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techert\Documents\master\multivariate_statistics_perillia\data\"/>
    </mc:Choice>
  </mc:AlternateContent>
  <bookViews>
    <workbookView xWindow="0" yWindow="0" windowWidth="7320" windowHeight="8175"/>
  </bookViews>
  <sheets>
    <sheet name="data" sheetId="1" r:id="rId1"/>
    <sheet name="data_description" sheetId="2" r:id="rId2"/>
    <sheet name="ms_var" sheetId="3" r:id="rId3"/>
    <sheet name="switching_probs" sheetId="4" r:id="rId4"/>
  </sheets>
  <definedNames>
    <definedName name="_xlnm._FilterDatabase" localSheetId="1" hidden="1">data_description!$A$2:$O$2</definedName>
  </definedNames>
  <calcPr calcId="162913"/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S3" i="1"/>
  <c r="C3" i="1"/>
  <c r="A143" i="2"/>
  <c r="G143" i="2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K94" i="3" s="1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K158" i="3" s="1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K222" i="3" s="1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H371" i="3" s="1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K286" i="3" s="1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K314" i="3" s="1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K330" i="3" s="1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K347" i="3" s="1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K367" i="3" s="1"/>
  <c r="E367" i="3"/>
  <c r="E368" i="3"/>
  <c r="E369" i="3"/>
  <c r="E370" i="3"/>
  <c r="E371" i="3"/>
  <c r="E372" i="3"/>
  <c r="E373" i="3"/>
  <c r="E374" i="3"/>
  <c r="E375" i="3"/>
  <c r="E376" i="3"/>
  <c r="E377" i="3"/>
  <c r="E378" i="3"/>
  <c r="K378" i="3" s="1"/>
  <c r="E379" i="3"/>
  <c r="E380" i="3"/>
  <c r="E381" i="3"/>
  <c r="E382" i="3"/>
  <c r="E383" i="3"/>
  <c r="E384" i="3"/>
  <c r="E385" i="3"/>
  <c r="E386" i="3"/>
  <c r="E387" i="3"/>
  <c r="E388" i="3"/>
  <c r="E389" i="3"/>
  <c r="E390" i="3"/>
  <c r="K391" i="3" s="1"/>
  <c r="E391" i="3"/>
  <c r="E392" i="3"/>
  <c r="E393" i="3"/>
  <c r="E394" i="3"/>
  <c r="K394" i="3" s="1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K410" i="3" s="1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K431" i="3" s="1"/>
  <c r="E431" i="3"/>
  <c r="E432" i="3"/>
  <c r="E433" i="3"/>
  <c r="E434" i="3"/>
  <c r="E435" i="3"/>
  <c r="E436" i="3"/>
  <c r="E437" i="3"/>
  <c r="E438" i="3"/>
  <c r="E439" i="3"/>
  <c r="E440" i="3"/>
  <c r="E441" i="3"/>
  <c r="E442" i="3"/>
  <c r="K442" i="3" s="1"/>
  <c r="E443" i="3"/>
  <c r="E444" i="3"/>
  <c r="E445" i="3"/>
  <c r="E446" i="3"/>
  <c r="E447" i="3"/>
  <c r="E448" i="3"/>
  <c r="E449" i="3"/>
  <c r="E450" i="3"/>
  <c r="E451" i="3"/>
  <c r="E452" i="3"/>
  <c r="E453" i="3"/>
  <c r="E454" i="3"/>
  <c r="K455" i="3" s="1"/>
  <c r="E455" i="3"/>
  <c r="E456" i="3"/>
  <c r="E457" i="3"/>
  <c r="E458" i="3"/>
  <c r="K458" i="3" s="1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K475" i="3" s="1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K495" i="3" s="1"/>
  <c r="E495" i="3"/>
  <c r="E496" i="3"/>
  <c r="E497" i="3"/>
  <c r="E498" i="3"/>
  <c r="E499" i="3"/>
  <c r="E500" i="3"/>
  <c r="E501" i="3"/>
  <c r="E502" i="3"/>
  <c r="E503" i="3"/>
  <c r="E504" i="3"/>
  <c r="E505" i="3"/>
  <c r="E506" i="3"/>
  <c r="K506" i="3" s="1"/>
  <c r="E507" i="3"/>
  <c r="E508" i="3"/>
  <c r="E509" i="3"/>
  <c r="E510" i="3"/>
  <c r="E511" i="3"/>
  <c r="E512" i="3"/>
  <c r="E513" i="3"/>
  <c r="E514" i="3"/>
  <c r="E515" i="3"/>
  <c r="E516" i="3"/>
  <c r="E517" i="3"/>
  <c r="E518" i="3"/>
  <c r="K519" i="3" s="1"/>
  <c r="E519" i="3"/>
  <c r="E520" i="3"/>
  <c r="E521" i="3"/>
  <c r="E522" i="3"/>
  <c r="K522" i="3" s="1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K539" i="3" s="1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H558" i="3" s="1"/>
  <c r="E559" i="3"/>
  <c r="E560" i="3"/>
  <c r="E561" i="3"/>
  <c r="E562" i="3"/>
  <c r="E563" i="3"/>
  <c r="E564" i="3"/>
  <c r="E565" i="3"/>
  <c r="E566" i="3"/>
  <c r="E567" i="3"/>
  <c r="E568" i="3"/>
  <c r="E569" i="3"/>
  <c r="E570" i="3"/>
  <c r="K570" i="3" s="1"/>
  <c r="E571" i="3"/>
  <c r="E572" i="3"/>
  <c r="E573" i="3"/>
  <c r="E574" i="3"/>
  <c r="E575" i="3"/>
  <c r="E576" i="3"/>
  <c r="E577" i="3"/>
  <c r="E578" i="3"/>
  <c r="E579" i="3"/>
  <c r="E580" i="3"/>
  <c r="E581" i="3"/>
  <c r="E582" i="3"/>
  <c r="K583" i="3" s="1"/>
  <c r="E583" i="3"/>
  <c r="E584" i="3"/>
  <c r="E585" i="3"/>
  <c r="E586" i="3"/>
  <c r="K586" i="3" s="1"/>
  <c r="E587" i="3"/>
  <c r="E588" i="3"/>
  <c r="E589" i="3"/>
  <c r="E590" i="3"/>
  <c r="E591" i="3"/>
  <c r="E592" i="3"/>
  <c r="E593" i="3"/>
  <c r="E594" i="3"/>
  <c r="E595" i="3"/>
  <c r="E596" i="3"/>
  <c r="E597" i="3"/>
  <c r="E598" i="3"/>
  <c r="K599" i="3" s="1"/>
  <c r="E599" i="3"/>
  <c r="E600" i="3"/>
  <c r="E601" i="3"/>
  <c r="E602" i="3"/>
  <c r="K602" i="3" s="1"/>
  <c r="E603" i="3"/>
  <c r="E604" i="3"/>
  <c r="E605" i="3"/>
  <c r="E606" i="3"/>
  <c r="E607" i="3"/>
  <c r="E608" i="3"/>
  <c r="E609" i="3"/>
  <c r="E610" i="3"/>
  <c r="E611" i="3"/>
  <c r="E612" i="3"/>
  <c r="E613" i="3"/>
  <c r="E614" i="3"/>
  <c r="H614" i="3" s="1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K631" i="3" s="1"/>
  <c r="E631" i="3"/>
  <c r="E632" i="3"/>
  <c r="E633" i="3"/>
  <c r="E634" i="3"/>
  <c r="K634" i="3" s="1"/>
  <c r="E635" i="3"/>
  <c r="E636" i="3"/>
  <c r="E637" i="3"/>
  <c r="E638" i="3"/>
  <c r="E639" i="3"/>
  <c r="E640" i="3"/>
  <c r="E641" i="3"/>
  <c r="E642" i="3"/>
  <c r="E643" i="3"/>
  <c r="E644" i="3"/>
  <c r="E645" i="3"/>
  <c r="E646" i="3"/>
  <c r="K647" i="3" s="1"/>
  <c r="E647" i="3"/>
  <c r="E648" i="3"/>
  <c r="E649" i="3"/>
  <c r="E650" i="3"/>
  <c r="K650" i="3" s="1"/>
  <c r="E651" i="3"/>
  <c r="E652" i="3"/>
  <c r="E653" i="3"/>
  <c r="E654" i="3"/>
  <c r="K654" i="3" s="1"/>
  <c r="E655" i="3"/>
  <c r="E656" i="3"/>
  <c r="E657" i="3"/>
  <c r="E658" i="3"/>
  <c r="E659" i="3"/>
  <c r="E660" i="3"/>
  <c r="E661" i="3"/>
  <c r="E662" i="3"/>
  <c r="K663" i="3" s="1"/>
  <c r="E663" i="3"/>
  <c r="E664" i="3"/>
  <c r="E665" i="3"/>
  <c r="E666" i="3"/>
  <c r="K666" i="3" s="1"/>
  <c r="E667" i="3"/>
  <c r="E668" i="3"/>
  <c r="E669" i="3"/>
  <c r="E670" i="3"/>
  <c r="E671" i="3"/>
  <c r="E672" i="3"/>
  <c r="E673" i="3"/>
  <c r="E674" i="3"/>
  <c r="E675" i="3"/>
  <c r="E676" i="3"/>
  <c r="E677" i="3"/>
  <c r="E678" i="3"/>
  <c r="K679" i="3" s="1"/>
  <c r="E679" i="3"/>
  <c r="E680" i="3"/>
  <c r="E681" i="3"/>
  <c r="E682" i="3"/>
  <c r="E683" i="3"/>
  <c r="E684" i="3"/>
  <c r="E685" i="3"/>
  <c r="E686" i="3"/>
  <c r="K686" i="3" s="1"/>
  <c r="E687" i="3"/>
  <c r="E688" i="3"/>
  <c r="E689" i="3"/>
  <c r="E690" i="3"/>
  <c r="E691" i="3"/>
  <c r="E692" i="3"/>
  <c r="E693" i="3"/>
  <c r="E694" i="3"/>
  <c r="K695" i="3" s="1"/>
  <c r="E695" i="3"/>
  <c r="E696" i="3"/>
  <c r="E697" i="3"/>
  <c r="E698" i="3"/>
  <c r="K698" i="3" s="1"/>
  <c r="E699" i="3"/>
  <c r="E700" i="3"/>
  <c r="E701" i="3"/>
  <c r="E702" i="3"/>
  <c r="K702" i="3" s="1"/>
  <c r="E703" i="3"/>
  <c r="E704" i="3"/>
  <c r="E705" i="3"/>
  <c r="E706" i="3"/>
  <c r="E707" i="3"/>
  <c r="E708" i="3"/>
  <c r="E709" i="3"/>
  <c r="E710" i="3"/>
  <c r="K711" i="3" s="1"/>
  <c r="E711" i="3"/>
  <c r="E712" i="3"/>
  <c r="E713" i="3"/>
  <c r="E714" i="3"/>
  <c r="K714" i="3" s="1"/>
  <c r="E715" i="3"/>
  <c r="E716" i="3"/>
  <c r="E717" i="3"/>
  <c r="E718" i="3"/>
  <c r="E719" i="3"/>
  <c r="E720" i="3"/>
  <c r="E721" i="3"/>
  <c r="E722" i="3"/>
  <c r="E723" i="3"/>
  <c r="E724" i="3"/>
  <c r="E725" i="3"/>
  <c r="E2" i="3"/>
  <c r="K411" i="3"/>
  <c r="K642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H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H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H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F676" i="3"/>
  <c r="G676" i="3"/>
  <c r="F677" i="3"/>
  <c r="G677" i="3"/>
  <c r="F678" i="3"/>
  <c r="G678" i="3"/>
  <c r="H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F724" i="3"/>
  <c r="G724" i="3"/>
  <c r="F725" i="3"/>
  <c r="G725" i="3"/>
  <c r="G2" i="3"/>
  <c r="F2" i="3"/>
  <c r="K4" i="3"/>
  <c r="K5" i="3"/>
  <c r="K8" i="3"/>
  <c r="K9" i="3"/>
  <c r="K12" i="3"/>
  <c r="K13" i="3"/>
  <c r="K16" i="3"/>
  <c r="K17" i="3"/>
  <c r="K20" i="3"/>
  <c r="K21" i="3"/>
  <c r="K24" i="3"/>
  <c r="K25" i="3"/>
  <c r="K28" i="3"/>
  <c r="K29" i="3"/>
  <c r="K30" i="3"/>
  <c r="K32" i="3"/>
  <c r="K33" i="3"/>
  <c r="K36" i="3"/>
  <c r="K37" i="3"/>
  <c r="K40" i="3"/>
  <c r="K41" i="3"/>
  <c r="K44" i="3"/>
  <c r="K45" i="3"/>
  <c r="K48" i="3"/>
  <c r="K49" i="3"/>
  <c r="K52" i="3"/>
  <c r="K53" i="3"/>
  <c r="K56" i="3"/>
  <c r="K57" i="3"/>
  <c r="K60" i="3"/>
  <c r="K61" i="3"/>
  <c r="K64" i="3"/>
  <c r="K65" i="3"/>
  <c r="K68" i="3"/>
  <c r="K69" i="3"/>
  <c r="K72" i="3"/>
  <c r="K73" i="3"/>
  <c r="K76" i="3"/>
  <c r="K77" i="3"/>
  <c r="K80" i="3"/>
  <c r="K81" i="3"/>
  <c r="K84" i="3"/>
  <c r="K85" i="3"/>
  <c r="K88" i="3"/>
  <c r="K89" i="3"/>
  <c r="K92" i="3"/>
  <c r="K93" i="3"/>
  <c r="K96" i="3"/>
  <c r="K97" i="3"/>
  <c r="K100" i="3"/>
  <c r="K101" i="3"/>
  <c r="K104" i="3"/>
  <c r="K105" i="3"/>
  <c r="K108" i="3"/>
  <c r="K109" i="3"/>
  <c r="K112" i="3"/>
  <c r="K113" i="3"/>
  <c r="K116" i="3"/>
  <c r="K117" i="3"/>
  <c r="K120" i="3"/>
  <c r="K121" i="3"/>
  <c r="K124" i="3"/>
  <c r="K125" i="3"/>
  <c r="K128" i="3"/>
  <c r="K129" i="3"/>
  <c r="K132" i="3"/>
  <c r="K133" i="3"/>
  <c r="K136" i="3"/>
  <c r="K137" i="3"/>
  <c r="K140" i="3"/>
  <c r="K141" i="3"/>
  <c r="K144" i="3"/>
  <c r="K145" i="3"/>
  <c r="K148" i="3"/>
  <c r="K149" i="3"/>
  <c r="K152" i="3"/>
  <c r="K153" i="3"/>
  <c r="K156" i="3"/>
  <c r="K157" i="3"/>
  <c r="K160" i="3"/>
  <c r="K161" i="3"/>
  <c r="K164" i="3"/>
  <c r="K165" i="3"/>
  <c r="K168" i="3"/>
  <c r="K169" i="3"/>
  <c r="K172" i="3"/>
  <c r="K173" i="3"/>
  <c r="K176" i="3"/>
  <c r="K177" i="3"/>
  <c r="K180" i="3"/>
  <c r="K181" i="3"/>
  <c r="K184" i="3"/>
  <c r="K185" i="3"/>
  <c r="K188" i="3"/>
  <c r="K189" i="3"/>
  <c r="K192" i="3"/>
  <c r="K193" i="3"/>
  <c r="K196" i="3"/>
  <c r="K197" i="3"/>
  <c r="K200" i="3"/>
  <c r="K201" i="3"/>
  <c r="K204" i="3"/>
  <c r="K205" i="3"/>
  <c r="K208" i="3"/>
  <c r="K209" i="3"/>
  <c r="K212" i="3"/>
  <c r="K213" i="3"/>
  <c r="K216" i="3"/>
  <c r="K217" i="3"/>
  <c r="K220" i="3"/>
  <c r="K221" i="3"/>
  <c r="K224" i="3"/>
  <c r="K225" i="3"/>
  <c r="K228" i="3"/>
  <c r="K229" i="3"/>
  <c r="K232" i="3"/>
  <c r="K233" i="3"/>
  <c r="K236" i="3"/>
  <c r="K237" i="3"/>
  <c r="K240" i="3"/>
  <c r="K241" i="3"/>
  <c r="K244" i="3"/>
  <c r="K245" i="3"/>
  <c r="K248" i="3"/>
  <c r="K249" i="3"/>
  <c r="K252" i="3"/>
  <c r="K253" i="3"/>
  <c r="K254" i="3"/>
  <c r="K256" i="3"/>
  <c r="K257" i="3"/>
  <c r="K260" i="3"/>
  <c r="K261" i="3"/>
  <c r="K264" i="3"/>
  <c r="K265" i="3"/>
  <c r="K268" i="3"/>
  <c r="K269" i="3"/>
  <c r="K272" i="3"/>
  <c r="K273" i="3"/>
  <c r="K276" i="3"/>
  <c r="K277" i="3"/>
  <c r="K280" i="3"/>
  <c r="K281" i="3"/>
  <c r="K284" i="3"/>
  <c r="K285" i="3"/>
  <c r="K288" i="3"/>
  <c r="K289" i="3"/>
  <c r="K292" i="3"/>
  <c r="K293" i="3"/>
  <c r="K296" i="3"/>
  <c r="K297" i="3"/>
  <c r="K298" i="3"/>
  <c r="K300" i="3"/>
  <c r="K301" i="3"/>
  <c r="K304" i="3"/>
  <c r="K305" i="3"/>
  <c r="K308" i="3"/>
  <c r="K309" i="3"/>
  <c r="K312" i="3"/>
  <c r="K313" i="3"/>
  <c r="K316" i="3"/>
  <c r="K317" i="3"/>
  <c r="K320" i="3"/>
  <c r="K321" i="3"/>
  <c r="K324" i="3"/>
  <c r="K325" i="3"/>
  <c r="K328" i="3"/>
  <c r="K329" i="3"/>
  <c r="K332" i="3"/>
  <c r="K333" i="3"/>
  <c r="K336" i="3"/>
  <c r="K337" i="3"/>
  <c r="K340" i="3"/>
  <c r="K341" i="3"/>
  <c r="K344" i="3"/>
  <c r="K345" i="3"/>
  <c r="K348" i="3"/>
  <c r="K349" i="3"/>
  <c r="K352" i="3"/>
  <c r="K353" i="3"/>
  <c r="K356" i="3"/>
  <c r="K357" i="3"/>
  <c r="K360" i="3"/>
  <c r="K361" i="3"/>
  <c r="K362" i="3"/>
  <c r="K364" i="3"/>
  <c r="K365" i="3"/>
  <c r="K368" i="3"/>
  <c r="K369" i="3"/>
  <c r="K372" i="3"/>
  <c r="K373" i="3"/>
  <c r="K376" i="3"/>
  <c r="K377" i="3"/>
  <c r="K380" i="3"/>
  <c r="K381" i="3"/>
  <c r="K384" i="3"/>
  <c r="K385" i="3"/>
  <c r="K388" i="3"/>
  <c r="K389" i="3"/>
  <c r="K392" i="3"/>
  <c r="K393" i="3"/>
  <c r="K396" i="3"/>
  <c r="K397" i="3"/>
  <c r="K400" i="3"/>
  <c r="K401" i="3"/>
  <c r="K404" i="3"/>
  <c r="K405" i="3"/>
  <c r="K408" i="3"/>
  <c r="K409" i="3"/>
  <c r="K412" i="3"/>
  <c r="K413" i="3"/>
  <c r="K416" i="3"/>
  <c r="K417" i="3"/>
  <c r="K420" i="3"/>
  <c r="K421" i="3"/>
  <c r="K424" i="3"/>
  <c r="K425" i="3"/>
  <c r="K426" i="3"/>
  <c r="K428" i="3"/>
  <c r="K429" i="3"/>
  <c r="K432" i="3"/>
  <c r="K433" i="3"/>
  <c r="K436" i="3"/>
  <c r="K437" i="3"/>
  <c r="K440" i="3"/>
  <c r="K441" i="3"/>
  <c r="K444" i="3"/>
  <c r="K445" i="3"/>
  <c r="K448" i="3"/>
  <c r="K449" i="3"/>
  <c r="K452" i="3"/>
  <c r="K453" i="3"/>
  <c r="K456" i="3"/>
  <c r="K457" i="3"/>
  <c r="K460" i="3"/>
  <c r="K461" i="3"/>
  <c r="K464" i="3"/>
  <c r="K465" i="3"/>
  <c r="K468" i="3"/>
  <c r="K469" i="3"/>
  <c r="K472" i="3"/>
  <c r="K473" i="3"/>
  <c r="K476" i="3"/>
  <c r="K477" i="3"/>
  <c r="K480" i="3"/>
  <c r="K481" i="3"/>
  <c r="K484" i="3"/>
  <c r="K485" i="3"/>
  <c r="K488" i="3"/>
  <c r="K489" i="3"/>
  <c r="K490" i="3"/>
  <c r="K492" i="3"/>
  <c r="K493" i="3"/>
  <c r="K496" i="3"/>
  <c r="K497" i="3"/>
  <c r="K500" i="3"/>
  <c r="K501" i="3"/>
  <c r="K504" i="3"/>
  <c r="K505" i="3"/>
  <c r="K508" i="3"/>
  <c r="K509" i="3"/>
  <c r="K512" i="3"/>
  <c r="K513" i="3"/>
  <c r="K516" i="3"/>
  <c r="K517" i="3"/>
  <c r="K520" i="3"/>
  <c r="K521" i="3"/>
  <c r="K524" i="3"/>
  <c r="K525" i="3"/>
  <c r="K528" i="3"/>
  <c r="K529" i="3"/>
  <c r="K532" i="3"/>
  <c r="K533" i="3"/>
  <c r="K536" i="3"/>
  <c r="K537" i="3"/>
  <c r="K540" i="3"/>
  <c r="K541" i="3"/>
  <c r="K544" i="3"/>
  <c r="K545" i="3"/>
  <c r="K548" i="3"/>
  <c r="K549" i="3"/>
  <c r="K552" i="3"/>
  <c r="K553" i="3"/>
  <c r="K554" i="3"/>
  <c r="K556" i="3"/>
  <c r="K557" i="3"/>
  <c r="K560" i="3"/>
  <c r="K561" i="3"/>
  <c r="K564" i="3"/>
  <c r="K565" i="3"/>
  <c r="K568" i="3"/>
  <c r="K569" i="3"/>
  <c r="K572" i="3"/>
  <c r="K573" i="3"/>
  <c r="K576" i="3"/>
  <c r="K577" i="3"/>
  <c r="K580" i="3"/>
  <c r="K581" i="3"/>
  <c r="K584" i="3"/>
  <c r="K585" i="3"/>
  <c r="K588" i="3"/>
  <c r="K589" i="3"/>
  <c r="K592" i="3"/>
  <c r="K593" i="3"/>
  <c r="K596" i="3"/>
  <c r="K597" i="3"/>
  <c r="K600" i="3"/>
  <c r="K601" i="3"/>
  <c r="K604" i="3"/>
  <c r="K605" i="3"/>
  <c r="K608" i="3"/>
  <c r="K609" i="3"/>
  <c r="K612" i="3"/>
  <c r="K613" i="3"/>
  <c r="K616" i="3"/>
  <c r="K617" i="3"/>
  <c r="K618" i="3"/>
  <c r="K620" i="3"/>
  <c r="K621" i="3"/>
  <c r="K624" i="3"/>
  <c r="K625" i="3"/>
  <c r="K628" i="3"/>
  <c r="K629" i="3"/>
  <c r="K632" i="3"/>
  <c r="K633" i="3"/>
  <c r="K636" i="3"/>
  <c r="K637" i="3"/>
  <c r="K640" i="3"/>
  <c r="K641" i="3"/>
  <c r="K644" i="3"/>
  <c r="K645" i="3"/>
  <c r="K648" i="3"/>
  <c r="K649" i="3"/>
  <c r="K652" i="3"/>
  <c r="K653" i="3"/>
  <c r="K656" i="3"/>
  <c r="K657" i="3"/>
  <c r="K660" i="3"/>
  <c r="K661" i="3"/>
  <c r="K664" i="3"/>
  <c r="K665" i="3"/>
  <c r="K668" i="3"/>
  <c r="K669" i="3"/>
  <c r="K672" i="3"/>
  <c r="K673" i="3"/>
  <c r="K676" i="3"/>
  <c r="K677" i="3"/>
  <c r="K680" i="3"/>
  <c r="K681" i="3"/>
  <c r="K682" i="3"/>
  <c r="K684" i="3"/>
  <c r="K685" i="3"/>
  <c r="K688" i="3"/>
  <c r="K689" i="3"/>
  <c r="K692" i="3"/>
  <c r="K693" i="3"/>
  <c r="K696" i="3"/>
  <c r="K697" i="3"/>
  <c r="K700" i="3"/>
  <c r="K701" i="3"/>
  <c r="K704" i="3"/>
  <c r="K705" i="3"/>
  <c r="K708" i="3"/>
  <c r="K709" i="3"/>
  <c r="K712" i="3"/>
  <c r="K713" i="3"/>
  <c r="K716" i="3"/>
  <c r="K717" i="3"/>
  <c r="K720" i="3"/>
  <c r="K721" i="3"/>
  <c r="K724" i="3"/>
  <c r="K725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3" i="3"/>
  <c r="G139" i="2"/>
  <c r="A139" i="2"/>
  <c r="A140" i="2"/>
  <c r="A141" i="2"/>
  <c r="A142" i="2"/>
  <c r="K142" i="2"/>
  <c r="K141" i="2"/>
  <c r="K140" i="2"/>
  <c r="K139" i="2"/>
  <c r="G140" i="2"/>
  <c r="G141" i="2"/>
  <c r="G142" i="2"/>
  <c r="A3" i="1"/>
  <c r="O138" i="2"/>
  <c r="K138" i="2"/>
  <c r="G138" i="2"/>
  <c r="A138" i="2"/>
  <c r="O137" i="2"/>
  <c r="K137" i="2"/>
  <c r="G137" i="2"/>
  <c r="A137" i="2"/>
  <c r="O136" i="2"/>
  <c r="K136" i="2"/>
  <c r="G136" i="2"/>
  <c r="A136" i="2"/>
  <c r="O135" i="2"/>
  <c r="K135" i="2"/>
  <c r="G135" i="2"/>
  <c r="A135" i="2"/>
  <c r="O134" i="2"/>
  <c r="K134" i="2"/>
  <c r="G134" i="2"/>
  <c r="A134" i="2"/>
  <c r="O133" i="2"/>
  <c r="K133" i="2"/>
  <c r="G133" i="2"/>
  <c r="A133" i="2"/>
  <c r="O132" i="2"/>
  <c r="K132" i="2"/>
  <c r="G132" i="2"/>
  <c r="A132" i="2"/>
  <c r="O131" i="2"/>
  <c r="K131" i="2"/>
  <c r="G131" i="2"/>
  <c r="A131" i="2"/>
  <c r="O130" i="2"/>
  <c r="K130" i="2"/>
  <c r="G130" i="2"/>
  <c r="A130" i="2"/>
  <c r="O129" i="2"/>
  <c r="G129" i="2"/>
  <c r="A129" i="2"/>
  <c r="O128" i="2"/>
  <c r="K128" i="2"/>
  <c r="G128" i="2"/>
  <c r="A128" i="2"/>
  <c r="O127" i="2"/>
  <c r="K127" i="2"/>
  <c r="G127" i="2"/>
  <c r="A127" i="2"/>
  <c r="O126" i="2"/>
  <c r="K126" i="2"/>
  <c r="G126" i="2"/>
  <c r="A126" i="2"/>
  <c r="O125" i="2"/>
  <c r="K125" i="2"/>
  <c r="G125" i="2"/>
  <c r="A125" i="2"/>
  <c r="O124" i="2"/>
  <c r="K124" i="2"/>
  <c r="G124" i="2"/>
  <c r="A124" i="2"/>
  <c r="O123" i="2"/>
  <c r="K123" i="2"/>
  <c r="G123" i="2"/>
  <c r="A123" i="2"/>
  <c r="O122" i="2"/>
  <c r="K122" i="2"/>
  <c r="G122" i="2"/>
  <c r="A122" i="2"/>
  <c r="O121" i="2"/>
  <c r="K121" i="2"/>
  <c r="G121" i="2"/>
  <c r="A121" i="2"/>
  <c r="O120" i="2"/>
  <c r="K120" i="2"/>
  <c r="G120" i="2"/>
  <c r="A120" i="2"/>
  <c r="O119" i="2"/>
  <c r="K119" i="2"/>
  <c r="G119" i="2"/>
  <c r="A119" i="2"/>
  <c r="O118" i="2"/>
  <c r="K118" i="2"/>
  <c r="G118" i="2"/>
  <c r="A118" i="2"/>
  <c r="O117" i="2"/>
  <c r="K117" i="2"/>
  <c r="G117" i="2"/>
  <c r="A117" i="2"/>
  <c r="O116" i="2"/>
  <c r="K116" i="2"/>
  <c r="G116" i="2"/>
  <c r="A116" i="2"/>
  <c r="O115" i="2"/>
  <c r="K115" i="2"/>
  <c r="G115" i="2"/>
  <c r="A115" i="2"/>
  <c r="O114" i="2"/>
  <c r="K114" i="2"/>
  <c r="G114" i="2"/>
  <c r="A114" i="2"/>
  <c r="O113" i="2"/>
  <c r="K113" i="2"/>
  <c r="G113" i="2"/>
  <c r="A113" i="2"/>
  <c r="O112" i="2"/>
  <c r="K112" i="2"/>
  <c r="G112" i="2"/>
  <c r="A112" i="2"/>
  <c r="O111" i="2"/>
  <c r="K111" i="2"/>
  <c r="G111" i="2"/>
  <c r="A111" i="2"/>
  <c r="O110" i="2"/>
  <c r="K110" i="2"/>
  <c r="G110" i="2"/>
  <c r="A110" i="2"/>
  <c r="O109" i="2"/>
  <c r="K109" i="2"/>
  <c r="G109" i="2"/>
  <c r="A109" i="2"/>
  <c r="O108" i="2"/>
  <c r="K108" i="2"/>
  <c r="G108" i="2"/>
  <c r="A108" i="2"/>
  <c r="O107" i="2"/>
  <c r="K107" i="2"/>
  <c r="G107" i="2"/>
  <c r="A107" i="2"/>
  <c r="O106" i="2"/>
  <c r="K106" i="2"/>
  <c r="G106" i="2"/>
  <c r="A106" i="2"/>
  <c r="O105" i="2"/>
  <c r="K105" i="2"/>
  <c r="G105" i="2"/>
  <c r="A105" i="2"/>
  <c r="O104" i="2"/>
  <c r="K104" i="2"/>
  <c r="G104" i="2"/>
  <c r="A104" i="2"/>
  <c r="O103" i="2"/>
  <c r="K103" i="2"/>
  <c r="G103" i="2"/>
  <c r="A103" i="2"/>
  <c r="O102" i="2"/>
  <c r="K102" i="2"/>
  <c r="G102" i="2"/>
  <c r="A102" i="2"/>
  <c r="O101" i="2"/>
  <c r="K101" i="2"/>
  <c r="G101" i="2"/>
  <c r="A101" i="2"/>
  <c r="O100" i="2"/>
  <c r="K100" i="2"/>
  <c r="G100" i="2"/>
  <c r="A100" i="2"/>
  <c r="O99" i="2"/>
  <c r="K99" i="2"/>
  <c r="G99" i="2"/>
  <c r="A99" i="2"/>
  <c r="O98" i="2"/>
  <c r="K98" i="2"/>
  <c r="G98" i="2"/>
  <c r="A98" i="2"/>
  <c r="O97" i="2"/>
  <c r="K97" i="2"/>
  <c r="G97" i="2"/>
  <c r="A97" i="2"/>
  <c r="O96" i="2"/>
  <c r="K96" i="2"/>
  <c r="G96" i="2"/>
  <c r="A96" i="2"/>
  <c r="O95" i="2"/>
  <c r="K95" i="2"/>
  <c r="G95" i="2"/>
  <c r="A95" i="2"/>
  <c r="O94" i="2"/>
  <c r="K94" i="2"/>
  <c r="G94" i="2"/>
  <c r="A94" i="2"/>
  <c r="O93" i="2"/>
  <c r="K93" i="2"/>
  <c r="G93" i="2"/>
  <c r="A93" i="2"/>
  <c r="O92" i="2"/>
  <c r="K92" i="2"/>
  <c r="G92" i="2"/>
  <c r="A92" i="2"/>
  <c r="O91" i="2"/>
  <c r="K91" i="2"/>
  <c r="G91" i="2"/>
  <c r="A91" i="2"/>
  <c r="O90" i="2"/>
  <c r="K90" i="2"/>
  <c r="G90" i="2"/>
  <c r="A90" i="2"/>
  <c r="O89" i="2"/>
  <c r="K89" i="2"/>
  <c r="G89" i="2"/>
  <c r="A89" i="2"/>
  <c r="O88" i="2"/>
  <c r="K88" i="2"/>
  <c r="G88" i="2"/>
  <c r="A88" i="2"/>
  <c r="O87" i="2"/>
  <c r="K87" i="2"/>
  <c r="G87" i="2"/>
  <c r="A87" i="2"/>
  <c r="O86" i="2"/>
  <c r="K86" i="2"/>
  <c r="G86" i="2"/>
  <c r="A86" i="2"/>
  <c r="O85" i="2"/>
  <c r="K85" i="2"/>
  <c r="G85" i="2"/>
  <c r="A85" i="2"/>
  <c r="O84" i="2"/>
  <c r="K84" i="2"/>
  <c r="G84" i="2"/>
  <c r="A84" i="2"/>
  <c r="O83" i="2"/>
  <c r="K83" i="2"/>
  <c r="G83" i="2"/>
  <c r="A83" i="2"/>
  <c r="O82" i="2"/>
  <c r="K82" i="2"/>
  <c r="G82" i="2"/>
  <c r="A82" i="2"/>
  <c r="O81" i="2"/>
  <c r="K81" i="2"/>
  <c r="G81" i="2"/>
  <c r="A81" i="2"/>
  <c r="O80" i="2"/>
  <c r="K80" i="2"/>
  <c r="G80" i="2"/>
  <c r="A80" i="2"/>
  <c r="O79" i="2"/>
  <c r="K79" i="2"/>
  <c r="G79" i="2"/>
  <c r="A79" i="2"/>
  <c r="O78" i="2"/>
  <c r="K78" i="2"/>
  <c r="G78" i="2"/>
  <c r="A78" i="2"/>
  <c r="O77" i="2"/>
  <c r="K77" i="2"/>
  <c r="G77" i="2"/>
  <c r="A77" i="2"/>
  <c r="O76" i="2"/>
  <c r="K76" i="2"/>
  <c r="G76" i="2"/>
  <c r="A76" i="2"/>
  <c r="O75" i="2"/>
  <c r="K75" i="2"/>
  <c r="G75" i="2"/>
  <c r="A75" i="2"/>
  <c r="O74" i="2"/>
  <c r="K74" i="2"/>
  <c r="G74" i="2"/>
  <c r="A74" i="2"/>
  <c r="O73" i="2"/>
  <c r="K73" i="2"/>
  <c r="G73" i="2"/>
  <c r="A73" i="2"/>
  <c r="O72" i="2"/>
  <c r="K72" i="2"/>
  <c r="G72" i="2"/>
  <c r="A72" i="2"/>
  <c r="O71" i="2"/>
  <c r="K71" i="2"/>
  <c r="G71" i="2"/>
  <c r="A71" i="2"/>
  <c r="O70" i="2"/>
  <c r="K70" i="2"/>
  <c r="G70" i="2"/>
  <c r="A70" i="2"/>
  <c r="O69" i="2"/>
  <c r="K69" i="2"/>
  <c r="G69" i="2"/>
  <c r="A69" i="2"/>
  <c r="O68" i="2"/>
  <c r="K68" i="2"/>
  <c r="G68" i="2"/>
  <c r="A68" i="2"/>
  <c r="O67" i="2"/>
  <c r="K67" i="2"/>
  <c r="G67" i="2"/>
  <c r="A67" i="2"/>
  <c r="O66" i="2"/>
  <c r="K66" i="2"/>
  <c r="G66" i="2"/>
  <c r="A66" i="2"/>
  <c r="O65" i="2"/>
  <c r="K65" i="2"/>
  <c r="G65" i="2"/>
  <c r="A65" i="2"/>
  <c r="O64" i="2"/>
  <c r="K64" i="2"/>
  <c r="G64" i="2"/>
  <c r="A64" i="2"/>
  <c r="O63" i="2"/>
  <c r="K63" i="2"/>
  <c r="G63" i="2"/>
  <c r="A63" i="2"/>
  <c r="O62" i="2"/>
  <c r="K62" i="2"/>
  <c r="G62" i="2"/>
  <c r="A62" i="2"/>
  <c r="O61" i="2"/>
  <c r="K61" i="2"/>
  <c r="G61" i="2"/>
  <c r="A61" i="2"/>
  <c r="O60" i="2"/>
  <c r="K60" i="2"/>
  <c r="G60" i="2"/>
  <c r="A60" i="2"/>
  <c r="O59" i="2"/>
  <c r="K59" i="2"/>
  <c r="G59" i="2"/>
  <c r="A59" i="2"/>
  <c r="O58" i="2"/>
  <c r="K58" i="2"/>
  <c r="G58" i="2"/>
  <c r="A58" i="2"/>
  <c r="O57" i="2"/>
  <c r="K57" i="2"/>
  <c r="G57" i="2"/>
  <c r="A57" i="2"/>
  <c r="O56" i="2"/>
  <c r="K56" i="2"/>
  <c r="G56" i="2"/>
  <c r="A56" i="2"/>
  <c r="O55" i="2"/>
  <c r="K55" i="2"/>
  <c r="G55" i="2"/>
  <c r="A55" i="2"/>
  <c r="O54" i="2"/>
  <c r="K54" i="2"/>
  <c r="G54" i="2"/>
  <c r="A54" i="2"/>
  <c r="O53" i="2"/>
  <c r="K53" i="2"/>
  <c r="G53" i="2"/>
  <c r="A53" i="2"/>
  <c r="O52" i="2"/>
  <c r="K52" i="2"/>
  <c r="G52" i="2"/>
  <c r="A52" i="2"/>
  <c r="O51" i="2"/>
  <c r="K51" i="2"/>
  <c r="G51" i="2"/>
  <c r="A51" i="2"/>
  <c r="O50" i="2"/>
  <c r="K50" i="2"/>
  <c r="G50" i="2"/>
  <c r="A50" i="2"/>
  <c r="O49" i="2"/>
  <c r="K49" i="2"/>
  <c r="G49" i="2"/>
  <c r="A49" i="2"/>
  <c r="O48" i="2"/>
  <c r="K48" i="2"/>
  <c r="G48" i="2"/>
  <c r="A48" i="2"/>
  <c r="O47" i="2"/>
  <c r="K47" i="2"/>
  <c r="G47" i="2"/>
  <c r="A47" i="2"/>
  <c r="O46" i="2"/>
  <c r="K46" i="2"/>
  <c r="G46" i="2"/>
  <c r="A46" i="2"/>
  <c r="O45" i="2"/>
  <c r="K45" i="2"/>
  <c r="G45" i="2"/>
  <c r="A45" i="2"/>
  <c r="O44" i="2"/>
  <c r="K44" i="2"/>
  <c r="G44" i="2"/>
  <c r="A44" i="2"/>
  <c r="O43" i="2"/>
  <c r="K43" i="2"/>
  <c r="G43" i="2"/>
  <c r="A43" i="2"/>
  <c r="O42" i="2"/>
  <c r="K42" i="2"/>
  <c r="G42" i="2"/>
  <c r="A42" i="2"/>
  <c r="O41" i="2"/>
  <c r="K41" i="2"/>
  <c r="G41" i="2"/>
  <c r="A41" i="2"/>
  <c r="O40" i="2"/>
  <c r="K40" i="2"/>
  <c r="G40" i="2"/>
  <c r="A40" i="2"/>
  <c r="O39" i="2"/>
  <c r="K39" i="2"/>
  <c r="G39" i="2"/>
  <c r="A39" i="2"/>
  <c r="O38" i="2"/>
  <c r="K38" i="2"/>
  <c r="G38" i="2"/>
  <c r="A38" i="2"/>
  <c r="O37" i="2"/>
  <c r="K37" i="2"/>
  <c r="G37" i="2"/>
  <c r="A37" i="2"/>
  <c r="O36" i="2"/>
  <c r="K36" i="2"/>
  <c r="G36" i="2"/>
  <c r="A36" i="2"/>
  <c r="O35" i="2"/>
  <c r="K35" i="2"/>
  <c r="G35" i="2"/>
  <c r="A35" i="2"/>
  <c r="O34" i="2"/>
  <c r="K34" i="2"/>
  <c r="G34" i="2"/>
  <c r="A34" i="2"/>
  <c r="O33" i="2"/>
  <c r="K33" i="2"/>
  <c r="G33" i="2"/>
  <c r="A33" i="2"/>
  <c r="O32" i="2"/>
  <c r="K32" i="2"/>
  <c r="G32" i="2"/>
  <c r="A32" i="2"/>
  <c r="O31" i="2"/>
  <c r="K31" i="2"/>
  <c r="G31" i="2"/>
  <c r="A31" i="2"/>
  <c r="O30" i="2"/>
  <c r="K30" i="2"/>
  <c r="G30" i="2"/>
  <c r="A30" i="2"/>
  <c r="O29" i="2"/>
  <c r="K29" i="2"/>
  <c r="G29" i="2"/>
  <c r="A29" i="2"/>
  <c r="O28" i="2"/>
  <c r="K28" i="2"/>
  <c r="G28" i="2"/>
  <c r="A28" i="2"/>
  <c r="O27" i="2"/>
  <c r="K27" i="2"/>
  <c r="G27" i="2"/>
  <c r="A27" i="2"/>
  <c r="O26" i="2"/>
  <c r="K26" i="2"/>
  <c r="G26" i="2"/>
  <c r="A26" i="2"/>
  <c r="O25" i="2"/>
  <c r="K25" i="2"/>
  <c r="G25" i="2"/>
  <c r="A25" i="2"/>
  <c r="O24" i="2"/>
  <c r="K24" i="2"/>
  <c r="G24" i="2"/>
  <c r="A24" i="2"/>
  <c r="O23" i="2"/>
  <c r="K23" i="2"/>
  <c r="G23" i="2"/>
  <c r="A23" i="2"/>
  <c r="O22" i="2"/>
  <c r="K22" i="2"/>
  <c r="G22" i="2"/>
  <c r="A22" i="2"/>
  <c r="O21" i="2"/>
  <c r="K21" i="2"/>
  <c r="G21" i="2"/>
  <c r="A21" i="2"/>
  <c r="O20" i="2"/>
  <c r="K20" i="2"/>
  <c r="G20" i="2"/>
  <c r="A20" i="2"/>
  <c r="O19" i="2"/>
  <c r="K19" i="2"/>
  <c r="G19" i="2"/>
  <c r="A19" i="2"/>
  <c r="O18" i="2"/>
  <c r="K18" i="2"/>
  <c r="G18" i="2"/>
  <c r="A18" i="2"/>
  <c r="O17" i="2"/>
  <c r="K17" i="2"/>
  <c r="G17" i="2"/>
  <c r="A17" i="2"/>
  <c r="O16" i="2"/>
  <c r="K16" i="2"/>
  <c r="G16" i="2"/>
  <c r="A16" i="2"/>
  <c r="O15" i="2"/>
  <c r="K15" i="2"/>
  <c r="G15" i="2"/>
  <c r="A15" i="2"/>
  <c r="O14" i="2"/>
  <c r="K14" i="2"/>
  <c r="G14" i="2"/>
  <c r="A14" i="2"/>
  <c r="O13" i="2"/>
  <c r="K13" i="2"/>
  <c r="G13" i="2"/>
  <c r="A13" i="2"/>
  <c r="O12" i="2"/>
  <c r="K12" i="2"/>
  <c r="G12" i="2"/>
  <c r="A12" i="2"/>
  <c r="O11" i="2"/>
  <c r="K11" i="2"/>
  <c r="G11" i="2"/>
  <c r="A11" i="2"/>
  <c r="O10" i="2"/>
  <c r="K10" i="2"/>
  <c r="G10" i="2"/>
  <c r="A10" i="2"/>
  <c r="O9" i="2"/>
  <c r="K9" i="2"/>
  <c r="G9" i="2"/>
  <c r="A9" i="2"/>
  <c r="O8" i="2"/>
  <c r="K8" i="2"/>
  <c r="G8" i="2"/>
  <c r="A8" i="2"/>
  <c r="O7" i="2"/>
  <c r="K7" i="2"/>
  <c r="G7" i="2"/>
  <c r="A7" i="2"/>
  <c r="O6" i="2"/>
  <c r="K6" i="2"/>
  <c r="G6" i="2"/>
  <c r="A6" i="2"/>
  <c r="O5" i="2"/>
  <c r="K5" i="2"/>
  <c r="G5" i="2"/>
  <c r="A5" i="2"/>
  <c r="O4" i="2"/>
  <c r="K4" i="2"/>
  <c r="G4" i="2"/>
  <c r="A4" i="2"/>
  <c r="O3" i="2"/>
  <c r="K3" i="2"/>
  <c r="G3" i="2"/>
  <c r="A3" i="2"/>
  <c r="S2" i="1" l="1"/>
  <c r="S6" i="1"/>
  <c r="S4" i="1"/>
  <c r="S5" i="1" s="1"/>
  <c r="S7" i="1"/>
  <c r="DV7" i="1"/>
  <c r="EA7" i="1"/>
  <c r="DW7" i="1"/>
  <c r="DO7" i="1"/>
  <c r="DK7" i="1"/>
  <c r="DG7" i="1"/>
  <c r="DC7" i="1"/>
  <c r="CY7" i="1"/>
  <c r="CU7" i="1"/>
  <c r="CQ7" i="1"/>
  <c r="CM7" i="1"/>
  <c r="CI7" i="1"/>
  <c r="CE7" i="1"/>
  <c r="CA7" i="1"/>
  <c r="BW7" i="1"/>
  <c r="BS7" i="1"/>
  <c r="BO7" i="1"/>
  <c r="BK7" i="1"/>
  <c r="BG7" i="1"/>
  <c r="BC7" i="1"/>
  <c r="AY7" i="1"/>
  <c r="AU7" i="1"/>
  <c r="AQ7" i="1"/>
  <c r="AM7" i="1"/>
  <c r="AI7" i="1"/>
  <c r="AE7" i="1"/>
  <c r="AA7" i="1"/>
  <c r="W7" i="1"/>
  <c r="R7" i="1"/>
  <c r="N7" i="1"/>
  <c r="J7" i="1"/>
  <c r="F7" i="1"/>
  <c r="DV6" i="1"/>
  <c r="EA6" i="1"/>
  <c r="DW6" i="1"/>
  <c r="DO6" i="1"/>
  <c r="DK6" i="1"/>
  <c r="DG6" i="1"/>
  <c r="DC6" i="1"/>
  <c r="CY6" i="1"/>
  <c r="CU6" i="1"/>
  <c r="CQ6" i="1"/>
  <c r="CM6" i="1"/>
  <c r="CI6" i="1"/>
  <c r="CE6" i="1"/>
  <c r="CA6" i="1"/>
  <c r="BW6" i="1"/>
  <c r="BS6" i="1"/>
  <c r="BO6" i="1"/>
  <c r="BK6" i="1"/>
  <c r="BG6" i="1"/>
  <c r="BC6" i="1"/>
  <c r="AY6" i="1"/>
  <c r="AU6" i="1"/>
  <c r="AQ6" i="1"/>
  <c r="AM6" i="1"/>
  <c r="AI6" i="1"/>
  <c r="AE6" i="1"/>
  <c r="AA6" i="1"/>
  <c r="W6" i="1"/>
  <c r="R6" i="1"/>
  <c r="N6" i="1"/>
  <c r="J6" i="1"/>
  <c r="F6" i="1"/>
  <c r="DV4" i="1"/>
  <c r="DV5" i="1" s="1"/>
  <c r="EA4" i="1"/>
  <c r="DW4" i="1"/>
  <c r="DW5" i="1" s="1"/>
  <c r="DO4" i="1"/>
  <c r="DO5" i="1" s="1"/>
  <c r="DK4" i="1"/>
  <c r="DG4" i="1"/>
  <c r="DC4" i="1"/>
  <c r="CY4" i="1"/>
  <c r="CU4" i="1"/>
  <c r="CQ4" i="1"/>
  <c r="CM4" i="1"/>
  <c r="CI4" i="1"/>
  <c r="CE4" i="1"/>
  <c r="CE5" i="1" s="1"/>
  <c r="CA4" i="1"/>
  <c r="BW4" i="1"/>
  <c r="BS4" i="1"/>
  <c r="BO4" i="1"/>
  <c r="BK4" i="1"/>
  <c r="DU7" i="1"/>
  <c r="DZ7" i="1"/>
  <c r="DR7" i="1"/>
  <c r="DN7" i="1"/>
  <c r="DJ7" i="1"/>
  <c r="DF7" i="1"/>
  <c r="DB7" i="1"/>
  <c r="CX7" i="1"/>
  <c r="CT7" i="1"/>
  <c r="CP7" i="1"/>
  <c r="CL7" i="1"/>
  <c r="CH7" i="1"/>
  <c r="CD7" i="1"/>
  <c r="BZ7" i="1"/>
  <c r="BV7" i="1"/>
  <c r="BR7" i="1"/>
  <c r="BN7" i="1"/>
  <c r="BJ7" i="1"/>
  <c r="BF7" i="1"/>
  <c r="BB7" i="1"/>
  <c r="AX7" i="1"/>
  <c r="AT7" i="1"/>
  <c r="AP7" i="1"/>
  <c r="AL7" i="1"/>
  <c r="AH7" i="1"/>
  <c r="AD7" i="1"/>
  <c r="Z7" i="1"/>
  <c r="V7" i="1"/>
  <c r="Q7" i="1"/>
  <c r="M7" i="1"/>
  <c r="I7" i="1"/>
  <c r="E7" i="1"/>
  <c r="DU6" i="1"/>
  <c r="DZ6" i="1"/>
  <c r="DR6" i="1"/>
  <c r="DN6" i="1"/>
  <c r="DJ6" i="1"/>
  <c r="DF6" i="1"/>
  <c r="DB6" i="1"/>
  <c r="CX6" i="1"/>
  <c r="CT6" i="1"/>
  <c r="CP6" i="1"/>
  <c r="CL6" i="1"/>
  <c r="CH6" i="1"/>
  <c r="CD6" i="1"/>
  <c r="BZ6" i="1"/>
  <c r="BV6" i="1"/>
  <c r="BR6" i="1"/>
  <c r="BN6" i="1"/>
  <c r="BJ6" i="1"/>
  <c r="BF6" i="1"/>
  <c r="BB6" i="1"/>
  <c r="AX6" i="1"/>
  <c r="AT6" i="1"/>
  <c r="AP6" i="1"/>
  <c r="AL6" i="1"/>
  <c r="AH6" i="1"/>
  <c r="AD6" i="1"/>
  <c r="Z6" i="1"/>
  <c r="V6" i="1"/>
  <c r="Q6" i="1"/>
  <c r="M6" i="1"/>
  <c r="I6" i="1"/>
  <c r="E6" i="1"/>
  <c r="DU4" i="1"/>
  <c r="DU5" i="1" s="1"/>
  <c r="DZ4" i="1"/>
  <c r="DZ5" i="1" s="1"/>
  <c r="DR4" i="1"/>
  <c r="DR5" i="1" s="1"/>
  <c r="DN4" i="1"/>
  <c r="DN5" i="1" s="1"/>
  <c r="DJ4" i="1"/>
  <c r="DJ5" i="1" s="1"/>
  <c r="DF4" i="1"/>
  <c r="DF5" i="1" s="1"/>
  <c r="DB4" i="1"/>
  <c r="DB5" i="1" s="1"/>
  <c r="CX4" i="1"/>
  <c r="CX5" i="1" s="1"/>
  <c r="CT4" i="1"/>
  <c r="CT5" i="1" s="1"/>
  <c r="CP4" i="1"/>
  <c r="CP5" i="1" s="1"/>
  <c r="CL4" i="1"/>
  <c r="CL5" i="1" s="1"/>
  <c r="CH4" i="1"/>
  <c r="CH5" i="1" s="1"/>
  <c r="CD4" i="1"/>
  <c r="CD5" i="1" s="1"/>
  <c r="BZ4" i="1"/>
  <c r="BZ5" i="1" s="1"/>
  <c r="BV4" i="1"/>
  <c r="BV5" i="1" s="1"/>
  <c r="BR4" i="1"/>
  <c r="BR5" i="1" s="1"/>
  <c r="DT7" i="1"/>
  <c r="DY7" i="1"/>
  <c r="DQ7" i="1"/>
  <c r="DM7" i="1"/>
  <c r="DI7" i="1"/>
  <c r="DE7" i="1"/>
  <c r="DA7" i="1"/>
  <c r="CW7" i="1"/>
  <c r="CS7" i="1"/>
  <c r="CO7" i="1"/>
  <c r="CK7" i="1"/>
  <c r="CG7" i="1"/>
  <c r="CC7" i="1"/>
  <c r="BY7" i="1"/>
  <c r="BU7" i="1"/>
  <c r="BQ7" i="1"/>
  <c r="BM7" i="1"/>
  <c r="BI7" i="1"/>
  <c r="BE7" i="1"/>
  <c r="BA7" i="1"/>
  <c r="AW7" i="1"/>
  <c r="AS7" i="1"/>
  <c r="AO7" i="1"/>
  <c r="AK7" i="1"/>
  <c r="AG7" i="1"/>
  <c r="AC7" i="1"/>
  <c r="Y7" i="1"/>
  <c r="U7" i="1"/>
  <c r="P7" i="1"/>
  <c r="L7" i="1"/>
  <c r="H7" i="1"/>
  <c r="D7" i="1"/>
  <c r="DT6" i="1"/>
  <c r="DY6" i="1"/>
  <c r="DQ6" i="1"/>
  <c r="DM6" i="1"/>
  <c r="DI6" i="1"/>
  <c r="DE6" i="1"/>
  <c r="DA6" i="1"/>
  <c r="CW6" i="1"/>
  <c r="CS6" i="1"/>
  <c r="CO6" i="1"/>
  <c r="CK6" i="1"/>
  <c r="CG6" i="1"/>
  <c r="CC6" i="1"/>
  <c r="BY6" i="1"/>
  <c r="BU6" i="1"/>
  <c r="BQ6" i="1"/>
  <c r="BM6" i="1"/>
  <c r="BI6" i="1"/>
  <c r="BE6" i="1"/>
  <c r="BA6" i="1"/>
  <c r="AW6" i="1"/>
  <c r="AS6" i="1"/>
  <c r="AO6" i="1"/>
  <c r="AK6" i="1"/>
  <c r="AG6" i="1"/>
  <c r="AC6" i="1"/>
  <c r="Y6" i="1"/>
  <c r="U6" i="1"/>
  <c r="P6" i="1"/>
  <c r="L6" i="1"/>
  <c r="H6" i="1"/>
  <c r="D6" i="1"/>
  <c r="DT4" i="1"/>
  <c r="DT5" i="1" s="1"/>
  <c r="DY4" i="1"/>
  <c r="DY5" i="1" s="1"/>
  <c r="DQ4" i="1"/>
  <c r="DM4" i="1"/>
  <c r="DI4" i="1"/>
  <c r="DE4" i="1"/>
  <c r="DA4" i="1"/>
  <c r="CW4" i="1"/>
  <c r="CS4" i="1"/>
  <c r="CO4" i="1"/>
  <c r="CK4" i="1"/>
  <c r="CG4" i="1"/>
  <c r="CC4" i="1"/>
  <c r="CC5" i="1" s="1"/>
  <c r="BY4" i="1"/>
  <c r="BU4" i="1"/>
  <c r="BQ4" i="1"/>
  <c r="BQ5" i="1" s="1"/>
  <c r="BM4" i="1"/>
  <c r="BM5" i="1" s="1"/>
  <c r="BI4" i="1"/>
  <c r="BI5" i="1" s="1"/>
  <c r="BE4" i="1"/>
  <c r="BA4" i="1"/>
  <c r="DS7" i="1"/>
  <c r="DX7" i="1"/>
  <c r="DP7" i="1"/>
  <c r="DL7" i="1"/>
  <c r="DH7" i="1"/>
  <c r="DD7" i="1"/>
  <c r="CZ7" i="1"/>
  <c r="CV7" i="1"/>
  <c r="CR7" i="1"/>
  <c r="CN7" i="1"/>
  <c r="CJ7" i="1"/>
  <c r="CF7" i="1"/>
  <c r="CB7" i="1"/>
  <c r="BX7" i="1"/>
  <c r="BT7" i="1"/>
  <c r="BP7" i="1"/>
  <c r="BL7" i="1"/>
  <c r="BH7" i="1"/>
  <c r="BD7" i="1"/>
  <c r="AZ7" i="1"/>
  <c r="AV7" i="1"/>
  <c r="AR7" i="1"/>
  <c r="AN7" i="1"/>
  <c r="AJ7" i="1"/>
  <c r="AF7" i="1"/>
  <c r="AB7" i="1"/>
  <c r="X7" i="1"/>
  <c r="T7" i="1"/>
  <c r="O7" i="1"/>
  <c r="K7" i="1"/>
  <c r="G7" i="1"/>
  <c r="C7" i="1"/>
  <c r="DS6" i="1"/>
  <c r="DX6" i="1"/>
  <c r="DP6" i="1"/>
  <c r="DL6" i="1"/>
  <c r="DH6" i="1"/>
  <c r="DD6" i="1"/>
  <c r="CZ6" i="1"/>
  <c r="CV6" i="1"/>
  <c r="CR6" i="1"/>
  <c r="CN6" i="1"/>
  <c r="CJ6" i="1"/>
  <c r="CF6" i="1"/>
  <c r="CB6" i="1"/>
  <c r="BX6" i="1"/>
  <c r="BT6" i="1"/>
  <c r="BP6" i="1"/>
  <c r="BL6" i="1"/>
  <c r="BH6" i="1"/>
  <c r="BD6" i="1"/>
  <c r="AZ6" i="1"/>
  <c r="AV6" i="1"/>
  <c r="AR6" i="1"/>
  <c r="AN6" i="1"/>
  <c r="AJ6" i="1"/>
  <c r="AF6" i="1"/>
  <c r="AB6" i="1"/>
  <c r="X6" i="1"/>
  <c r="T6" i="1"/>
  <c r="O6" i="1"/>
  <c r="K6" i="1"/>
  <c r="G6" i="1"/>
  <c r="C6" i="1"/>
  <c r="DS4" i="1"/>
  <c r="DS5" i="1" s="1"/>
  <c r="DX4" i="1"/>
  <c r="DX5" i="1" s="1"/>
  <c r="DP4" i="1"/>
  <c r="DL4" i="1"/>
  <c r="DL5" i="1" s="1"/>
  <c r="DH4" i="1"/>
  <c r="DD4" i="1"/>
  <c r="DD5" i="1" s="1"/>
  <c r="CZ4" i="1"/>
  <c r="CZ5" i="1" s="1"/>
  <c r="CV4" i="1"/>
  <c r="CR4" i="1"/>
  <c r="CR5" i="1" s="1"/>
  <c r="CN4" i="1"/>
  <c r="CJ4" i="1"/>
  <c r="CJ5" i="1" s="1"/>
  <c r="CF4" i="1"/>
  <c r="CF5" i="1" s="1"/>
  <c r="E2" i="1"/>
  <c r="I2" i="1"/>
  <c r="M2" i="1"/>
  <c r="Q2" i="1"/>
  <c r="V2" i="1"/>
  <c r="Z2" i="1"/>
  <c r="AD2" i="1"/>
  <c r="AH2" i="1"/>
  <c r="AL2" i="1"/>
  <c r="AP2" i="1"/>
  <c r="AT2" i="1"/>
  <c r="AX2" i="1"/>
  <c r="BB2" i="1"/>
  <c r="BF2" i="1"/>
  <c r="BJ2" i="1"/>
  <c r="BN2" i="1"/>
  <c r="BR2" i="1"/>
  <c r="BV2" i="1"/>
  <c r="BZ2" i="1"/>
  <c r="CD2" i="1"/>
  <c r="CH2" i="1"/>
  <c r="CL2" i="1"/>
  <c r="CP2" i="1"/>
  <c r="CT2" i="1"/>
  <c r="CX2" i="1"/>
  <c r="DB2" i="1"/>
  <c r="DF2" i="1"/>
  <c r="DJ2" i="1"/>
  <c r="DN2" i="1"/>
  <c r="DR2" i="1"/>
  <c r="DZ2" i="1"/>
  <c r="DU2" i="1"/>
  <c r="E4" i="1"/>
  <c r="I4" i="1"/>
  <c r="I5" i="1" s="1"/>
  <c r="M4" i="1"/>
  <c r="Q4" i="1"/>
  <c r="V4" i="1"/>
  <c r="Z4" i="1"/>
  <c r="Z5" i="1" s="1"/>
  <c r="AD4" i="1"/>
  <c r="AH4" i="1"/>
  <c r="AL4" i="1"/>
  <c r="AP4" i="1"/>
  <c r="AP5" i="1" s="1"/>
  <c r="AT4" i="1"/>
  <c r="AX4" i="1"/>
  <c r="AX5" i="1" s="1"/>
  <c r="BC4" i="1"/>
  <c r="BH4" i="1"/>
  <c r="BH5" i="1" s="1"/>
  <c r="BP4" i="1"/>
  <c r="F2" i="1"/>
  <c r="J2" i="1"/>
  <c r="N2" i="1"/>
  <c r="R2" i="1"/>
  <c r="W2" i="1"/>
  <c r="AA2" i="1"/>
  <c r="AE2" i="1"/>
  <c r="AI2" i="1"/>
  <c r="AM2" i="1"/>
  <c r="AQ2" i="1"/>
  <c r="AU2" i="1"/>
  <c r="AY2" i="1"/>
  <c r="BC2" i="1"/>
  <c r="BG2" i="1"/>
  <c r="BK2" i="1"/>
  <c r="BO2" i="1"/>
  <c r="BS2" i="1"/>
  <c r="BW2" i="1"/>
  <c r="CA2" i="1"/>
  <c r="CE2" i="1"/>
  <c r="CI2" i="1"/>
  <c r="CM2" i="1"/>
  <c r="CQ2" i="1"/>
  <c r="CU2" i="1"/>
  <c r="CY2" i="1"/>
  <c r="DC2" i="1"/>
  <c r="DG2" i="1"/>
  <c r="DK2" i="1"/>
  <c r="DO2" i="1"/>
  <c r="DW2" i="1"/>
  <c r="EA2" i="1"/>
  <c r="DV2" i="1"/>
  <c r="F4" i="1"/>
  <c r="F5" i="1" s="1"/>
  <c r="J4" i="1"/>
  <c r="N4" i="1"/>
  <c r="R4" i="1"/>
  <c r="W4" i="1"/>
  <c r="W5" i="1" s="1"/>
  <c r="AA4" i="1"/>
  <c r="AE4" i="1"/>
  <c r="AI4" i="1"/>
  <c r="AM4" i="1"/>
  <c r="AM5" i="1" s="1"/>
  <c r="AQ4" i="1"/>
  <c r="AU4" i="1"/>
  <c r="AU5" i="1" s="1"/>
  <c r="AY4" i="1"/>
  <c r="BD4" i="1"/>
  <c r="BJ4" i="1"/>
  <c r="BJ5" i="1" s="1"/>
  <c r="BT4" i="1"/>
  <c r="BT5" i="1" s="1"/>
  <c r="C2" i="1"/>
  <c r="G2" i="1"/>
  <c r="K2" i="1"/>
  <c r="O2" i="1"/>
  <c r="T2" i="1"/>
  <c r="X2" i="1"/>
  <c r="AB2" i="1"/>
  <c r="AF2" i="1"/>
  <c r="AJ2" i="1"/>
  <c r="AN2" i="1"/>
  <c r="AR2" i="1"/>
  <c r="AV2" i="1"/>
  <c r="AZ2" i="1"/>
  <c r="BD2" i="1"/>
  <c r="BH2" i="1"/>
  <c r="BL2" i="1"/>
  <c r="BP2" i="1"/>
  <c r="BT2" i="1"/>
  <c r="BX2" i="1"/>
  <c r="CB2" i="1"/>
  <c r="CF2" i="1"/>
  <c r="CJ2" i="1"/>
  <c r="CN2" i="1"/>
  <c r="CR2" i="1"/>
  <c r="CV2" i="1"/>
  <c r="CZ2" i="1"/>
  <c r="DD2" i="1"/>
  <c r="DH2" i="1"/>
  <c r="DL2" i="1"/>
  <c r="DP2" i="1"/>
  <c r="DX2" i="1"/>
  <c r="DS2" i="1"/>
  <c r="C4" i="1"/>
  <c r="C5" i="1" s="1"/>
  <c r="G4" i="1"/>
  <c r="G5" i="1" s="1"/>
  <c r="K4" i="1"/>
  <c r="K5" i="1" s="1"/>
  <c r="O4" i="1"/>
  <c r="O5" i="1" s="1"/>
  <c r="T4" i="1"/>
  <c r="T5" i="1" s="1"/>
  <c r="X4" i="1"/>
  <c r="X5" i="1" s="1"/>
  <c r="AB4" i="1"/>
  <c r="AB5" i="1" s="1"/>
  <c r="AF4" i="1"/>
  <c r="AF5" i="1" s="1"/>
  <c r="AJ4" i="1"/>
  <c r="AJ5" i="1" s="1"/>
  <c r="AN4" i="1"/>
  <c r="AN5" i="1" s="1"/>
  <c r="AR4" i="1"/>
  <c r="AR5" i="1" s="1"/>
  <c r="AV4" i="1"/>
  <c r="AV5" i="1" s="1"/>
  <c r="AZ4" i="1"/>
  <c r="AZ5" i="1" s="1"/>
  <c r="BF4" i="1"/>
  <c r="BF5" i="1" s="1"/>
  <c r="BL4" i="1"/>
  <c r="BX4" i="1"/>
  <c r="D2" i="1"/>
  <c r="H2" i="1"/>
  <c r="L2" i="1"/>
  <c r="P2" i="1"/>
  <c r="U2" i="1"/>
  <c r="Y2" i="1"/>
  <c r="AC2" i="1"/>
  <c r="AG2" i="1"/>
  <c r="AK2" i="1"/>
  <c r="AO2" i="1"/>
  <c r="AS2" i="1"/>
  <c r="AW2" i="1"/>
  <c r="BA2" i="1"/>
  <c r="BE2" i="1"/>
  <c r="BI2" i="1"/>
  <c r="BM2" i="1"/>
  <c r="BQ2" i="1"/>
  <c r="BU2" i="1"/>
  <c r="BY2" i="1"/>
  <c r="CC2" i="1"/>
  <c r="CG2" i="1"/>
  <c r="CK2" i="1"/>
  <c r="CO2" i="1"/>
  <c r="CS2" i="1"/>
  <c r="CW2" i="1"/>
  <c r="DA2" i="1"/>
  <c r="DE2" i="1"/>
  <c r="DI2" i="1"/>
  <c r="DM2" i="1"/>
  <c r="DQ2" i="1"/>
  <c r="DY2" i="1"/>
  <c r="DT2" i="1"/>
  <c r="D4" i="1"/>
  <c r="D5" i="1" s="1"/>
  <c r="H4" i="1"/>
  <c r="H5" i="1" s="1"/>
  <c r="L4" i="1"/>
  <c r="L5" i="1" s="1"/>
  <c r="P4" i="1"/>
  <c r="P5" i="1" s="1"/>
  <c r="U4" i="1"/>
  <c r="U5" i="1" s="1"/>
  <c r="Y4" i="1"/>
  <c r="Y5" i="1" s="1"/>
  <c r="AC4" i="1"/>
  <c r="AC5" i="1" s="1"/>
  <c r="AG4" i="1"/>
  <c r="AG5" i="1" s="1"/>
  <c r="AK4" i="1"/>
  <c r="AK5" i="1" s="1"/>
  <c r="AO4" i="1"/>
  <c r="AO5" i="1" s="1"/>
  <c r="AS4" i="1"/>
  <c r="AS5" i="1" s="1"/>
  <c r="AW4" i="1"/>
  <c r="AW5" i="1" s="1"/>
  <c r="BB4" i="1"/>
  <c r="BB5" i="1" s="1"/>
  <c r="BG4" i="1"/>
  <c r="BN4" i="1"/>
  <c r="BN5" i="1" s="1"/>
  <c r="CB4" i="1"/>
  <c r="CB5" i="1" s="1"/>
  <c r="DQ5" i="1"/>
  <c r="DM5" i="1"/>
  <c r="DI5" i="1"/>
  <c r="DE5" i="1"/>
  <c r="DA5" i="1"/>
  <c r="AT5" i="1"/>
  <c r="AL5" i="1"/>
  <c r="AH5" i="1"/>
  <c r="AD5" i="1"/>
  <c r="V5" i="1"/>
  <c r="Q5" i="1"/>
  <c r="M5" i="1"/>
  <c r="E5" i="1"/>
  <c r="CW5" i="1"/>
  <c r="CS5" i="1"/>
  <c r="CO5" i="1"/>
  <c r="CK5" i="1"/>
  <c r="CG5" i="1"/>
  <c r="BY5" i="1"/>
  <c r="BU5" i="1"/>
  <c r="BE5" i="1"/>
  <c r="BA5" i="1"/>
  <c r="A6" i="1"/>
  <c r="K538" i="3"/>
  <c r="K474" i="3"/>
  <c r="K346" i="3"/>
  <c r="H541" i="3"/>
  <c r="H474" i="3"/>
  <c r="H407" i="3"/>
  <c r="H63" i="3"/>
  <c r="K559" i="3"/>
  <c r="H652" i="3"/>
  <c r="H601" i="3"/>
  <c r="H491" i="3"/>
  <c r="K615" i="3"/>
  <c r="H716" i="3"/>
  <c r="H665" i="3"/>
  <c r="H577" i="3"/>
  <c r="H722" i="3"/>
  <c r="K723" i="3"/>
  <c r="H718" i="3"/>
  <c r="K719" i="3"/>
  <c r="H706" i="3"/>
  <c r="K707" i="3"/>
  <c r="H698" i="3"/>
  <c r="K699" i="3"/>
  <c r="H690" i="3"/>
  <c r="K691" i="3"/>
  <c r="H670" i="3"/>
  <c r="K671" i="3"/>
  <c r="H658" i="3"/>
  <c r="K659" i="3"/>
  <c r="H650" i="3"/>
  <c r="K651" i="3"/>
  <c r="H638" i="3"/>
  <c r="K639" i="3"/>
  <c r="H626" i="3"/>
  <c r="K627" i="3"/>
  <c r="H622" i="3"/>
  <c r="K623" i="3"/>
  <c r="H618" i="3"/>
  <c r="K619" i="3"/>
  <c r="H610" i="3"/>
  <c r="K611" i="3"/>
  <c r="H606" i="3"/>
  <c r="K607" i="3"/>
  <c r="H602" i="3"/>
  <c r="K603" i="3"/>
  <c r="H594" i="3"/>
  <c r="K595" i="3"/>
  <c r="H590" i="3"/>
  <c r="K591" i="3"/>
  <c r="H586" i="3"/>
  <c r="K587" i="3"/>
  <c r="H578" i="3"/>
  <c r="K579" i="3"/>
  <c r="H574" i="3"/>
  <c r="K575" i="3"/>
  <c r="H570" i="3"/>
  <c r="K571" i="3"/>
  <c r="H566" i="3"/>
  <c r="K567" i="3"/>
  <c r="H562" i="3"/>
  <c r="K563" i="3"/>
  <c r="H554" i="3"/>
  <c r="K555" i="3"/>
  <c r="H550" i="3"/>
  <c r="K551" i="3"/>
  <c r="H546" i="3"/>
  <c r="K547" i="3"/>
  <c r="H542" i="3"/>
  <c r="K543" i="3"/>
  <c r="H534" i="3"/>
  <c r="K535" i="3"/>
  <c r="H530" i="3"/>
  <c r="K531" i="3"/>
  <c r="H526" i="3"/>
  <c r="K527" i="3"/>
  <c r="H522" i="3"/>
  <c r="K523" i="3"/>
  <c r="H514" i="3"/>
  <c r="K515" i="3"/>
  <c r="H510" i="3"/>
  <c r="K511" i="3"/>
  <c r="H506" i="3"/>
  <c r="K507" i="3"/>
  <c r="H502" i="3"/>
  <c r="K503" i="3"/>
  <c r="H498" i="3"/>
  <c r="K499" i="3"/>
  <c r="H490" i="3"/>
  <c r="K491" i="3"/>
  <c r="H486" i="3"/>
  <c r="K487" i="3"/>
  <c r="H482" i="3"/>
  <c r="K483" i="3"/>
  <c r="H478" i="3"/>
  <c r="K479" i="3"/>
  <c r="H470" i="3"/>
  <c r="K471" i="3"/>
  <c r="H466" i="3"/>
  <c r="K467" i="3"/>
  <c r="H462" i="3"/>
  <c r="K463" i="3"/>
  <c r="H458" i="3"/>
  <c r="K459" i="3"/>
  <c r="H450" i="3"/>
  <c r="K451" i="3"/>
  <c r="H446" i="3"/>
  <c r="K447" i="3"/>
  <c r="H442" i="3"/>
  <c r="K443" i="3"/>
  <c r="H438" i="3"/>
  <c r="K439" i="3"/>
  <c r="H434" i="3"/>
  <c r="K435" i="3"/>
  <c r="H426" i="3"/>
  <c r="K427" i="3"/>
  <c r="H422" i="3"/>
  <c r="K423" i="3"/>
  <c r="H418" i="3"/>
  <c r="K419" i="3"/>
  <c r="H414" i="3"/>
  <c r="K415" i="3"/>
  <c r="H406" i="3"/>
  <c r="K407" i="3"/>
  <c r="H402" i="3"/>
  <c r="K403" i="3"/>
  <c r="H398" i="3"/>
  <c r="K399" i="3"/>
  <c r="H394" i="3"/>
  <c r="K395" i="3"/>
  <c r="H386" i="3"/>
  <c r="K387" i="3"/>
  <c r="H382" i="3"/>
  <c r="K383" i="3"/>
  <c r="H378" i="3"/>
  <c r="K379" i="3"/>
  <c r="H374" i="3"/>
  <c r="K375" i="3"/>
  <c r="H370" i="3"/>
  <c r="K371" i="3"/>
  <c r="H362" i="3"/>
  <c r="K363" i="3"/>
  <c r="H358" i="3"/>
  <c r="K359" i="3"/>
  <c r="H354" i="3"/>
  <c r="K355" i="3"/>
  <c r="H350" i="3"/>
  <c r="K351" i="3"/>
  <c r="H342" i="3"/>
  <c r="K343" i="3"/>
  <c r="H334" i="3"/>
  <c r="K335" i="3"/>
  <c r="H326" i="3"/>
  <c r="K327" i="3"/>
  <c r="H322" i="3"/>
  <c r="K323" i="3"/>
  <c r="H318" i="3"/>
  <c r="K319" i="3"/>
  <c r="H314" i="3"/>
  <c r="K315" i="3"/>
  <c r="H310" i="3"/>
  <c r="K311" i="3"/>
  <c r="H306" i="3"/>
  <c r="K307" i="3"/>
  <c r="H302" i="3"/>
  <c r="K303" i="3"/>
  <c r="H298" i="3"/>
  <c r="K299" i="3"/>
  <c r="H294" i="3"/>
  <c r="K295" i="3"/>
  <c r="H290" i="3"/>
  <c r="K291" i="3"/>
  <c r="K290" i="3"/>
  <c r="H286" i="3"/>
  <c r="K287" i="3"/>
  <c r="H282" i="3"/>
  <c r="K283" i="3"/>
  <c r="K282" i="3"/>
  <c r="H278" i="3"/>
  <c r="K279" i="3"/>
  <c r="H274" i="3"/>
  <c r="K275" i="3"/>
  <c r="K274" i="3"/>
  <c r="H270" i="3"/>
  <c r="K271" i="3"/>
  <c r="H266" i="3"/>
  <c r="K267" i="3"/>
  <c r="K266" i="3"/>
  <c r="H262" i="3"/>
  <c r="K263" i="3"/>
  <c r="H258" i="3"/>
  <c r="K259" i="3"/>
  <c r="K258" i="3"/>
  <c r="H2" i="3"/>
  <c r="H254" i="3"/>
  <c r="H5" i="3"/>
  <c r="H9" i="3"/>
  <c r="H13" i="3"/>
  <c r="H17" i="3"/>
  <c r="H21" i="3"/>
  <c r="H25" i="3"/>
  <c r="H29" i="3"/>
  <c r="H33" i="3"/>
  <c r="H37" i="3"/>
  <c r="H41" i="3"/>
  <c r="H45" i="3"/>
  <c r="H49" i="3"/>
  <c r="H53" i="3"/>
  <c r="H57" i="3"/>
  <c r="H61" i="3"/>
  <c r="H65" i="3"/>
  <c r="H69" i="3"/>
  <c r="H73" i="3"/>
  <c r="H77" i="3"/>
  <c r="H81" i="3"/>
  <c r="H85" i="3"/>
  <c r="H89" i="3"/>
  <c r="H93" i="3"/>
  <c r="H97" i="3"/>
  <c r="H101" i="3"/>
  <c r="H105" i="3"/>
  <c r="H109" i="3"/>
  <c r="H113" i="3"/>
  <c r="H117" i="3"/>
  <c r="H121" i="3"/>
  <c r="H125" i="3"/>
  <c r="H129" i="3"/>
  <c r="H133" i="3"/>
  <c r="H137" i="3"/>
  <c r="H141" i="3"/>
  <c r="H145" i="3"/>
  <c r="H149" i="3"/>
  <c r="H153" i="3"/>
  <c r="H157" i="3"/>
  <c r="H161" i="3"/>
  <c r="H165" i="3"/>
  <c r="H169" i="3"/>
  <c r="H173" i="3"/>
  <c r="H177" i="3"/>
  <c r="H181" i="3"/>
  <c r="H185" i="3"/>
  <c r="H189" i="3"/>
  <c r="H193" i="3"/>
  <c r="H197" i="3"/>
  <c r="H201" i="3"/>
  <c r="H205" i="3"/>
  <c r="H209" i="3"/>
  <c r="H213" i="3"/>
  <c r="H217" i="3"/>
  <c r="H221" i="3"/>
  <c r="H225" i="3"/>
  <c r="H229" i="3"/>
  <c r="H233" i="3"/>
  <c r="H237" i="3"/>
  <c r="H241" i="3"/>
  <c r="H245" i="3"/>
  <c r="H249" i="3"/>
  <c r="H253" i="3"/>
  <c r="H257" i="3"/>
  <c r="H261" i="3"/>
  <c r="H265" i="3"/>
  <c r="H269" i="3"/>
  <c r="H273" i="3"/>
  <c r="H277" i="3"/>
  <c r="H281" i="3"/>
  <c r="H285" i="3"/>
  <c r="H289" i="3"/>
  <c r="H293" i="3"/>
  <c r="H297" i="3"/>
  <c r="H301" i="3"/>
  <c r="H305" i="3"/>
  <c r="H309" i="3"/>
  <c r="H313" i="3"/>
  <c r="H317" i="3"/>
  <c r="H321" i="3"/>
  <c r="H325" i="3"/>
  <c r="H4" i="3"/>
  <c r="H8" i="3"/>
  <c r="H12" i="3"/>
  <c r="H16" i="3"/>
  <c r="H20" i="3"/>
  <c r="H24" i="3"/>
  <c r="H28" i="3"/>
  <c r="H32" i="3"/>
  <c r="H36" i="3"/>
  <c r="H40" i="3"/>
  <c r="H44" i="3"/>
  <c r="H48" i="3"/>
  <c r="H52" i="3"/>
  <c r="H56" i="3"/>
  <c r="H60" i="3"/>
  <c r="H64" i="3"/>
  <c r="H68" i="3"/>
  <c r="H72" i="3"/>
  <c r="H76" i="3"/>
  <c r="H80" i="3"/>
  <c r="H84" i="3"/>
  <c r="H88" i="3"/>
  <c r="H92" i="3"/>
  <c r="H96" i="3"/>
  <c r="H100" i="3"/>
  <c r="H104" i="3"/>
  <c r="H108" i="3"/>
  <c r="H112" i="3"/>
  <c r="H116" i="3"/>
  <c r="H120" i="3"/>
  <c r="H124" i="3"/>
  <c r="H128" i="3"/>
  <c r="H132" i="3"/>
  <c r="H136" i="3"/>
  <c r="H140" i="3"/>
  <c r="H144" i="3"/>
  <c r="H148" i="3"/>
  <c r="H152" i="3"/>
  <c r="H156" i="3"/>
  <c r="H160" i="3"/>
  <c r="H164" i="3"/>
  <c r="H168" i="3"/>
  <c r="H172" i="3"/>
  <c r="H176" i="3"/>
  <c r="H180" i="3"/>
  <c r="H184" i="3"/>
  <c r="H188" i="3"/>
  <c r="H192" i="3"/>
  <c r="H196" i="3"/>
  <c r="H200" i="3"/>
  <c r="H204" i="3"/>
  <c r="H208" i="3"/>
  <c r="H212" i="3"/>
  <c r="H216" i="3"/>
  <c r="H220" i="3"/>
  <c r="H224" i="3"/>
  <c r="H228" i="3"/>
  <c r="H232" i="3"/>
  <c r="H236" i="3"/>
  <c r="H240" i="3"/>
  <c r="H244" i="3"/>
  <c r="H248" i="3"/>
  <c r="H252" i="3"/>
  <c r="H256" i="3"/>
  <c r="H260" i="3"/>
  <c r="H264" i="3"/>
  <c r="H268" i="3"/>
  <c r="H272" i="3"/>
  <c r="H276" i="3"/>
  <c r="H280" i="3"/>
  <c r="H284" i="3"/>
  <c r="H288" i="3"/>
  <c r="H292" i="3"/>
  <c r="H296" i="3"/>
  <c r="H300" i="3"/>
  <c r="H304" i="3"/>
  <c r="H308" i="3"/>
  <c r="H312" i="3"/>
  <c r="H316" i="3"/>
  <c r="H320" i="3"/>
  <c r="H324" i="3"/>
  <c r="H328" i="3"/>
  <c r="H3" i="3"/>
  <c r="H19" i="3"/>
  <c r="H35" i="3"/>
  <c r="H51" i="3"/>
  <c r="H67" i="3"/>
  <c r="H83" i="3"/>
  <c r="H99" i="3"/>
  <c r="H115" i="3"/>
  <c r="H131" i="3"/>
  <c r="H147" i="3"/>
  <c r="H163" i="3"/>
  <c r="H179" i="3"/>
  <c r="H195" i="3"/>
  <c r="H211" i="3"/>
  <c r="H227" i="3"/>
  <c r="H243" i="3"/>
  <c r="H259" i="3"/>
  <c r="H275" i="3"/>
  <c r="H291" i="3"/>
  <c r="H307" i="3"/>
  <c r="H323" i="3"/>
  <c r="H337" i="3"/>
  <c r="H340" i="3"/>
  <c r="H344" i="3"/>
  <c r="H348" i="3"/>
  <c r="H352" i="3"/>
  <c r="H356" i="3"/>
  <c r="H360" i="3"/>
  <c r="H364" i="3"/>
  <c r="H368" i="3"/>
  <c r="H372" i="3"/>
  <c r="H376" i="3"/>
  <c r="H380" i="3"/>
  <c r="H384" i="3"/>
  <c r="H388" i="3"/>
  <c r="H392" i="3"/>
  <c r="H396" i="3"/>
  <c r="H400" i="3"/>
  <c r="H404" i="3"/>
  <c r="H408" i="3"/>
  <c r="H412" i="3"/>
  <c r="H416" i="3"/>
  <c r="H420" i="3"/>
  <c r="H424" i="3"/>
  <c r="H428" i="3"/>
  <c r="H432" i="3"/>
  <c r="H436" i="3"/>
  <c r="H440" i="3"/>
  <c r="H444" i="3"/>
  <c r="H448" i="3"/>
  <c r="H452" i="3"/>
  <c r="H456" i="3"/>
  <c r="H460" i="3"/>
  <c r="H464" i="3"/>
  <c r="H468" i="3"/>
  <c r="H472" i="3"/>
  <c r="H476" i="3"/>
  <c r="H480" i="3"/>
  <c r="H484" i="3"/>
  <c r="H488" i="3"/>
  <c r="H492" i="3"/>
  <c r="H496" i="3"/>
  <c r="H500" i="3"/>
  <c r="H504" i="3"/>
  <c r="H508" i="3"/>
  <c r="H512" i="3"/>
  <c r="H516" i="3"/>
  <c r="H520" i="3"/>
  <c r="H524" i="3"/>
  <c r="H528" i="3"/>
  <c r="H532" i="3"/>
  <c r="H536" i="3"/>
  <c r="H540" i="3"/>
  <c r="H544" i="3"/>
  <c r="H548" i="3"/>
  <c r="H552" i="3"/>
  <c r="H556" i="3"/>
  <c r="H560" i="3"/>
  <c r="H564" i="3"/>
  <c r="H568" i="3"/>
  <c r="H572" i="3"/>
  <c r="H576" i="3"/>
  <c r="H580" i="3"/>
  <c r="H584" i="3"/>
  <c r="H588" i="3"/>
  <c r="H15" i="3"/>
  <c r="H39" i="3"/>
  <c r="H59" i="3"/>
  <c r="H79" i="3"/>
  <c r="H103" i="3"/>
  <c r="H123" i="3"/>
  <c r="H143" i="3"/>
  <c r="H167" i="3"/>
  <c r="H187" i="3"/>
  <c r="H207" i="3"/>
  <c r="H231" i="3"/>
  <c r="H251" i="3"/>
  <c r="H271" i="3"/>
  <c r="H295" i="3"/>
  <c r="H7" i="3"/>
  <c r="H27" i="3"/>
  <c r="H47" i="3"/>
  <c r="H71" i="3"/>
  <c r="H91" i="3"/>
  <c r="H111" i="3"/>
  <c r="H135" i="3"/>
  <c r="H155" i="3"/>
  <c r="H175" i="3"/>
  <c r="H199" i="3"/>
  <c r="H219" i="3"/>
  <c r="H239" i="3"/>
  <c r="H263" i="3"/>
  <c r="H283" i="3"/>
  <c r="H303" i="3"/>
  <c r="H327" i="3"/>
  <c r="H333" i="3"/>
  <c r="H336" i="3"/>
  <c r="H341" i="3"/>
  <c r="H351" i="3"/>
  <c r="H357" i="3"/>
  <c r="H367" i="3"/>
  <c r="H373" i="3"/>
  <c r="H383" i="3"/>
  <c r="H389" i="3"/>
  <c r="H399" i="3"/>
  <c r="H405" i="3"/>
  <c r="H415" i="3"/>
  <c r="H421" i="3"/>
  <c r="H431" i="3"/>
  <c r="H437" i="3"/>
  <c r="H447" i="3"/>
  <c r="H453" i="3"/>
  <c r="H463" i="3"/>
  <c r="H469" i="3"/>
  <c r="H479" i="3"/>
  <c r="H485" i="3"/>
  <c r="H495" i="3"/>
  <c r="H501" i="3"/>
  <c r="H511" i="3"/>
  <c r="H517" i="3"/>
  <c r="H527" i="3"/>
  <c r="H533" i="3"/>
  <c r="H543" i="3"/>
  <c r="H549" i="3"/>
  <c r="H559" i="3"/>
  <c r="H565" i="3"/>
  <c r="H575" i="3"/>
  <c r="H581" i="3"/>
  <c r="H591" i="3"/>
  <c r="H595" i="3"/>
  <c r="H599" i="3"/>
  <c r="H603" i="3"/>
  <c r="H607" i="3"/>
  <c r="H611" i="3"/>
  <c r="H615" i="3"/>
  <c r="H619" i="3"/>
  <c r="H623" i="3"/>
  <c r="H627" i="3"/>
  <c r="H631" i="3"/>
  <c r="H635" i="3"/>
  <c r="H639" i="3"/>
  <c r="H643" i="3"/>
  <c r="H647" i="3"/>
  <c r="H651" i="3"/>
  <c r="H655" i="3"/>
  <c r="H659" i="3"/>
  <c r="H663" i="3"/>
  <c r="H667" i="3"/>
  <c r="H671" i="3"/>
  <c r="H675" i="3"/>
  <c r="H679" i="3"/>
  <c r="H683" i="3"/>
  <c r="H687" i="3"/>
  <c r="H691" i="3"/>
  <c r="H695" i="3"/>
  <c r="H699" i="3"/>
  <c r="H703" i="3"/>
  <c r="H707" i="3"/>
  <c r="H711" i="3"/>
  <c r="H715" i="3"/>
  <c r="H719" i="3"/>
  <c r="H723" i="3"/>
  <c r="K255" i="3"/>
  <c r="H31" i="3"/>
  <c r="H75" i="3"/>
  <c r="H119" i="3"/>
  <c r="H159" i="3"/>
  <c r="H203" i="3"/>
  <c r="H247" i="3"/>
  <c r="H287" i="3"/>
  <c r="H319" i="3"/>
  <c r="H335" i="3"/>
  <c r="H345" i="3"/>
  <c r="H359" i="3"/>
  <c r="H365" i="3"/>
  <c r="H379" i="3"/>
  <c r="H387" i="3"/>
  <c r="H401" i="3"/>
  <c r="H409" i="3"/>
  <c r="H423" i="3"/>
  <c r="H429" i="3"/>
  <c r="H443" i="3"/>
  <c r="H451" i="3"/>
  <c r="H465" i="3"/>
  <c r="H473" i="3"/>
  <c r="H487" i="3"/>
  <c r="H493" i="3"/>
  <c r="H507" i="3"/>
  <c r="H515" i="3"/>
  <c r="H529" i="3"/>
  <c r="H537" i="3"/>
  <c r="H551" i="3"/>
  <c r="H557" i="3"/>
  <c r="H571" i="3"/>
  <c r="H579" i="3"/>
  <c r="H597" i="3"/>
  <c r="H600" i="3"/>
  <c r="H613" i="3"/>
  <c r="H616" i="3"/>
  <c r="H629" i="3"/>
  <c r="H632" i="3"/>
  <c r="H645" i="3"/>
  <c r="H648" i="3"/>
  <c r="H661" i="3"/>
  <c r="H664" i="3"/>
  <c r="H677" i="3"/>
  <c r="H680" i="3"/>
  <c r="H693" i="3"/>
  <c r="H696" i="3"/>
  <c r="H709" i="3"/>
  <c r="H712" i="3"/>
  <c r="H725" i="3"/>
  <c r="H43" i="3"/>
  <c r="H87" i="3"/>
  <c r="H127" i="3"/>
  <c r="H171" i="3"/>
  <c r="H215" i="3"/>
  <c r="H255" i="3"/>
  <c r="H299" i="3"/>
  <c r="H329" i="3"/>
  <c r="H332" i="3"/>
  <c r="H339" i="3"/>
  <c r="H353" i="3"/>
  <c r="H361" i="3"/>
  <c r="H375" i="3"/>
  <c r="H381" i="3"/>
  <c r="H395" i="3"/>
  <c r="H403" i="3"/>
  <c r="H417" i="3"/>
  <c r="H425" i="3"/>
  <c r="H439" i="3"/>
  <c r="H445" i="3"/>
  <c r="H459" i="3"/>
  <c r="H467" i="3"/>
  <c r="H481" i="3"/>
  <c r="H489" i="3"/>
  <c r="H503" i="3"/>
  <c r="H509" i="3"/>
  <c r="H523" i="3"/>
  <c r="H531" i="3"/>
  <c r="H545" i="3"/>
  <c r="H553" i="3"/>
  <c r="H567" i="3"/>
  <c r="H573" i="3"/>
  <c r="H587" i="3"/>
  <c r="H593" i="3"/>
  <c r="H596" i="3"/>
  <c r="H609" i="3"/>
  <c r="H612" i="3"/>
  <c r="H625" i="3"/>
  <c r="H628" i="3"/>
  <c r="H641" i="3"/>
  <c r="H644" i="3"/>
  <c r="H657" i="3"/>
  <c r="H660" i="3"/>
  <c r="H673" i="3"/>
  <c r="H676" i="3"/>
  <c r="H689" i="3"/>
  <c r="H692" i="3"/>
  <c r="H705" i="3"/>
  <c r="H708" i="3"/>
  <c r="H721" i="3"/>
  <c r="H724" i="3"/>
  <c r="H11" i="3"/>
  <c r="H55" i="3"/>
  <c r="H95" i="3"/>
  <c r="H139" i="3"/>
  <c r="H183" i="3"/>
  <c r="H223" i="3"/>
  <c r="H267" i="3"/>
  <c r="H311" i="3"/>
  <c r="H331" i="3"/>
  <c r="H347" i="3"/>
  <c r="H355" i="3"/>
  <c r="H369" i="3"/>
  <c r="H377" i="3"/>
  <c r="H391" i="3"/>
  <c r="H397" i="3"/>
  <c r="H411" i="3"/>
  <c r="H419" i="3"/>
  <c r="H433" i="3"/>
  <c r="H441" i="3"/>
  <c r="H455" i="3"/>
  <c r="H461" i="3"/>
  <c r="H475" i="3"/>
  <c r="H483" i="3"/>
  <c r="H497" i="3"/>
  <c r="H505" i="3"/>
  <c r="H519" i="3"/>
  <c r="H525" i="3"/>
  <c r="H539" i="3"/>
  <c r="H547" i="3"/>
  <c r="H561" i="3"/>
  <c r="H569" i="3"/>
  <c r="H583" i="3"/>
  <c r="H589" i="3"/>
  <c r="H592" i="3"/>
  <c r="H605" i="3"/>
  <c r="H608" i="3"/>
  <c r="H621" i="3"/>
  <c r="H624" i="3"/>
  <c r="H637" i="3"/>
  <c r="H640" i="3"/>
  <c r="H653" i="3"/>
  <c r="H656" i="3"/>
  <c r="H669" i="3"/>
  <c r="H672" i="3"/>
  <c r="H685" i="3"/>
  <c r="H688" i="3"/>
  <c r="H701" i="3"/>
  <c r="H704" i="3"/>
  <c r="H717" i="3"/>
  <c r="H720" i="3"/>
  <c r="H250" i="3"/>
  <c r="K251" i="3"/>
  <c r="K250" i="3"/>
  <c r="H246" i="3"/>
  <c r="K247" i="3"/>
  <c r="H242" i="3"/>
  <c r="K243" i="3"/>
  <c r="K242" i="3"/>
  <c r="H238" i="3"/>
  <c r="K239" i="3"/>
  <c r="H234" i="3"/>
  <c r="K235" i="3"/>
  <c r="K234" i="3"/>
  <c r="H230" i="3"/>
  <c r="K231" i="3"/>
  <c r="H226" i="3"/>
  <c r="K227" i="3"/>
  <c r="K226" i="3"/>
  <c r="H222" i="3"/>
  <c r="K223" i="3"/>
  <c r="H218" i="3"/>
  <c r="K219" i="3"/>
  <c r="K218" i="3"/>
  <c r="H214" i="3"/>
  <c r="K215" i="3"/>
  <c r="K214" i="3"/>
  <c r="H210" i="3"/>
  <c r="K211" i="3"/>
  <c r="K210" i="3"/>
  <c r="H206" i="3"/>
  <c r="K207" i="3"/>
  <c r="H202" i="3"/>
  <c r="K203" i="3"/>
  <c r="K202" i="3"/>
  <c r="H198" i="3"/>
  <c r="K199" i="3"/>
  <c r="K198" i="3"/>
  <c r="H194" i="3"/>
  <c r="K195" i="3"/>
  <c r="K194" i="3"/>
  <c r="H190" i="3"/>
  <c r="K191" i="3"/>
  <c r="H186" i="3"/>
  <c r="K187" i="3"/>
  <c r="K186" i="3"/>
  <c r="H182" i="3"/>
  <c r="K183" i="3"/>
  <c r="K182" i="3"/>
  <c r="H178" i="3"/>
  <c r="K179" i="3"/>
  <c r="K178" i="3"/>
  <c r="H174" i="3"/>
  <c r="K175" i="3"/>
  <c r="H170" i="3"/>
  <c r="K171" i="3"/>
  <c r="K170" i="3"/>
  <c r="H166" i="3"/>
  <c r="K167" i="3"/>
  <c r="K166" i="3"/>
  <c r="H162" i="3"/>
  <c r="K163" i="3"/>
  <c r="K162" i="3"/>
  <c r="H158" i="3"/>
  <c r="K159" i="3"/>
  <c r="H154" i="3"/>
  <c r="K155" i="3"/>
  <c r="K154" i="3"/>
  <c r="H150" i="3"/>
  <c r="K151" i="3"/>
  <c r="K150" i="3"/>
  <c r="H146" i="3"/>
  <c r="K147" i="3"/>
  <c r="K146" i="3"/>
  <c r="H142" i="3"/>
  <c r="K143" i="3"/>
  <c r="H138" i="3"/>
  <c r="K139" i="3"/>
  <c r="K138" i="3"/>
  <c r="H134" i="3"/>
  <c r="K135" i="3"/>
  <c r="K134" i="3"/>
  <c r="H130" i="3"/>
  <c r="K131" i="3"/>
  <c r="K130" i="3"/>
  <c r="H126" i="3"/>
  <c r="K127" i="3"/>
  <c r="H122" i="3"/>
  <c r="K123" i="3"/>
  <c r="K122" i="3"/>
  <c r="H118" i="3"/>
  <c r="K119" i="3"/>
  <c r="K118" i="3"/>
  <c r="H114" i="3"/>
  <c r="K115" i="3"/>
  <c r="K114" i="3"/>
  <c r="H110" i="3"/>
  <c r="K111" i="3"/>
  <c r="H106" i="3"/>
  <c r="K107" i="3"/>
  <c r="K106" i="3"/>
  <c r="H102" i="3"/>
  <c r="K103" i="3"/>
  <c r="K102" i="3"/>
  <c r="H98" i="3"/>
  <c r="K99" i="3"/>
  <c r="K98" i="3"/>
  <c r="H94" i="3"/>
  <c r="K95" i="3"/>
  <c r="H90" i="3"/>
  <c r="K91" i="3"/>
  <c r="K90" i="3"/>
  <c r="H86" i="3"/>
  <c r="K87" i="3"/>
  <c r="K86" i="3"/>
  <c r="H82" i="3"/>
  <c r="K83" i="3"/>
  <c r="K82" i="3"/>
  <c r="H78" i="3"/>
  <c r="K79" i="3"/>
  <c r="H74" i="3"/>
  <c r="K75" i="3"/>
  <c r="K74" i="3"/>
  <c r="H70" i="3"/>
  <c r="K71" i="3"/>
  <c r="K70" i="3"/>
  <c r="H66" i="3"/>
  <c r="K67" i="3"/>
  <c r="K66" i="3"/>
  <c r="H62" i="3"/>
  <c r="K63" i="3"/>
  <c r="H58" i="3"/>
  <c r="K59" i="3"/>
  <c r="K58" i="3"/>
  <c r="H54" i="3"/>
  <c r="K55" i="3"/>
  <c r="K54" i="3"/>
  <c r="H50" i="3"/>
  <c r="K51" i="3"/>
  <c r="K50" i="3"/>
  <c r="H46" i="3"/>
  <c r="K47" i="3"/>
  <c r="H42" i="3"/>
  <c r="K43" i="3"/>
  <c r="K42" i="3"/>
  <c r="H38" i="3"/>
  <c r="K39" i="3"/>
  <c r="K38" i="3"/>
  <c r="H34" i="3"/>
  <c r="K35" i="3"/>
  <c r="K34" i="3"/>
  <c r="H30" i="3"/>
  <c r="K31" i="3"/>
  <c r="H26" i="3"/>
  <c r="K27" i="3"/>
  <c r="K26" i="3"/>
  <c r="H22" i="3"/>
  <c r="K23" i="3"/>
  <c r="K22" i="3"/>
  <c r="H18" i="3"/>
  <c r="K19" i="3"/>
  <c r="K18" i="3"/>
  <c r="H14" i="3"/>
  <c r="K15" i="3"/>
  <c r="H10" i="3"/>
  <c r="K11" i="3"/>
  <c r="K10" i="3"/>
  <c r="H6" i="3"/>
  <c r="K7" i="3"/>
  <c r="K6" i="3"/>
  <c r="K718" i="3"/>
  <c r="K670" i="3"/>
  <c r="K638" i="3"/>
  <c r="K622" i="3"/>
  <c r="K606" i="3"/>
  <c r="K590" i="3"/>
  <c r="K574" i="3"/>
  <c r="K558" i="3"/>
  <c r="K542" i="3"/>
  <c r="K526" i="3"/>
  <c r="K510" i="3"/>
  <c r="K494" i="3"/>
  <c r="K478" i="3"/>
  <c r="K462" i="3"/>
  <c r="K446" i="3"/>
  <c r="K430" i="3"/>
  <c r="K414" i="3"/>
  <c r="K398" i="3"/>
  <c r="K382" i="3"/>
  <c r="K366" i="3"/>
  <c r="K350" i="3"/>
  <c r="K334" i="3"/>
  <c r="K318" i="3"/>
  <c r="K302" i="3"/>
  <c r="K278" i="3"/>
  <c r="K246" i="3"/>
  <c r="K206" i="3"/>
  <c r="K142" i="3"/>
  <c r="K78" i="3"/>
  <c r="K14" i="3"/>
  <c r="H694" i="3"/>
  <c r="H681" i="3"/>
  <c r="H668" i="3"/>
  <c r="H630" i="3"/>
  <c r="H617" i="3"/>
  <c r="H604" i="3"/>
  <c r="H582" i="3"/>
  <c r="H563" i="3"/>
  <c r="H513" i="3"/>
  <c r="H494" i="3"/>
  <c r="H477" i="3"/>
  <c r="H427" i="3"/>
  <c r="H410" i="3"/>
  <c r="H393" i="3"/>
  <c r="H343" i="3"/>
  <c r="H191" i="3"/>
  <c r="H23" i="3"/>
  <c r="H682" i="3"/>
  <c r="K683" i="3"/>
  <c r="H674" i="3"/>
  <c r="K675" i="3"/>
  <c r="H666" i="3"/>
  <c r="K667" i="3"/>
  <c r="H654" i="3"/>
  <c r="K655" i="3"/>
  <c r="H634" i="3"/>
  <c r="K635" i="3"/>
  <c r="H338" i="3"/>
  <c r="K339" i="3"/>
  <c r="K722" i="3"/>
  <c r="K706" i="3"/>
  <c r="K690" i="3"/>
  <c r="K674" i="3"/>
  <c r="K658" i="3"/>
  <c r="K626" i="3"/>
  <c r="K610" i="3"/>
  <c r="K594" i="3"/>
  <c r="K578" i="3"/>
  <c r="K562" i="3"/>
  <c r="K546" i="3"/>
  <c r="K530" i="3"/>
  <c r="K514" i="3"/>
  <c r="K498" i="3"/>
  <c r="K482" i="3"/>
  <c r="K466" i="3"/>
  <c r="K450" i="3"/>
  <c r="K434" i="3"/>
  <c r="K418" i="3"/>
  <c r="K402" i="3"/>
  <c r="K386" i="3"/>
  <c r="K370" i="3"/>
  <c r="K354" i="3"/>
  <c r="K338" i="3"/>
  <c r="K322" i="3"/>
  <c r="K306" i="3"/>
  <c r="K270" i="3"/>
  <c r="K238" i="3"/>
  <c r="K190" i="3"/>
  <c r="K126" i="3"/>
  <c r="K62" i="3"/>
  <c r="H710" i="3"/>
  <c r="H697" i="3"/>
  <c r="H684" i="3"/>
  <c r="H646" i="3"/>
  <c r="H633" i="3"/>
  <c r="H620" i="3"/>
  <c r="H585" i="3"/>
  <c r="H535" i="3"/>
  <c r="H518" i="3"/>
  <c r="H499" i="3"/>
  <c r="H449" i="3"/>
  <c r="H430" i="3"/>
  <c r="H413" i="3"/>
  <c r="H363" i="3"/>
  <c r="H346" i="3"/>
  <c r="H315" i="3"/>
  <c r="H151" i="3"/>
  <c r="H714" i="3"/>
  <c r="K715" i="3"/>
  <c r="H702" i="3"/>
  <c r="K703" i="3"/>
  <c r="H686" i="3"/>
  <c r="K687" i="3"/>
  <c r="H642" i="3"/>
  <c r="K643" i="3"/>
  <c r="H330" i="3"/>
  <c r="K331" i="3"/>
  <c r="K710" i="3"/>
  <c r="K694" i="3"/>
  <c r="K678" i="3"/>
  <c r="K662" i="3"/>
  <c r="K646" i="3"/>
  <c r="K630" i="3"/>
  <c r="K614" i="3"/>
  <c r="K598" i="3"/>
  <c r="K582" i="3"/>
  <c r="K566" i="3"/>
  <c r="K550" i="3"/>
  <c r="K534" i="3"/>
  <c r="K518" i="3"/>
  <c r="K502" i="3"/>
  <c r="K486" i="3"/>
  <c r="K470" i="3"/>
  <c r="K454" i="3"/>
  <c r="K438" i="3"/>
  <c r="K422" i="3"/>
  <c r="K406" i="3"/>
  <c r="K390" i="3"/>
  <c r="K374" i="3"/>
  <c r="K358" i="3"/>
  <c r="K342" i="3"/>
  <c r="K326" i="3"/>
  <c r="K310" i="3"/>
  <c r="K294" i="3"/>
  <c r="K262" i="3"/>
  <c r="K230" i="3"/>
  <c r="K174" i="3"/>
  <c r="K110" i="3"/>
  <c r="K46" i="3"/>
  <c r="H713" i="3"/>
  <c r="H700" i="3"/>
  <c r="H662" i="3"/>
  <c r="H649" i="3"/>
  <c r="H636" i="3"/>
  <c r="H598" i="3"/>
  <c r="H555" i="3"/>
  <c r="H538" i="3"/>
  <c r="H521" i="3"/>
  <c r="H471" i="3"/>
  <c r="H454" i="3"/>
  <c r="H435" i="3"/>
  <c r="H385" i="3"/>
  <c r="H366" i="3"/>
  <c r="H349" i="3"/>
  <c r="H279" i="3"/>
  <c r="H107" i="3"/>
  <c r="BX5" i="1"/>
  <c r="BD5" i="1"/>
  <c r="CN5" i="1"/>
  <c r="CV5" i="1"/>
  <c r="DH5" i="1"/>
  <c r="DP5" i="1"/>
  <c r="BP5" i="1"/>
  <c r="BL5" i="1"/>
  <c r="J5" i="1"/>
  <c r="N5" i="1"/>
  <c r="R5" i="1"/>
  <c r="AA5" i="1"/>
  <c r="AE5" i="1"/>
  <c r="AI5" i="1"/>
  <c r="AQ5" i="1"/>
  <c r="AY5" i="1"/>
  <c r="BC5" i="1"/>
  <c r="BG5" i="1"/>
  <c r="BK5" i="1"/>
  <c r="BO5" i="1"/>
  <c r="BS5" i="1"/>
  <c r="BW5" i="1"/>
  <c r="CA5" i="1"/>
  <c r="CI5" i="1"/>
  <c r="CM5" i="1"/>
  <c r="CQ5" i="1"/>
  <c r="CU5" i="1"/>
  <c r="CY5" i="1"/>
  <c r="DC5" i="1"/>
  <c r="DG5" i="1"/>
  <c r="DK5" i="1"/>
  <c r="EA5" i="1"/>
  <c r="A4" i="1" l="1"/>
  <c r="A5" i="1"/>
</calcChain>
</file>

<file path=xl/sharedStrings.xml><?xml version="1.0" encoding="utf-8"?>
<sst xmlns="http://schemas.openxmlformats.org/spreadsheetml/2006/main" count="883" uniqueCount="589">
  <si>
    <t>sasdate</t>
  </si>
  <si>
    <t>RPI</t>
  </si>
  <si>
    <t>W875RX1</t>
  </si>
  <si>
    <t>DPCERA3M086SBEA</t>
  </si>
  <si>
    <t>CMRMTSPLx</t>
  </si>
  <si>
    <t>RETAILx</t>
  </si>
  <si>
    <t>INDPRO</t>
  </si>
  <si>
    <t>IPFPNSS</t>
  </si>
  <si>
    <t>IPFINAL</t>
  </si>
  <si>
    <t>IPCONGD</t>
  </si>
  <si>
    <t>IPDCONGD</t>
  </si>
  <si>
    <t>IPNCONGD</t>
  </si>
  <si>
    <t>IPBUSEQ</t>
  </si>
  <si>
    <t>IPMAT</t>
  </si>
  <si>
    <t>IPDMAT</t>
  </si>
  <si>
    <t>IPNMAT</t>
  </si>
  <si>
    <t>IPMANSICS</t>
  </si>
  <si>
    <t>IPB51222S</t>
  </si>
  <si>
    <t>IPFUELS</t>
  </si>
  <si>
    <t>CUMFNS</t>
  </si>
  <si>
    <t>HWI</t>
  </si>
  <si>
    <t>HWIURATIO</t>
  </si>
  <si>
    <t>CLF16OV</t>
  </si>
  <si>
    <t>CE16OV</t>
  </si>
  <si>
    <t>UNRATE</t>
  </si>
  <si>
    <t>UEMPMEAN</t>
  </si>
  <si>
    <t>UEMPLT5</t>
  </si>
  <si>
    <t>UEMP5TO14</t>
  </si>
  <si>
    <t>UEMP15OV</t>
  </si>
  <si>
    <t>UEMP15T26</t>
  </si>
  <si>
    <t>UEMP27OV</t>
  </si>
  <si>
    <t>CLAIMSx</t>
  </si>
  <si>
    <t>PAYEMS</t>
  </si>
  <si>
    <t>USGOOD</t>
  </si>
  <si>
    <t>CES1021000001</t>
  </si>
  <si>
    <t>USCONS</t>
  </si>
  <si>
    <t>MANEMP</t>
  </si>
  <si>
    <t>DMANEMP</t>
  </si>
  <si>
    <t>NDMANEMP</t>
  </si>
  <si>
    <t>SRVPRD</t>
  </si>
  <si>
    <t>USTPU</t>
  </si>
  <si>
    <t>USWTRADE</t>
  </si>
  <si>
    <t>USTRADE</t>
  </si>
  <si>
    <t>USFIRE</t>
  </si>
  <si>
    <t>USGOVT</t>
  </si>
  <si>
    <t>CES0600000007</t>
  </si>
  <si>
    <t>AWOTMAN</t>
  </si>
  <si>
    <t>AWHMAN</t>
  </si>
  <si>
    <t>HOUST</t>
  </si>
  <si>
    <t>HOUSTNE</t>
  </si>
  <si>
    <t>HOUSTMW</t>
  </si>
  <si>
    <t>HOUSTS</t>
  </si>
  <si>
    <t>HOUSTW</t>
  </si>
  <si>
    <t>PERMIT</t>
  </si>
  <si>
    <t>PERMITNE</t>
  </si>
  <si>
    <t>PERMITMW</t>
  </si>
  <si>
    <t>PERMITS</t>
  </si>
  <si>
    <t>PERMITW</t>
  </si>
  <si>
    <t>ACOGNO</t>
  </si>
  <si>
    <t>AMDMNOx</t>
  </si>
  <si>
    <t>ANDENOx</t>
  </si>
  <si>
    <t>AMDMUOx</t>
  </si>
  <si>
    <t>BUSINVx</t>
  </si>
  <si>
    <t>ISRATIOx</t>
  </si>
  <si>
    <t>M1SL</t>
  </si>
  <si>
    <t>M2SL</t>
  </si>
  <si>
    <t>M2REAL</t>
  </si>
  <si>
    <t>AMBSL</t>
  </si>
  <si>
    <t>TOTRESNS</t>
  </si>
  <si>
    <t>NONBORRES</t>
  </si>
  <si>
    <t>BUSLOANS</t>
  </si>
  <si>
    <t>REALLN</t>
  </si>
  <si>
    <t>NONREVSL</t>
  </si>
  <si>
    <t>CONSPI</t>
  </si>
  <si>
    <t>S&amp;P 500</t>
  </si>
  <si>
    <t>S&amp;P: indust</t>
  </si>
  <si>
    <t>S&amp;P div yield</t>
  </si>
  <si>
    <t>S&amp;P PE ratio</t>
  </si>
  <si>
    <t>FEDFUNDS</t>
  </si>
  <si>
    <t>CP3Mx</t>
  </si>
  <si>
    <t>TB3MS</t>
  </si>
  <si>
    <t>TB6MS</t>
  </si>
  <si>
    <t>GS1</t>
  </si>
  <si>
    <t>GS5</t>
  </si>
  <si>
    <t>GS10</t>
  </si>
  <si>
    <t>AAA</t>
  </si>
  <si>
    <t>BAA</t>
  </si>
  <si>
    <t>COMPAPFFx</t>
  </si>
  <si>
    <t>TB3SMFFM</t>
  </si>
  <si>
    <t>TB6SMFFM</t>
  </si>
  <si>
    <t>T1YFFM</t>
  </si>
  <si>
    <t>T5YFFM</t>
  </si>
  <si>
    <t>T10YFFM</t>
  </si>
  <si>
    <t>AAAFFM</t>
  </si>
  <si>
    <t>BAAFFM</t>
  </si>
  <si>
    <t>TWEXMMTH</t>
  </si>
  <si>
    <t>EXSZUSx</t>
  </si>
  <si>
    <t>EXJPUSx</t>
  </si>
  <si>
    <t>EXUSUKx</t>
  </si>
  <si>
    <t>EXCAUSx</t>
  </si>
  <si>
    <t>WPSFD49207</t>
  </si>
  <si>
    <t>WPSFD49502</t>
  </si>
  <si>
    <t>WPSID61</t>
  </si>
  <si>
    <t>WPSID62</t>
  </si>
  <si>
    <t>OILPRICEx</t>
  </si>
  <si>
    <t>PPICMM</t>
  </si>
  <si>
    <t>CPIAUCSL</t>
  </si>
  <si>
    <t>CPIAPPSL</t>
  </si>
  <si>
    <t>CPITRNSL</t>
  </si>
  <si>
    <t>CPIMEDSL</t>
  </si>
  <si>
    <t>CUSR0000SAC</t>
  </si>
  <si>
    <t>CUSR0000SAD</t>
  </si>
  <si>
    <t>CUSR0000SAS</t>
  </si>
  <si>
    <t>CPIULFSL</t>
  </si>
  <si>
    <t>CUSR0000SA0L2</t>
  </si>
  <si>
    <t>CUSR0000SA0L5</t>
  </si>
  <si>
    <t>PCEPI</t>
  </si>
  <si>
    <t>DDURRG3M086SBEA</t>
  </si>
  <si>
    <t>DNDGRG3M086SBEA</t>
  </si>
  <si>
    <t>DSERRG3M086SBEA</t>
  </si>
  <si>
    <t>CES0600000008</t>
  </si>
  <si>
    <t>CES2000000008</t>
  </si>
  <si>
    <t>CES3000000008</t>
  </si>
  <si>
    <t>UMCSENTx</t>
  </si>
  <si>
    <t>MZMSL</t>
  </si>
  <si>
    <t>DTCOLNVHFNM</t>
  </si>
  <si>
    <t>DTCTHFNM</t>
  </si>
  <si>
    <t>INVEST</t>
  </si>
  <si>
    <t>VXOCLSx</t>
  </si>
  <si>
    <t>tcode</t>
  </si>
  <si>
    <t>tcodebbe</t>
  </si>
  <si>
    <t>name</t>
  </si>
  <si>
    <t>usedate</t>
  </si>
  <si>
    <t>useavail</t>
  </si>
  <si>
    <t>usage</t>
  </si>
  <si>
    <t>slow</t>
  </si>
  <si>
    <t>FRED2</t>
  </si>
  <si>
    <t>ID2</t>
  </si>
  <si>
    <t>ID3</t>
  </si>
  <si>
    <t>ID</t>
  </si>
  <si>
    <t>TCODE</t>
  </si>
  <si>
    <t>FRED</t>
  </si>
  <si>
    <t>FRED ID</t>
  </si>
  <si>
    <t>DESCRIPTION</t>
  </si>
  <si>
    <t>BLOCK</t>
  </si>
  <si>
    <t>BLOCKNAME</t>
  </si>
  <si>
    <t>SLOW</t>
  </si>
  <si>
    <t>GSI</t>
  </si>
  <si>
    <t>GSI DESCRIPTION</t>
  </si>
  <si>
    <t>INDATA</t>
  </si>
  <si>
    <t>Real Personal Income</t>
  </si>
  <si>
    <t>Output and income</t>
  </si>
  <si>
    <t>M 14386177</t>
  </si>
  <si>
    <t>PI</t>
  </si>
  <si>
    <t>Real personal income ex transfer receipts</t>
  </si>
  <si>
    <t>M 145256755</t>
  </si>
  <si>
    <t>PI less transfers</t>
  </si>
  <si>
    <t>IP: Overall Index</t>
  </si>
  <si>
    <t>M 116460980</t>
  </si>
  <si>
    <t>IP: total</t>
  </si>
  <si>
    <t>IP: Final Products and Nonindustrial Supplies</t>
  </si>
  <si>
    <t>M 116460981</t>
  </si>
  <si>
    <t>IP: products</t>
  </si>
  <si>
    <t>IP: Final Products (Market Group)</t>
  </si>
  <si>
    <t>M 116461268</t>
  </si>
  <si>
    <t>IP: final prod</t>
  </si>
  <si>
    <t>IP: Consumer Goods</t>
  </si>
  <si>
    <t>M 116460982</t>
  </si>
  <si>
    <t>IP: cons gds</t>
  </si>
  <si>
    <t>IP: Durable Consumer Goods</t>
  </si>
  <si>
    <t>M 116460983</t>
  </si>
  <si>
    <t>IP: cons dble</t>
  </si>
  <si>
    <t>IP: Nondurable Consumer Goods</t>
  </si>
  <si>
    <t>M 116460988</t>
  </si>
  <si>
    <t>IP: cons nondble</t>
  </si>
  <si>
    <t>IP: Business Equipment</t>
  </si>
  <si>
    <t>M 116460995</t>
  </si>
  <si>
    <t>IP: bus eqpt</t>
  </si>
  <si>
    <t>IP: Materials</t>
  </si>
  <si>
    <t>M 116461002</t>
  </si>
  <si>
    <t>IP: matls</t>
  </si>
  <si>
    <t>IP: Durable Materials</t>
  </si>
  <si>
    <t>M 116461004</t>
  </si>
  <si>
    <t>IP: dble matls</t>
  </si>
  <si>
    <t>IP: Nondurable Materials</t>
  </si>
  <si>
    <t>M 116461008</t>
  </si>
  <si>
    <t>IP: nondble matls</t>
  </si>
  <si>
    <t>IP: Manufacturing (SIC)</t>
  </si>
  <si>
    <t>M 116461013</t>
  </si>
  <si>
    <t>IP: mfg</t>
  </si>
  <si>
    <t>IPB51222s</t>
  </si>
  <si>
    <t>IP: Residential Utilities</t>
  </si>
  <si>
    <t>M 116461276</t>
  </si>
  <si>
    <t>IP: res util</t>
  </si>
  <si>
    <t>IP: Fuels</t>
  </si>
  <si>
    <t>M 116461275</t>
  </si>
  <si>
    <t>IP: fuels</t>
  </si>
  <si>
    <t>Capacity Utilization:  Manufacturing</t>
  </si>
  <si>
    <t>M 116461602</t>
  </si>
  <si>
    <t>Cap util</t>
  </si>
  <si>
    <t>Civilian Labor Force</t>
  </si>
  <si>
    <t>Labor Market</t>
  </si>
  <si>
    <t>M 110156467</t>
  </si>
  <si>
    <t>Emp CPS total</t>
  </si>
  <si>
    <t>Civilian Employment</t>
  </si>
  <si>
    <t>M 110156498</t>
  </si>
  <si>
    <t>Emp CPS nonag</t>
  </si>
  <si>
    <t>Civilian Unemployment Rate</t>
  </si>
  <si>
    <t>M 110156541</t>
  </si>
  <si>
    <t>U: all</t>
  </si>
  <si>
    <t>Average Duration of Unemployment (Weeks)</t>
  </si>
  <si>
    <t>M 110156528</t>
  </si>
  <si>
    <t>U: mean duration</t>
  </si>
  <si>
    <t>Civilians Unemployed - Less Than 5 Weeks</t>
  </si>
  <si>
    <t>M 110156527</t>
  </si>
  <si>
    <t>U &lt; 5 wks</t>
  </si>
  <si>
    <t>Civilians Unemployed for 5-14 Weeks</t>
  </si>
  <si>
    <t>M 110156523</t>
  </si>
  <si>
    <t>U 5-14 wks</t>
  </si>
  <si>
    <t>Civilians Unemployed - 15 Weeks &amp; Over</t>
  </si>
  <si>
    <t>M 110156524</t>
  </si>
  <si>
    <t>U 15+ wks</t>
  </si>
  <si>
    <t>Civilians Unemployed for 15-26 Weeks</t>
  </si>
  <si>
    <t>M 110156525</t>
  </si>
  <si>
    <t>U 15-26 wks</t>
  </si>
  <si>
    <t>Civilians Unemployed for 27 Weeks and Over</t>
  </si>
  <si>
    <t>M 110156526</t>
  </si>
  <si>
    <t>U 27+ wks</t>
  </si>
  <si>
    <t>32*</t>
  </si>
  <si>
    <t>Initial Claims</t>
  </si>
  <si>
    <t>M 15186204</t>
  </si>
  <si>
    <t>UI claims</t>
  </si>
  <si>
    <t>All Employees:  Total nonfarm</t>
  </si>
  <si>
    <t>M 123109146</t>
  </si>
  <si>
    <t>Emp:  total</t>
  </si>
  <si>
    <t>All Employees:  Goods-Producing Industries</t>
  </si>
  <si>
    <t>M 123109172</t>
  </si>
  <si>
    <t>Emp:  gds prod</t>
  </si>
  <si>
    <t>All Employees:  Mining and Logging:  Mining</t>
  </si>
  <si>
    <t>M 123109244</t>
  </si>
  <si>
    <t>Emp:  mining</t>
  </si>
  <si>
    <t>All Employees:  Construction</t>
  </si>
  <si>
    <t>M 123109331</t>
  </si>
  <si>
    <t>Emp:  const</t>
  </si>
  <si>
    <t>All Employees:  Manufacturing</t>
  </si>
  <si>
    <t>M 123109542</t>
  </si>
  <si>
    <t>Emp:  mfg</t>
  </si>
  <si>
    <t>All Employees:  Durable goods</t>
  </si>
  <si>
    <t>M 123109573</t>
  </si>
  <si>
    <t>Emp:  dble gds</t>
  </si>
  <si>
    <t>All Employees:  Nondurable goods</t>
  </si>
  <si>
    <t>M 123110741</t>
  </si>
  <si>
    <t>Emp:  nondbles</t>
  </si>
  <si>
    <t>All Employees:  Service-Providing Industries</t>
  </si>
  <si>
    <t>M 123109193</t>
  </si>
  <si>
    <t>Emp:  services</t>
  </si>
  <si>
    <t>All Employees:  Trade, Transportation &amp; Utilities</t>
  </si>
  <si>
    <t>M 123111543</t>
  </si>
  <si>
    <t>Emp:  TTU</t>
  </si>
  <si>
    <t>All Employees:  Wholesale Trade</t>
  </si>
  <si>
    <t>M 123111563</t>
  </si>
  <si>
    <t>Emp:  wholesale</t>
  </si>
  <si>
    <t>All Employees:  Retail Trade</t>
  </si>
  <si>
    <t>M 123111867</t>
  </si>
  <si>
    <t>Emp:  retail</t>
  </si>
  <si>
    <t>All Employees:  Financial Activities</t>
  </si>
  <si>
    <t>M 123112777</t>
  </si>
  <si>
    <t>Emp:  FIRE</t>
  </si>
  <si>
    <t>All Employees:  Government</t>
  </si>
  <si>
    <t>M 123114411</t>
  </si>
  <si>
    <t>Emp:  Govt</t>
  </si>
  <si>
    <t>Avg Weekly Hours :  Goods-Producing</t>
  </si>
  <si>
    <t>M 140687274</t>
  </si>
  <si>
    <t>Avg hrs</t>
  </si>
  <si>
    <t>Avg Weekly Overtime Hours :  Manufacturing</t>
  </si>
  <si>
    <t>M 123109554</t>
  </si>
  <si>
    <t>Overtime:  mfg</t>
  </si>
  <si>
    <t>Avg Weekly Hours :  Manufacturing</t>
  </si>
  <si>
    <t>M 14386098</t>
  </si>
  <si>
    <t>Avg hrs:  mfg</t>
  </si>
  <si>
    <t>Avg Hourly Earnings :  Goods-Producing</t>
  </si>
  <si>
    <t>M 123109182</t>
  </si>
  <si>
    <t>AHE: goods</t>
  </si>
  <si>
    <t>Avg Hourly Earnings :  Construction</t>
  </si>
  <si>
    <t>M 123109341</t>
  </si>
  <si>
    <t>AHE: const</t>
  </si>
  <si>
    <t>Avg Hourly Earnings :  Manufacturing</t>
  </si>
  <si>
    <t>M 123109552</t>
  </si>
  <si>
    <t>AHE: mfg</t>
  </si>
  <si>
    <t>Housing Starts:  Total New Privately Owned</t>
  </si>
  <si>
    <t>Housing</t>
  </si>
  <si>
    <t>M 110155536</t>
  </si>
  <si>
    <t>Starts:  nonfarm</t>
  </si>
  <si>
    <t>Housing Starts, Northeast</t>
  </si>
  <si>
    <t>M 110155538</t>
  </si>
  <si>
    <t>Starts:  NE</t>
  </si>
  <si>
    <t>Housing Starts, Midwest</t>
  </si>
  <si>
    <t>M 110155537</t>
  </si>
  <si>
    <t>Starts:  MW</t>
  </si>
  <si>
    <t>Housing Starts, South</t>
  </si>
  <si>
    <t>M 110155543</t>
  </si>
  <si>
    <t>Starts:  South</t>
  </si>
  <si>
    <t>Housing Starts, West</t>
  </si>
  <si>
    <t>M 110155544</t>
  </si>
  <si>
    <t>Starts:  West</t>
  </si>
  <si>
    <t>New Private Housing Permits (SAAR)</t>
  </si>
  <si>
    <t>M 110155532</t>
  </si>
  <si>
    <t>BP: total</t>
  </si>
  <si>
    <t>New Private Housing Permits, Northeast (SAAR)</t>
  </si>
  <si>
    <t>M 110155531</t>
  </si>
  <si>
    <t>BP: NE</t>
  </si>
  <si>
    <t>New Private Housing Permits, Midwest (SAAR)</t>
  </si>
  <si>
    <t>M 110155530</t>
  </si>
  <si>
    <t>BP: MW</t>
  </si>
  <si>
    <t>New Private Housing Permits, South (SAAR)</t>
  </si>
  <si>
    <t>M 110155533</t>
  </si>
  <si>
    <t>BP: South</t>
  </si>
  <si>
    <t>New Private Housing Permits, West (SAAR)</t>
  </si>
  <si>
    <t>M 110155534</t>
  </si>
  <si>
    <t>BP: West</t>
  </si>
  <si>
    <t>Real personal consumption expenditures</t>
  </si>
  <si>
    <t>Consumption, orders, and inventories</t>
  </si>
  <si>
    <t>M 123008274</t>
  </si>
  <si>
    <t>Real Consumption</t>
  </si>
  <si>
    <t>4*</t>
  </si>
  <si>
    <t>Real Manu.  and Trade Industries Sales</t>
  </si>
  <si>
    <t>M 110156998</t>
  </si>
  <si>
    <t>M&amp;T sales</t>
  </si>
  <si>
    <t>5*</t>
  </si>
  <si>
    <t>Retail and Food Services Sales</t>
  </si>
  <si>
    <t>M 130439509</t>
  </si>
  <si>
    <t>Retail sales</t>
  </si>
  <si>
    <t>New Orders for Consumer Goods</t>
  </si>
  <si>
    <t>M 14385863</t>
  </si>
  <si>
    <t>Orders:  cons gds</t>
  </si>
  <si>
    <t>65*</t>
  </si>
  <si>
    <t>New Orders for Durable Goods</t>
  </si>
  <si>
    <t>M 14386110</t>
  </si>
  <si>
    <t>Orders:  dble gds</t>
  </si>
  <si>
    <t>66*</t>
  </si>
  <si>
    <t>New Orders for Nondefense Capital Goods</t>
  </si>
  <si>
    <t>M 178554409</t>
  </si>
  <si>
    <t>Orders:  cap gds</t>
  </si>
  <si>
    <t>67*</t>
  </si>
  <si>
    <t>Unfilled Orders for Durable Goods</t>
  </si>
  <si>
    <t>M 14385946</t>
  </si>
  <si>
    <t>Unf orders:  dble</t>
  </si>
  <si>
    <t>68*</t>
  </si>
  <si>
    <t>Total Business Inventories</t>
  </si>
  <si>
    <t>M 15192014</t>
  </si>
  <si>
    <t>M&amp;T invent</t>
  </si>
  <si>
    <t>69*</t>
  </si>
  <si>
    <t>Total Business:  Inventories to Sales Ratio</t>
  </si>
  <si>
    <t>M 15191529</t>
  </si>
  <si>
    <t>M&amp;T invent/sales</t>
  </si>
  <si>
    <t>130*</t>
  </si>
  <si>
    <t>Consumer Sentiment Index</t>
  </si>
  <si>
    <t>hhsntn</t>
  </si>
  <si>
    <t>Consumer expect</t>
  </si>
  <si>
    <t>M1 Money Stock</t>
  </si>
  <si>
    <t>Money and credit</t>
  </si>
  <si>
    <t>M 110154984</t>
  </si>
  <si>
    <t>M1</t>
  </si>
  <si>
    <t>M2 Money Stock</t>
  </si>
  <si>
    <t>M 110154985</t>
  </si>
  <si>
    <t>M2</t>
  </si>
  <si>
    <t>Real M2 Money Stock</t>
  </si>
  <si>
    <t>M2 (real)</t>
  </si>
  <si>
    <t>St.  Louis Adjusted Monetary Base</t>
  </si>
  <si>
    <t>M 110154995</t>
  </si>
  <si>
    <t>MB</t>
  </si>
  <si>
    <t>Total Reserves of Depository Institutions</t>
  </si>
  <si>
    <t>M 110155011</t>
  </si>
  <si>
    <t>Reserves tot</t>
  </si>
  <si>
    <t>Reserves Of Depository Institutions</t>
  </si>
  <si>
    <t>M 110155009</t>
  </si>
  <si>
    <t>Reserves nonbor</t>
  </si>
  <si>
    <t>Commercial and Industrial Loans</t>
  </si>
  <si>
    <t>C&amp;I loan plus</t>
  </si>
  <si>
    <t>Real Estate Loans at All Commercial Banks</t>
  </si>
  <si>
    <t>DC&amp;I loans</t>
  </si>
  <si>
    <t>Total Nonrevolving Credit</t>
  </si>
  <si>
    <t>M 110154564</t>
  </si>
  <si>
    <t>Cons credit</t>
  </si>
  <si>
    <t>79*</t>
  </si>
  <si>
    <t>Nonrevolving consumer credit to Personal Income</t>
  </si>
  <si>
    <t>M 110154569</t>
  </si>
  <si>
    <t>Inst cred/PI</t>
  </si>
  <si>
    <t>MZM Money Stock</t>
  </si>
  <si>
    <t>N.A.</t>
  </si>
  <si>
    <t>Consumer Motor Vehicle Loans Outstanding</t>
  </si>
  <si>
    <t>Total Consumer Loans and Leases Outstanding</t>
  </si>
  <si>
    <t>Securities in Bank Credit at All Commercial Banks</t>
  </si>
  <si>
    <t>Effective Federal Funds Rate</t>
  </si>
  <si>
    <t>Interest and exchange rates</t>
  </si>
  <si>
    <t>M 110155157</t>
  </si>
  <si>
    <t>Fed Funds</t>
  </si>
  <si>
    <t>85*</t>
  </si>
  <si>
    <t>3-Month AA Financial Commercial Paper Rate</t>
  </si>
  <si>
    <t>CPF3M</t>
  </si>
  <si>
    <t>Comm paper</t>
  </si>
  <si>
    <t>3-Month Treasury Bill</t>
  </si>
  <si>
    <t>M 110155165</t>
  </si>
  <si>
    <t>3 mo T-bill</t>
  </si>
  <si>
    <t>6-Month Treasury Bill</t>
  </si>
  <si>
    <t>M 110155166</t>
  </si>
  <si>
    <t>6 mo T-bill</t>
  </si>
  <si>
    <t>1-Year Treasury Rate</t>
  </si>
  <si>
    <t>M 110155168</t>
  </si>
  <si>
    <t>1 yr T-bond</t>
  </si>
  <si>
    <t>5-Year Treasury Rate</t>
  </si>
  <si>
    <t>M 110155174</t>
  </si>
  <si>
    <t>5 yr T-bond</t>
  </si>
  <si>
    <t>10-Year Treasury Rate</t>
  </si>
  <si>
    <t>M 110155169</t>
  </si>
  <si>
    <t>10 yr T-bond</t>
  </si>
  <si>
    <t>Moody's Seasoned Aaa Corporate Bond Yield</t>
  </si>
  <si>
    <t>Aaa bond</t>
  </si>
  <si>
    <t>Moody's Seasoned Baa Corporate Bond Yield</t>
  </si>
  <si>
    <t>Baa bond</t>
  </si>
  <si>
    <t>93*</t>
  </si>
  <si>
    <t>3-Month Commercial Paper Minus FEDFUNDS</t>
  </si>
  <si>
    <t>CP-FF spread</t>
  </si>
  <si>
    <t>3-Month Treasury C Minus FEDFUNDS</t>
  </si>
  <si>
    <t>3 mo-FF spread</t>
  </si>
  <si>
    <t>6-Month Treasury C Minus FEDFUNDS</t>
  </si>
  <si>
    <t>6 mo-FF spread</t>
  </si>
  <si>
    <t>1-Year Treasury C Minus FEDFUNDS</t>
  </si>
  <si>
    <t>1 yr-FF spread</t>
  </si>
  <si>
    <t>5-Year Treasury C Minus FEDFUNDS</t>
  </si>
  <si>
    <t>5 yr-FF spread</t>
  </si>
  <si>
    <t>10-Year Treasury C Minus FEDFUNDS</t>
  </si>
  <si>
    <t>10 yr-FF spread</t>
  </si>
  <si>
    <t>Moody's Aaa Corporate Bond Minus FEDFUNDS</t>
  </si>
  <si>
    <t>Aaa-FF spread</t>
  </si>
  <si>
    <t>Moody's Baa Corporate Bond Minus FEDFUNDS</t>
  </si>
  <si>
    <t>Baa-FF spread</t>
  </si>
  <si>
    <t>Trade Weighted U.S. Dollar Index:  Major Currencies</t>
  </si>
  <si>
    <t>Ex rate:  avg</t>
  </si>
  <si>
    <t>102*</t>
  </si>
  <si>
    <t>Switzerland / U.S. Foreign Exchange Rate</t>
  </si>
  <si>
    <t>M 110154768</t>
  </si>
  <si>
    <t>Ex rate:  Switz</t>
  </si>
  <si>
    <t>103*</t>
  </si>
  <si>
    <t>Japan / U.S. Foreign Exchange Rate</t>
  </si>
  <si>
    <t>M 110154755</t>
  </si>
  <si>
    <t>Ex rate:  Japan</t>
  </si>
  <si>
    <t>104*</t>
  </si>
  <si>
    <t>U.S. / U.K. Foreign Exchange Rate</t>
  </si>
  <si>
    <t>M 110154772</t>
  </si>
  <si>
    <t>Ex rate:  UK</t>
  </si>
  <si>
    <t>105*</t>
  </si>
  <si>
    <t>Canada / U.S. Foreign Exchange Rate</t>
  </si>
  <si>
    <t>M 110154744</t>
  </si>
  <si>
    <t>EX rate:  Canada</t>
  </si>
  <si>
    <t>PPIFGS</t>
  </si>
  <si>
    <t>PPI: Finished Goods</t>
  </si>
  <si>
    <t>Prices</t>
  </si>
  <si>
    <t>M110157517</t>
  </si>
  <si>
    <t>PPI: fin gds</t>
  </si>
  <si>
    <t>PPIFCG</t>
  </si>
  <si>
    <t>PPI: Finished Consumer Goods</t>
  </si>
  <si>
    <t>M110157508</t>
  </si>
  <si>
    <t>PPI: cons gds</t>
  </si>
  <si>
    <t>PPIITM</t>
  </si>
  <si>
    <t>PPI: Intermediate Materials</t>
  </si>
  <si>
    <t>M 110157527</t>
  </si>
  <si>
    <t>PPI: int matls</t>
  </si>
  <si>
    <t>PPICRM</t>
  </si>
  <si>
    <t>PPI: Crude Materials</t>
  </si>
  <si>
    <t>M 110157500</t>
  </si>
  <si>
    <t>PPI: crude matls</t>
  </si>
  <si>
    <t>110*</t>
  </si>
  <si>
    <t>Crude Oil, spliced WTI and Cushing</t>
  </si>
  <si>
    <t>M 110157273</t>
  </si>
  <si>
    <t>Spot market price</t>
  </si>
  <si>
    <t>PPI: Metals and metal products:</t>
  </si>
  <si>
    <t>M 110157335</t>
  </si>
  <si>
    <t>PPI: nonferrous</t>
  </si>
  <si>
    <t>CPI : All Items</t>
  </si>
  <si>
    <t>M 110157323</t>
  </si>
  <si>
    <t>CPI-U: all</t>
  </si>
  <si>
    <t>CPI : Apparel</t>
  </si>
  <si>
    <t>M 110157299</t>
  </si>
  <si>
    <t>CPI-U: apparel</t>
  </si>
  <si>
    <t>CPI : Transportation</t>
  </si>
  <si>
    <t>M 110157302</t>
  </si>
  <si>
    <t>CPI-U: transp</t>
  </si>
  <si>
    <t>CPI : Medical Care</t>
  </si>
  <si>
    <t>M 110157304</t>
  </si>
  <si>
    <t>CPI-U: medical</t>
  </si>
  <si>
    <t>CPI : Commodities</t>
  </si>
  <si>
    <t>M 110157314</t>
  </si>
  <si>
    <t>CPI-U: comm.</t>
  </si>
  <si>
    <t>CPI : Durables</t>
  </si>
  <si>
    <t>M 110157315</t>
  </si>
  <si>
    <t>CPI-U: dbles</t>
  </si>
  <si>
    <t>CPI : Services</t>
  </si>
  <si>
    <t>M 110157325</t>
  </si>
  <si>
    <t>CPI-U: services</t>
  </si>
  <si>
    <t>CPI : All Items Less Food</t>
  </si>
  <si>
    <t>M 110157328</t>
  </si>
  <si>
    <t>CPI-U: ex food</t>
  </si>
  <si>
    <t>CPI : All items less shelter</t>
  </si>
  <si>
    <t>M 110157329</t>
  </si>
  <si>
    <t>CPI-U: ex shelter</t>
  </si>
  <si>
    <t>CPI : All items less medical care</t>
  </si>
  <si>
    <t>M 110157330</t>
  </si>
  <si>
    <t>CPI-U: ex med</t>
  </si>
  <si>
    <t>Personal Cons.  Expend.:  Chain Index</t>
  </si>
  <si>
    <t>gmdc</t>
  </si>
  <si>
    <t>PCE defl</t>
  </si>
  <si>
    <t>Personal Cons.  Exp:  Durable goods</t>
  </si>
  <si>
    <t>gmdcd</t>
  </si>
  <si>
    <t>PCE defl:  dlbes</t>
  </si>
  <si>
    <t>Personal Cons.  Exp:  Nondurable goods</t>
  </si>
  <si>
    <t>gmdcn</t>
  </si>
  <si>
    <t>PCE defl:  nondble</t>
  </si>
  <si>
    <t>Personal Cons.  Exp:  Services</t>
  </si>
  <si>
    <t>gmdcs</t>
  </si>
  <si>
    <t>PCE defl:  service</t>
  </si>
  <si>
    <t>80*</t>
  </si>
  <si>
    <t>S&amp;P's Common Stock Price Index:  Composite</t>
  </si>
  <si>
    <t>Stock market</t>
  </si>
  <si>
    <t>M 110155044</t>
  </si>
  <si>
    <t>81*</t>
  </si>
  <si>
    <t>S&amp;P's Common Stock Price Index:  Industrials</t>
  </si>
  <si>
    <t>M 110155047</t>
  </si>
  <si>
    <t>82*</t>
  </si>
  <si>
    <t>S&amp;P's Composite Common Stock:  Dividend Yield</t>
  </si>
  <si>
    <t>83*</t>
  </si>
  <si>
    <t>S&amp;P's Composite Common Stock:  Price-Earnings Ratio</t>
  </si>
  <si>
    <t>135*</t>
  </si>
  <si>
    <t>CBOE S&amp;P 100 Volatility Index: VXO</t>
  </si>
  <si>
    <t>CRBSPOT</t>
  </si>
  <si>
    <t>Bureau of Labor (BLS) Commodity Price Index</t>
  </si>
  <si>
    <t>FAST</t>
  </si>
  <si>
    <t>X</t>
  </si>
  <si>
    <t>NAPMPI</t>
  </si>
  <si>
    <t>ISM Manufacturing:  Production Index</t>
  </si>
  <si>
    <t>M 110157212</t>
  </si>
  <si>
    <t>NAPM prodn</t>
  </si>
  <si>
    <t>Help-Wanted Index for United States</t>
  </si>
  <si>
    <t>Help wanted index</t>
  </si>
  <si>
    <t>22*</t>
  </si>
  <si>
    <t>Ratio of Help Wanted/No.  Unemployed</t>
  </si>
  <si>
    <t>M 110156531</t>
  </si>
  <si>
    <t>Help wanted/unemp</t>
  </si>
  <si>
    <t>NAPMEI</t>
  </si>
  <si>
    <t>ISM Manufacturing:  Employment Index</t>
  </si>
  <si>
    <t>M 110157206</t>
  </si>
  <si>
    <t>NAPM empl</t>
  </si>
  <si>
    <t>NAPM</t>
  </si>
  <si>
    <t>ISM : PMI Composite Index</t>
  </si>
  <si>
    <t>M 110157208</t>
  </si>
  <si>
    <t>PMI</t>
  </si>
  <si>
    <t>NAPMNOI</t>
  </si>
  <si>
    <t>ISM : New Orders Index</t>
  </si>
  <si>
    <t>M 110157210</t>
  </si>
  <si>
    <t>NAPM new ordrs</t>
  </si>
  <si>
    <t>NAPMSDI</t>
  </si>
  <si>
    <t>ISM : Supplier Deliveries Index</t>
  </si>
  <si>
    <t>M 110157205</t>
  </si>
  <si>
    <t>NAPM vendor del</t>
  </si>
  <si>
    <t>NAPMII</t>
  </si>
  <si>
    <t>ISM : Inventories Index</t>
  </si>
  <si>
    <t>M 110157211</t>
  </si>
  <si>
    <t>NAPM Invent</t>
  </si>
  <si>
    <t>NAPMPRI</t>
  </si>
  <si>
    <t>ISM Manufacturing:  Prices Index</t>
  </si>
  <si>
    <t>M 110157204</t>
  </si>
  <si>
    <t>NAPM com price</t>
  </si>
  <si>
    <t>block</t>
  </si>
  <si>
    <t>Producer Price Index by Commodity for Final Demand: Finished Goods</t>
  </si>
  <si>
    <t>Producer Price Index by Commodity for Final Demand: Personal Consumption Goods (Finished Consumer Goods)</t>
  </si>
  <si>
    <t>Producer Price Index by Commodity for Intermediate Demand by Commodity Type: Processed Goods for Intermediate Demand</t>
  </si>
  <si>
    <t>Producer Price Index by Commodity for Intermediate Demand by Commodity Type: Unprocessed Goods for Intermediate Demand</t>
  </si>
  <si>
    <t>date</t>
  </si>
  <si>
    <t>INDPRO_gr</t>
  </si>
  <si>
    <t>CPIAUCSL_gr</t>
  </si>
  <si>
    <t>INDPROREAL_gr</t>
  </si>
  <si>
    <t>INDPROREAL</t>
  </si>
  <si>
    <t>INDPRO_ind</t>
  </si>
  <si>
    <t>CPIAUCSL_ind</t>
  </si>
  <si>
    <t>INDPROREAL_ind</t>
  </si>
  <si>
    <t>USREC</t>
  </si>
  <si>
    <t>PROBREC</t>
  </si>
  <si>
    <t>PROBBOOM</t>
  </si>
  <si>
    <t>Recession Probability Indicator: Based on Industrial Production (own calculations MS-AR)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</si>
</sst>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/>
  </cellStyleXfs>
  <cellXfs count="41">
    <xf numFmtId="0" fontId="0" fillId="0" borderId="0" xfId="0"/>
    <xf numFmtId="0" fontId="16" fillId="0" borderId="0" xfId="0" applyFont="1"/>
    <xf numFmtId="0" fontId="0" fillId="0" borderId="0" xfId="0" applyFont="1"/>
    <xf numFmtId="14" fontId="16" fillId="0" borderId="0" xfId="0" applyNumberFormat="1" applyFont="1"/>
    <xf numFmtId="0" fontId="14" fillId="33" borderId="0" xfId="0" applyFont="1" applyFill="1"/>
    <xf numFmtId="0" fontId="0" fillId="34" borderId="0" xfId="0" applyFill="1"/>
    <xf numFmtId="0" fontId="0" fillId="35" borderId="0" xfId="0" applyFill="1"/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4" borderId="0" xfId="0" applyFont="1" applyFill="1"/>
    <xf numFmtId="0" fontId="16" fillId="38" borderId="0" xfId="0" applyFont="1" applyFill="1"/>
    <xf numFmtId="0" fontId="16" fillId="39" borderId="0" xfId="0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33" borderId="0" xfId="0" applyFill="1"/>
    <xf numFmtId="0" fontId="0" fillId="0" borderId="0" xfId="0" applyFill="1"/>
    <xf numFmtId="0" fontId="0" fillId="40" borderId="0" xfId="0" applyFill="1"/>
    <xf numFmtId="0" fontId="16" fillId="41" borderId="0" xfId="0" applyFont="1" applyFill="1"/>
    <xf numFmtId="0" fontId="0" fillId="41" borderId="0" xfId="0" applyFill="1"/>
    <xf numFmtId="0" fontId="16" fillId="42" borderId="0" xfId="0" applyFont="1" applyFill="1"/>
    <xf numFmtId="0" fontId="0" fillId="42" borderId="0" xfId="0" applyFill="1"/>
    <xf numFmtId="0" fontId="18" fillId="0" borderId="0" xfId="0" applyFont="1" applyFill="1"/>
    <xf numFmtId="0" fontId="19" fillId="41" borderId="0" xfId="0" applyFont="1" applyFill="1"/>
    <xf numFmtId="0" fontId="20" fillId="41" borderId="0" xfId="0" applyFont="1" applyFill="1"/>
    <xf numFmtId="0" fontId="20" fillId="0" borderId="0" xfId="0" applyFont="1"/>
    <xf numFmtId="2" fontId="0" fillId="0" borderId="0" xfId="0" applyNumberFormat="1"/>
    <xf numFmtId="0" fontId="21" fillId="0" borderId="0" xfId="0" applyFont="1" applyAlignment="1">
      <alignment vertical="center" wrapText="1"/>
    </xf>
    <xf numFmtId="11" fontId="21" fillId="0" borderId="0" xfId="0" applyNumberFormat="1" applyFont="1" applyAlignment="1">
      <alignment vertical="center" wrapText="1"/>
    </xf>
    <xf numFmtId="14" fontId="21" fillId="0" borderId="0" xfId="0" applyNumberFormat="1" applyFont="1" applyAlignment="1">
      <alignment vertical="center" wrapText="1"/>
    </xf>
    <xf numFmtId="1" fontId="0" fillId="0" borderId="0" xfId="0" applyNumberFormat="1"/>
    <xf numFmtId="0" fontId="20" fillId="33" borderId="0" xfId="0" applyFont="1" applyFill="1" applyAlignment="1"/>
    <xf numFmtId="0" fontId="20" fillId="33" borderId="0" xfId="0" applyFont="1" applyFill="1" applyAlignment="1">
      <alignment vertical="center"/>
    </xf>
    <xf numFmtId="11" fontId="20" fillId="33" borderId="0" xfId="0" applyNumberFormat="1" applyFont="1" applyFill="1" applyAlignment="1">
      <alignment vertical="center"/>
    </xf>
    <xf numFmtId="0" fontId="0" fillId="33" borderId="0" xfId="0" applyFill="1" applyAlignment="1">
      <alignment horizontal="center"/>
    </xf>
    <xf numFmtId="0" fontId="20" fillId="0" borderId="0" xfId="0" applyFont="1" applyFill="1" applyAlignment="1"/>
    <xf numFmtId="2" fontId="22" fillId="33" borderId="0" xfId="42" applyNumberFormat="1" applyFill="1"/>
    <xf numFmtId="0" fontId="19" fillId="35" borderId="0" xfId="0" applyFont="1" applyFill="1" applyAlignment="1">
      <alignment vertical="center"/>
    </xf>
    <xf numFmtId="0" fontId="20" fillId="35" borderId="0" xfId="0" applyFont="1" applyFill="1" applyAlignment="1">
      <alignment vertical="center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ms_var!$B$1</c:f>
              <c:strCache>
                <c:ptCount val="1"/>
                <c:pt idx="0">
                  <c:v>INDPRO</c:v>
                </c:pt>
              </c:strCache>
            </c:strRef>
          </c:tx>
          <c:marker>
            <c:symbol val="none"/>
          </c:marker>
          <c:val>
            <c:numRef>
              <c:f>ms_var!$B$2:$B$725</c:f>
              <c:numCache>
                <c:formatCode>General</c:formatCode>
                <c:ptCount val="724"/>
                <c:pt idx="0">
                  <c:v>22.625</c:v>
                </c:pt>
                <c:pt idx="1">
                  <c:v>23.068100000000001</c:v>
                </c:pt>
                <c:pt idx="2">
                  <c:v>23.400400000000001</c:v>
                </c:pt>
                <c:pt idx="3">
                  <c:v>23.898900000000001</c:v>
                </c:pt>
                <c:pt idx="4">
                  <c:v>24.258900000000001</c:v>
                </c:pt>
                <c:pt idx="5">
                  <c:v>24.2866</c:v>
                </c:pt>
                <c:pt idx="6">
                  <c:v>23.704999999999998</c:v>
                </c:pt>
                <c:pt idx="7">
                  <c:v>22.901900000000001</c:v>
                </c:pt>
                <c:pt idx="8">
                  <c:v>22.874300000000002</c:v>
                </c:pt>
                <c:pt idx="9">
                  <c:v>22.708100000000002</c:v>
                </c:pt>
                <c:pt idx="10">
                  <c:v>22.846599999999999</c:v>
                </c:pt>
                <c:pt idx="11">
                  <c:v>24.258900000000001</c:v>
                </c:pt>
                <c:pt idx="12">
                  <c:v>24.895800000000001</c:v>
                </c:pt>
                <c:pt idx="13">
                  <c:v>24.674299999999999</c:v>
                </c:pt>
                <c:pt idx="14">
                  <c:v>24.4528</c:v>
                </c:pt>
                <c:pt idx="15">
                  <c:v>24.258900000000001</c:v>
                </c:pt>
                <c:pt idx="16">
                  <c:v>24.231200000000001</c:v>
                </c:pt>
                <c:pt idx="17">
                  <c:v>23.926600000000001</c:v>
                </c:pt>
                <c:pt idx="18">
                  <c:v>23.843499999999999</c:v>
                </c:pt>
                <c:pt idx="19">
                  <c:v>23.815799999999999</c:v>
                </c:pt>
                <c:pt idx="20">
                  <c:v>23.566600000000001</c:v>
                </c:pt>
                <c:pt idx="21">
                  <c:v>23.538900000000002</c:v>
                </c:pt>
                <c:pt idx="22">
                  <c:v>23.206600000000002</c:v>
                </c:pt>
                <c:pt idx="23">
                  <c:v>22.763500000000001</c:v>
                </c:pt>
                <c:pt idx="24">
                  <c:v>22.7912</c:v>
                </c:pt>
                <c:pt idx="25">
                  <c:v>22.763500000000001</c:v>
                </c:pt>
                <c:pt idx="26">
                  <c:v>22.902000000000001</c:v>
                </c:pt>
                <c:pt idx="27">
                  <c:v>23.372699999999998</c:v>
                </c:pt>
                <c:pt idx="28">
                  <c:v>23.732700000000001</c:v>
                </c:pt>
                <c:pt idx="29">
                  <c:v>24.065000000000001</c:v>
                </c:pt>
                <c:pt idx="30">
                  <c:v>24.341999999999999</c:v>
                </c:pt>
                <c:pt idx="31">
                  <c:v>24.563500000000001</c:v>
                </c:pt>
                <c:pt idx="32">
                  <c:v>24.535799999999998</c:v>
                </c:pt>
                <c:pt idx="33">
                  <c:v>25.006599999999999</c:v>
                </c:pt>
                <c:pt idx="34">
                  <c:v>25.394300000000001</c:v>
                </c:pt>
                <c:pt idx="35">
                  <c:v>25.6158</c:v>
                </c:pt>
                <c:pt idx="36">
                  <c:v>25.394300000000001</c:v>
                </c:pt>
                <c:pt idx="37">
                  <c:v>25.809699999999999</c:v>
                </c:pt>
                <c:pt idx="38">
                  <c:v>25.9482</c:v>
                </c:pt>
                <c:pt idx="39">
                  <c:v>26.003499999999999</c:v>
                </c:pt>
                <c:pt idx="40">
                  <c:v>25.9758</c:v>
                </c:pt>
                <c:pt idx="41">
                  <c:v>25.920500000000001</c:v>
                </c:pt>
                <c:pt idx="42">
                  <c:v>26.169699999999999</c:v>
                </c:pt>
                <c:pt idx="43">
                  <c:v>26.197399999999998</c:v>
                </c:pt>
                <c:pt idx="44">
                  <c:v>26.363499999999998</c:v>
                </c:pt>
                <c:pt idx="45">
                  <c:v>26.391200000000001</c:v>
                </c:pt>
                <c:pt idx="46">
                  <c:v>26.501999999999999</c:v>
                </c:pt>
                <c:pt idx="47">
                  <c:v>26.501999999999999</c:v>
                </c:pt>
                <c:pt idx="48">
                  <c:v>26.695799999999998</c:v>
                </c:pt>
                <c:pt idx="49">
                  <c:v>27.000499999999999</c:v>
                </c:pt>
                <c:pt idx="50">
                  <c:v>27.166599999999999</c:v>
                </c:pt>
                <c:pt idx="51">
                  <c:v>27.415900000000001</c:v>
                </c:pt>
                <c:pt idx="52">
                  <c:v>27.748200000000001</c:v>
                </c:pt>
                <c:pt idx="53">
                  <c:v>27.831299999999999</c:v>
                </c:pt>
                <c:pt idx="54">
                  <c:v>27.720500000000001</c:v>
                </c:pt>
                <c:pt idx="55">
                  <c:v>27.7759</c:v>
                </c:pt>
                <c:pt idx="56">
                  <c:v>28.052800000000001</c:v>
                </c:pt>
                <c:pt idx="57">
                  <c:v>28.246600000000001</c:v>
                </c:pt>
                <c:pt idx="58">
                  <c:v>28.385100000000001</c:v>
                </c:pt>
                <c:pt idx="59">
                  <c:v>28.329699999999999</c:v>
                </c:pt>
                <c:pt idx="60">
                  <c:v>28.579000000000001</c:v>
                </c:pt>
                <c:pt idx="61">
                  <c:v>28.7728</c:v>
                </c:pt>
                <c:pt idx="62">
                  <c:v>28.7728</c:v>
                </c:pt>
                <c:pt idx="63">
                  <c:v>29.243600000000001</c:v>
                </c:pt>
                <c:pt idx="64">
                  <c:v>29.409800000000001</c:v>
                </c:pt>
                <c:pt idx="65">
                  <c:v>29.492799999999999</c:v>
                </c:pt>
                <c:pt idx="66">
                  <c:v>29.686699999999998</c:v>
                </c:pt>
                <c:pt idx="67">
                  <c:v>29.880500000000001</c:v>
                </c:pt>
                <c:pt idx="68">
                  <c:v>29.991299999999999</c:v>
                </c:pt>
                <c:pt idx="69">
                  <c:v>29.575900000000001</c:v>
                </c:pt>
                <c:pt idx="70">
                  <c:v>30.489799999999999</c:v>
                </c:pt>
                <c:pt idx="71">
                  <c:v>30.849799999999998</c:v>
                </c:pt>
                <c:pt idx="72">
                  <c:v>31.182099999999998</c:v>
                </c:pt>
                <c:pt idx="73">
                  <c:v>31.376000000000001</c:v>
                </c:pt>
                <c:pt idx="74">
                  <c:v>31.7913</c:v>
                </c:pt>
                <c:pt idx="75">
                  <c:v>31.9298</c:v>
                </c:pt>
                <c:pt idx="76">
                  <c:v>32.179000000000002</c:v>
                </c:pt>
                <c:pt idx="77">
                  <c:v>32.4283</c:v>
                </c:pt>
                <c:pt idx="78">
                  <c:v>32.732900000000001</c:v>
                </c:pt>
                <c:pt idx="79">
                  <c:v>32.871299999999998</c:v>
                </c:pt>
                <c:pt idx="80">
                  <c:v>32.9544</c:v>
                </c:pt>
                <c:pt idx="81">
                  <c:v>33.286799999999999</c:v>
                </c:pt>
                <c:pt idx="82">
                  <c:v>33.425199999999997</c:v>
                </c:pt>
                <c:pt idx="83">
                  <c:v>33.840600000000002</c:v>
                </c:pt>
                <c:pt idx="84">
                  <c:v>34.172899999999998</c:v>
                </c:pt>
                <c:pt idx="85">
                  <c:v>34.394500000000001</c:v>
                </c:pt>
                <c:pt idx="86">
                  <c:v>34.865200000000002</c:v>
                </c:pt>
                <c:pt idx="87">
                  <c:v>34.9206</c:v>
                </c:pt>
                <c:pt idx="88">
                  <c:v>35.252899999999997</c:v>
                </c:pt>
                <c:pt idx="89">
                  <c:v>35.4191</c:v>
                </c:pt>
                <c:pt idx="90">
                  <c:v>35.612900000000003</c:v>
                </c:pt>
                <c:pt idx="91">
                  <c:v>35.640599999999999</c:v>
                </c:pt>
                <c:pt idx="92">
                  <c:v>35.972900000000003</c:v>
                </c:pt>
                <c:pt idx="93">
                  <c:v>36.222099999999998</c:v>
                </c:pt>
                <c:pt idx="94">
                  <c:v>35.972900000000003</c:v>
                </c:pt>
                <c:pt idx="95">
                  <c:v>36.055999999999997</c:v>
                </c:pt>
                <c:pt idx="96">
                  <c:v>36.226100000000002</c:v>
                </c:pt>
                <c:pt idx="97">
                  <c:v>35.815199999999997</c:v>
                </c:pt>
                <c:pt idx="98">
                  <c:v>35.613300000000002</c:v>
                </c:pt>
                <c:pt idx="99">
                  <c:v>35.949199999999998</c:v>
                </c:pt>
                <c:pt idx="100">
                  <c:v>35.635599999999997</c:v>
                </c:pt>
                <c:pt idx="101">
                  <c:v>35.631100000000004</c:v>
                </c:pt>
                <c:pt idx="102">
                  <c:v>35.549999999999997</c:v>
                </c:pt>
                <c:pt idx="103">
                  <c:v>36.231099999999998</c:v>
                </c:pt>
                <c:pt idx="104">
                  <c:v>36.1723</c:v>
                </c:pt>
                <c:pt idx="105">
                  <c:v>36.466900000000003</c:v>
                </c:pt>
                <c:pt idx="106">
                  <c:v>36.988399999999999</c:v>
                </c:pt>
                <c:pt idx="107">
                  <c:v>37.386800000000001</c:v>
                </c:pt>
                <c:pt idx="108">
                  <c:v>37.346499999999999</c:v>
                </c:pt>
                <c:pt idx="109">
                  <c:v>37.480400000000003</c:v>
                </c:pt>
                <c:pt idx="110">
                  <c:v>37.5974</c:v>
                </c:pt>
                <c:pt idx="111">
                  <c:v>37.651800000000001</c:v>
                </c:pt>
                <c:pt idx="112">
                  <c:v>38.074100000000001</c:v>
                </c:pt>
                <c:pt idx="113">
                  <c:v>38.213999999999999</c:v>
                </c:pt>
                <c:pt idx="114">
                  <c:v>38.1554</c:v>
                </c:pt>
                <c:pt idx="115">
                  <c:v>38.261899999999997</c:v>
                </c:pt>
                <c:pt idx="116">
                  <c:v>38.406799999999997</c:v>
                </c:pt>
                <c:pt idx="117">
                  <c:v>38.482999999999997</c:v>
                </c:pt>
                <c:pt idx="118">
                  <c:v>38.980800000000002</c:v>
                </c:pt>
                <c:pt idx="119">
                  <c:v>39.103900000000003</c:v>
                </c:pt>
                <c:pt idx="120">
                  <c:v>39.340499999999999</c:v>
                </c:pt>
                <c:pt idx="121">
                  <c:v>39.592199999999998</c:v>
                </c:pt>
                <c:pt idx="122">
                  <c:v>39.902700000000003</c:v>
                </c:pt>
                <c:pt idx="123">
                  <c:v>39.755899999999997</c:v>
                </c:pt>
                <c:pt idx="124">
                  <c:v>39.605600000000003</c:v>
                </c:pt>
                <c:pt idx="125">
                  <c:v>39.9925</c:v>
                </c:pt>
                <c:pt idx="126">
                  <c:v>40.203699999999998</c:v>
                </c:pt>
                <c:pt idx="127">
                  <c:v>40.296100000000003</c:v>
                </c:pt>
                <c:pt idx="128">
                  <c:v>40.286999999999999</c:v>
                </c:pt>
                <c:pt idx="129">
                  <c:v>40.2988</c:v>
                </c:pt>
                <c:pt idx="130">
                  <c:v>39.918900000000001</c:v>
                </c:pt>
                <c:pt idx="131">
                  <c:v>39.811799999999998</c:v>
                </c:pt>
                <c:pt idx="132">
                  <c:v>39.074599999999997</c:v>
                </c:pt>
                <c:pt idx="133">
                  <c:v>39.0488</c:v>
                </c:pt>
                <c:pt idx="134">
                  <c:v>38.998100000000001</c:v>
                </c:pt>
                <c:pt idx="135">
                  <c:v>38.8979</c:v>
                </c:pt>
                <c:pt idx="136">
                  <c:v>38.852499999999999</c:v>
                </c:pt>
                <c:pt idx="137">
                  <c:v>38.726900000000001</c:v>
                </c:pt>
                <c:pt idx="138">
                  <c:v>38.821899999999999</c:v>
                </c:pt>
                <c:pt idx="139">
                  <c:v>38.752699999999997</c:v>
                </c:pt>
                <c:pt idx="140">
                  <c:v>38.485599999999998</c:v>
                </c:pt>
                <c:pt idx="141">
                  <c:v>37.715699999999998</c:v>
                </c:pt>
                <c:pt idx="142">
                  <c:v>37.487299999999998</c:v>
                </c:pt>
                <c:pt idx="143">
                  <c:v>38.348199999999999</c:v>
                </c:pt>
                <c:pt idx="144">
                  <c:v>38.6432</c:v>
                </c:pt>
                <c:pt idx="145">
                  <c:v>38.569499999999998</c:v>
                </c:pt>
                <c:pt idx="146">
                  <c:v>38.527799999999999</c:v>
                </c:pt>
                <c:pt idx="147">
                  <c:v>38.744100000000003</c:v>
                </c:pt>
                <c:pt idx="148">
                  <c:v>38.9407</c:v>
                </c:pt>
                <c:pt idx="149">
                  <c:v>39.103999999999999</c:v>
                </c:pt>
                <c:pt idx="150">
                  <c:v>38.990499999999997</c:v>
                </c:pt>
                <c:pt idx="151">
                  <c:v>38.764200000000002</c:v>
                </c:pt>
                <c:pt idx="152">
                  <c:v>39.394199999999998</c:v>
                </c:pt>
                <c:pt idx="153">
                  <c:v>39.689100000000003</c:v>
                </c:pt>
                <c:pt idx="154">
                  <c:v>39.857599999999998</c:v>
                </c:pt>
                <c:pt idx="155">
                  <c:v>40.317700000000002</c:v>
                </c:pt>
                <c:pt idx="156">
                  <c:v>41.287599999999998</c:v>
                </c:pt>
                <c:pt idx="157">
                  <c:v>41.686500000000002</c:v>
                </c:pt>
                <c:pt idx="158">
                  <c:v>41.974600000000002</c:v>
                </c:pt>
                <c:pt idx="159">
                  <c:v>42.418300000000002</c:v>
                </c:pt>
                <c:pt idx="160">
                  <c:v>42.396299999999997</c:v>
                </c:pt>
                <c:pt idx="161">
                  <c:v>42.516599999999997</c:v>
                </c:pt>
                <c:pt idx="162">
                  <c:v>42.497999999999998</c:v>
                </c:pt>
                <c:pt idx="163">
                  <c:v>43.062899999999999</c:v>
                </c:pt>
                <c:pt idx="164">
                  <c:v>43.391800000000003</c:v>
                </c:pt>
                <c:pt idx="165">
                  <c:v>43.971800000000002</c:v>
                </c:pt>
                <c:pt idx="166">
                  <c:v>44.491900000000001</c:v>
                </c:pt>
                <c:pt idx="167">
                  <c:v>45.0015</c:v>
                </c:pt>
                <c:pt idx="168">
                  <c:v>45.294199999999996</c:v>
                </c:pt>
                <c:pt idx="169">
                  <c:v>45.965600000000002</c:v>
                </c:pt>
                <c:pt idx="170">
                  <c:v>45.987200000000001</c:v>
                </c:pt>
                <c:pt idx="171">
                  <c:v>45.923699999999997</c:v>
                </c:pt>
                <c:pt idx="172">
                  <c:v>46.219200000000001</c:v>
                </c:pt>
                <c:pt idx="173">
                  <c:v>46.250900000000001</c:v>
                </c:pt>
                <c:pt idx="174">
                  <c:v>46.442100000000003</c:v>
                </c:pt>
                <c:pt idx="175">
                  <c:v>46.364800000000002</c:v>
                </c:pt>
                <c:pt idx="176">
                  <c:v>46.780299999999997</c:v>
                </c:pt>
                <c:pt idx="177">
                  <c:v>47.095399999999998</c:v>
                </c:pt>
                <c:pt idx="178">
                  <c:v>47.344499999999996</c:v>
                </c:pt>
                <c:pt idx="179">
                  <c:v>47.231499999999997</c:v>
                </c:pt>
                <c:pt idx="180">
                  <c:v>46.8994</c:v>
                </c:pt>
                <c:pt idx="181">
                  <c:v>46.753799999999998</c:v>
                </c:pt>
                <c:pt idx="182">
                  <c:v>46.768500000000003</c:v>
                </c:pt>
                <c:pt idx="183">
                  <c:v>46.606900000000003</c:v>
                </c:pt>
                <c:pt idx="184">
                  <c:v>46.974299999999999</c:v>
                </c:pt>
                <c:pt idx="185">
                  <c:v>46.923299999999998</c:v>
                </c:pt>
                <c:pt idx="186">
                  <c:v>46.946399999999997</c:v>
                </c:pt>
                <c:pt idx="187">
                  <c:v>46.490699999999997</c:v>
                </c:pt>
                <c:pt idx="188">
                  <c:v>46.513599999999997</c:v>
                </c:pt>
                <c:pt idx="189">
                  <c:v>46.3401</c:v>
                </c:pt>
                <c:pt idx="190">
                  <c:v>44.820900000000002</c:v>
                </c:pt>
                <c:pt idx="191">
                  <c:v>43.234000000000002</c:v>
                </c:pt>
                <c:pt idx="192">
                  <c:v>42.640900000000002</c:v>
                </c:pt>
                <c:pt idx="193">
                  <c:v>41.660200000000003</c:v>
                </c:pt>
                <c:pt idx="194">
                  <c:v>41.213500000000003</c:v>
                </c:pt>
                <c:pt idx="195">
                  <c:v>41.246000000000002</c:v>
                </c:pt>
                <c:pt idx="196">
                  <c:v>41.151499999999999</c:v>
                </c:pt>
                <c:pt idx="197">
                  <c:v>41.422400000000003</c:v>
                </c:pt>
                <c:pt idx="198">
                  <c:v>41.823399999999999</c:v>
                </c:pt>
                <c:pt idx="199">
                  <c:v>42.257300000000001</c:v>
                </c:pt>
                <c:pt idx="200">
                  <c:v>42.779600000000002</c:v>
                </c:pt>
                <c:pt idx="201">
                  <c:v>42.968699999999998</c:v>
                </c:pt>
                <c:pt idx="202">
                  <c:v>43.061399999999999</c:v>
                </c:pt>
                <c:pt idx="203">
                  <c:v>43.597299999999997</c:v>
                </c:pt>
                <c:pt idx="204">
                  <c:v>44.2288</c:v>
                </c:pt>
                <c:pt idx="205">
                  <c:v>44.672499999999999</c:v>
                </c:pt>
                <c:pt idx="206">
                  <c:v>44.712499999999999</c:v>
                </c:pt>
                <c:pt idx="207">
                  <c:v>44.964300000000001</c:v>
                </c:pt>
                <c:pt idx="208">
                  <c:v>45.174100000000003</c:v>
                </c:pt>
                <c:pt idx="209">
                  <c:v>45.183</c:v>
                </c:pt>
                <c:pt idx="210">
                  <c:v>45.453499999999998</c:v>
                </c:pt>
                <c:pt idx="211">
                  <c:v>45.773699999999998</c:v>
                </c:pt>
                <c:pt idx="212">
                  <c:v>45.903100000000002</c:v>
                </c:pt>
                <c:pt idx="213">
                  <c:v>45.920699999999997</c:v>
                </c:pt>
                <c:pt idx="214">
                  <c:v>46.597799999999999</c:v>
                </c:pt>
                <c:pt idx="215">
                  <c:v>47.0854</c:v>
                </c:pt>
                <c:pt idx="216">
                  <c:v>46.827599999999997</c:v>
                </c:pt>
                <c:pt idx="217">
                  <c:v>47.541699999999999</c:v>
                </c:pt>
                <c:pt idx="218">
                  <c:v>48.131</c:v>
                </c:pt>
                <c:pt idx="219">
                  <c:v>48.583799999999997</c:v>
                </c:pt>
                <c:pt idx="220">
                  <c:v>48.989100000000001</c:v>
                </c:pt>
                <c:pt idx="221">
                  <c:v>49.342799999999997</c:v>
                </c:pt>
                <c:pt idx="222">
                  <c:v>49.411999999999999</c:v>
                </c:pt>
                <c:pt idx="223">
                  <c:v>49.425899999999999</c:v>
                </c:pt>
                <c:pt idx="224">
                  <c:v>49.663899999999998</c:v>
                </c:pt>
                <c:pt idx="225">
                  <c:v>49.7592</c:v>
                </c:pt>
                <c:pt idx="226">
                  <c:v>49.811700000000002</c:v>
                </c:pt>
                <c:pt idx="227">
                  <c:v>49.8949</c:v>
                </c:pt>
                <c:pt idx="228">
                  <c:v>49.206600000000002</c:v>
                </c:pt>
                <c:pt idx="229">
                  <c:v>49.450200000000002</c:v>
                </c:pt>
                <c:pt idx="230">
                  <c:v>50.392800000000001</c:v>
                </c:pt>
                <c:pt idx="231">
                  <c:v>51.436799999999998</c:v>
                </c:pt>
                <c:pt idx="232">
                  <c:v>51.627600000000001</c:v>
                </c:pt>
                <c:pt idx="233">
                  <c:v>51.9833</c:v>
                </c:pt>
                <c:pt idx="234">
                  <c:v>51.959200000000003</c:v>
                </c:pt>
                <c:pt idx="235">
                  <c:v>52.154299999999999</c:v>
                </c:pt>
                <c:pt idx="236">
                  <c:v>52.286000000000001</c:v>
                </c:pt>
                <c:pt idx="237">
                  <c:v>52.705399999999997</c:v>
                </c:pt>
                <c:pt idx="238">
                  <c:v>53.104700000000001</c:v>
                </c:pt>
                <c:pt idx="239">
                  <c:v>53.388599999999997</c:v>
                </c:pt>
                <c:pt idx="240">
                  <c:v>53.045299999999997</c:v>
                </c:pt>
                <c:pt idx="241">
                  <c:v>53.330300000000001</c:v>
                </c:pt>
                <c:pt idx="242">
                  <c:v>53.497300000000003</c:v>
                </c:pt>
                <c:pt idx="243">
                  <c:v>52.893799999999999</c:v>
                </c:pt>
                <c:pt idx="244">
                  <c:v>53.3187</c:v>
                </c:pt>
                <c:pt idx="245">
                  <c:v>53.3157</c:v>
                </c:pt>
                <c:pt idx="246">
                  <c:v>53.243299999999998</c:v>
                </c:pt>
                <c:pt idx="247">
                  <c:v>52.889899999999997</c:v>
                </c:pt>
                <c:pt idx="248">
                  <c:v>52.948599999999999</c:v>
                </c:pt>
                <c:pt idx="249">
                  <c:v>53.238999999999997</c:v>
                </c:pt>
                <c:pt idx="250">
                  <c:v>53.191800000000001</c:v>
                </c:pt>
                <c:pt idx="251">
                  <c:v>53.260300000000001</c:v>
                </c:pt>
                <c:pt idx="252">
                  <c:v>53.503700000000002</c:v>
                </c:pt>
                <c:pt idx="253">
                  <c:v>53.505299999999998</c:v>
                </c:pt>
                <c:pt idx="254">
                  <c:v>53.3294</c:v>
                </c:pt>
                <c:pt idx="255">
                  <c:v>52.233600000000003</c:v>
                </c:pt>
                <c:pt idx="256">
                  <c:v>50.963799999999999</c:v>
                </c:pt>
                <c:pt idx="257">
                  <c:v>50.334800000000001</c:v>
                </c:pt>
                <c:pt idx="258">
                  <c:v>49.946199999999997</c:v>
                </c:pt>
                <c:pt idx="259">
                  <c:v>50.125599999999999</c:v>
                </c:pt>
                <c:pt idx="260">
                  <c:v>50.938600000000001</c:v>
                </c:pt>
                <c:pt idx="261">
                  <c:v>51.581299999999999</c:v>
                </c:pt>
                <c:pt idx="262">
                  <c:v>52.471699999999998</c:v>
                </c:pt>
                <c:pt idx="263">
                  <c:v>52.768500000000003</c:v>
                </c:pt>
                <c:pt idx="264">
                  <c:v>52.466799999999999</c:v>
                </c:pt>
                <c:pt idx="265">
                  <c:v>52.225999999999999</c:v>
                </c:pt>
                <c:pt idx="266">
                  <c:v>52.502499999999998</c:v>
                </c:pt>
                <c:pt idx="267">
                  <c:v>52.269100000000002</c:v>
                </c:pt>
                <c:pt idx="268">
                  <c:v>52.580300000000001</c:v>
                </c:pt>
                <c:pt idx="269">
                  <c:v>52.828400000000002</c:v>
                </c:pt>
                <c:pt idx="270">
                  <c:v>53.1751</c:v>
                </c:pt>
                <c:pt idx="271">
                  <c:v>53.167900000000003</c:v>
                </c:pt>
                <c:pt idx="272">
                  <c:v>52.851399999999998</c:v>
                </c:pt>
                <c:pt idx="273">
                  <c:v>52.494900000000001</c:v>
                </c:pt>
                <c:pt idx="274">
                  <c:v>51.893999999999998</c:v>
                </c:pt>
                <c:pt idx="275">
                  <c:v>51.327399999999997</c:v>
                </c:pt>
                <c:pt idx="276">
                  <c:v>50.304299999999998</c:v>
                </c:pt>
                <c:pt idx="277">
                  <c:v>51.301600000000001</c:v>
                </c:pt>
                <c:pt idx="278">
                  <c:v>50.910400000000003</c:v>
                </c:pt>
                <c:pt idx="279">
                  <c:v>50.462699999999998</c:v>
                </c:pt>
                <c:pt idx="280">
                  <c:v>50.137999999999998</c:v>
                </c:pt>
                <c:pt idx="281">
                  <c:v>49.969200000000001</c:v>
                </c:pt>
                <c:pt idx="282">
                  <c:v>49.813800000000001</c:v>
                </c:pt>
                <c:pt idx="283">
                  <c:v>49.377299999999998</c:v>
                </c:pt>
                <c:pt idx="284">
                  <c:v>49.225999999999999</c:v>
                </c:pt>
                <c:pt idx="285">
                  <c:v>48.787399999999998</c:v>
                </c:pt>
                <c:pt idx="286">
                  <c:v>48.591999999999999</c:v>
                </c:pt>
                <c:pt idx="287">
                  <c:v>48.242400000000004</c:v>
                </c:pt>
                <c:pt idx="288">
                  <c:v>49.176200000000001</c:v>
                </c:pt>
                <c:pt idx="289">
                  <c:v>48.8688</c:v>
                </c:pt>
                <c:pt idx="290">
                  <c:v>49.2654</c:v>
                </c:pt>
                <c:pt idx="291">
                  <c:v>49.8675</c:v>
                </c:pt>
                <c:pt idx="292">
                  <c:v>50.208399999999997</c:v>
                </c:pt>
                <c:pt idx="293">
                  <c:v>50.508899999999997</c:v>
                </c:pt>
                <c:pt idx="294">
                  <c:v>51.273299999999999</c:v>
                </c:pt>
                <c:pt idx="295">
                  <c:v>51.845399999999998</c:v>
                </c:pt>
                <c:pt idx="296">
                  <c:v>52.630299999999998</c:v>
                </c:pt>
                <c:pt idx="297">
                  <c:v>53.067900000000002</c:v>
                </c:pt>
                <c:pt idx="298">
                  <c:v>53.253399999999999</c:v>
                </c:pt>
                <c:pt idx="299">
                  <c:v>53.534300000000002</c:v>
                </c:pt>
                <c:pt idx="300">
                  <c:v>54.6008</c:v>
                </c:pt>
                <c:pt idx="301">
                  <c:v>54.835000000000001</c:v>
                </c:pt>
                <c:pt idx="302">
                  <c:v>55.105200000000004</c:v>
                </c:pt>
                <c:pt idx="303">
                  <c:v>55.4514</c:v>
                </c:pt>
                <c:pt idx="304">
                  <c:v>55.714100000000002</c:v>
                </c:pt>
                <c:pt idx="305">
                  <c:v>55.908499999999997</c:v>
                </c:pt>
                <c:pt idx="306">
                  <c:v>56.084200000000003</c:v>
                </c:pt>
                <c:pt idx="307">
                  <c:v>56.137599999999999</c:v>
                </c:pt>
                <c:pt idx="308">
                  <c:v>56.038200000000003</c:v>
                </c:pt>
                <c:pt idx="309">
                  <c:v>55.945900000000002</c:v>
                </c:pt>
                <c:pt idx="310">
                  <c:v>56.166699999999999</c:v>
                </c:pt>
                <c:pt idx="311">
                  <c:v>56.229599999999998</c:v>
                </c:pt>
                <c:pt idx="312">
                  <c:v>56.139800000000001</c:v>
                </c:pt>
                <c:pt idx="313">
                  <c:v>56.332299999999996</c:v>
                </c:pt>
                <c:pt idx="314">
                  <c:v>56.423200000000001</c:v>
                </c:pt>
                <c:pt idx="315">
                  <c:v>56.269300000000001</c:v>
                </c:pt>
                <c:pt idx="316">
                  <c:v>56.348799999999997</c:v>
                </c:pt>
                <c:pt idx="317">
                  <c:v>56.390099999999997</c:v>
                </c:pt>
                <c:pt idx="318">
                  <c:v>56.023400000000002</c:v>
                </c:pt>
                <c:pt idx="319">
                  <c:v>56.255499999999998</c:v>
                </c:pt>
                <c:pt idx="320">
                  <c:v>56.4983</c:v>
                </c:pt>
                <c:pt idx="321">
                  <c:v>56.264800000000001</c:v>
                </c:pt>
                <c:pt idx="322">
                  <c:v>56.454900000000002</c:v>
                </c:pt>
                <c:pt idx="323">
                  <c:v>57.0458</c:v>
                </c:pt>
                <c:pt idx="324">
                  <c:v>57.310400000000001</c:v>
                </c:pt>
                <c:pt idx="325">
                  <c:v>56.934399999999997</c:v>
                </c:pt>
                <c:pt idx="326">
                  <c:v>56.542000000000002</c:v>
                </c:pt>
                <c:pt idx="327">
                  <c:v>56.559899999999999</c:v>
                </c:pt>
                <c:pt idx="328">
                  <c:v>56.682299999999998</c:v>
                </c:pt>
                <c:pt idx="329">
                  <c:v>56.497599999999998</c:v>
                </c:pt>
                <c:pt idx="330">
                  <c:v>56.814</c:v>
                </c:pt>
                <c:pt idx="331">
                  <c:v>56.738100000000003</c:v>
                </c:pt>
                <c:pt idx="332">
                  <c:v>56.853200000000001</c:v>
                </c:pt>
                <c:pt idx="333">
                  <c:v>57.119100000000003</c:v>
                </c:pt>
                <c:pt idx="334">
                  <c:v>57.379199999999997</c:v>
                </c:pt>
                <c:pt idx="335">
                  <c:v>57.862299999999998</c:v>
                </c:pt>
                <c:pt idx="336">
                  <c:v>57.685000000000002</c:v>
                </c:pt>
                <c:pt idx="337">
                  <c:v>58.439900000000002</c:v>
                </c:pt>
                <c:pt idx="338">
                  <c:v>58.515999999999998</c:v>
                </c:pt>
                <c:pt idx="339">
                  <c:v>58.885100000000001</c:v>
                </c:pt>
                <c:pt idx="340">
                  <c:v>59.265300000000003</c:v>
                </c:pt>
                <c:pt idx="341">
                  <c:v>59.540900000000001</c:v>
                </c:pt>
                <c:pt idx="342">
                  <c:v>59.953600000000002</c:v>
                </c:pt>
                <c:pt idx="343">
                  <c:v>60.451700000000002</c:v>
                </c:pt>
                <c:pt idx="344">
                  <c:v>60.606900000000003</c:v>
                </c:pt>
                <c:pt idx="345">
                  <c:v>61.491</c:v>
                </c:pt>
                <c:pt idx="346">
                  <c:v>61.813699999999997</c:v>
                </c:pt>
                <c:pt idx="347">
                  <c:v>62.119</c:v>
                </c:pt>
                <c:pt idx="348">
                  <c:v>62.146900000000002</c:v>
                </c:pt>
                <c:pt idx="349">
                  <c:v>62.416899999999998</c:v>
                </c:pt>
                <c:pt idx="350">
                  <c:v>62.541800000000002</c:v>
                </c:pt>
                <c:pt idx="351">
                  <c:v>62.895899999999997</c:v>
                </c:pt>
                <c:pt idx="352">
                  <c:v>62.822299999999998</c:v>
                </c:pt>
                <c:pt idx="353">
                  <c:v>62.982300000000002</c:v>
                </c:pt>
                <c:pt idx="354">
                  <c:v>63.009300000000003</c:v>
                </c:pt>
                <c:pt idx="355">
                  <c:v>63.272300000000001</c:v>
                </c:pt>
                <c:pt idx="356">
                  <c:v>63.098999999999997</c:v>
                </c:pt>
                <c:pt idx="357">
                  <c:v>63.412199999999999</c:v>
                </c:pt>
                <c:pt idx="358">
                  <c:v>63.512799999999999</c:v>
                </c:pt>
                <c:pt idx="359">
                  <c:v>63.823300000000003</c:v>
                </c:pt>
                <c:pt idx="360">
                  <c:v>64.015299999999996</c:v>
                </c:pt>
                <c:pt idx="361">
                  <c:v>63.724200000000003</c:v>
                </c:pt>
                <c:pt idx="362">
                  <c:v>63.869100000000003</c:v>
                </c:pt>
                <c:pt idx="363">
                  <c:v>63.912399999999998</c:v>
                </c:pt>
                <c:pt idx="364">
                  <c:v>63.488399999999999</c:v>
                </c:pt>
                <c:pt idx="365">
                  <c:v>63.518700000000003</c:v>
                </c:pt>
                <c:pt idx="366">
                  <c:v>62.935400000000001</c:v>
                </c:pt>
                <c:pt idx="367">
                  <c:v>63.516800000000003</c:v>
                </c:pt>
                <c:pt idx="368">
                  <c:v>63.295400000000001</c:v>
                </c:pt>
                <c:pt idx="369">
                  <c:v>63.254199999999997</c:v>
                </c:pt>
                <c:pt idx="370">
                  <c:v>63.461599999999997</c:v>
                </c:pt>
                <c:pt idx="371">
                  <c:v>63.846699999999998</c:v>
                </c:pt>
                <c:pt idx="372">
                  <c:v>63.422800000000002</c:v>
                </c:pt>
                <c:pt idx="373">
                  <c:v>64.044600000000003</c:v>
                </c:pt>
                <c:pt idx="374">
                  <c:v>64.358000000000004</c:v>
                </c:pt>
                <c:pt idx="375">
                  <c:v>64.260199999999998</c:v>
                </c:pt>
                <c:pt idx="376">
                  <c:v>64.397300000000001</c:v>
                </c:pt>
                <c:pt idx="377">
                  <c:v>64.604100000000003</c:v>
                </c:pt>
                <c:pt idx="378">
                  <c:v>64.520499999999998</c:v>
                </c:pt>
                <c:pt idx="379">
                  <c:v>64.732600000000005</c:v>
                </c:pt>
                <c:pt idx="380">
                  <c:v>64.814499999999995</c:v>
                </c:pt>
                <c:pt idx="381">
                  <c:v>64.327399999999997</c:v>
                </c:pt>
                <c:pt idx="382">
                  <c:v>63.575299999999999</c:v>
                </c:pt>
                <c:pt idx="383">
                  <c:v>63.159399999999998</c:v>
                </c:pt>
                <c:pt idx="384">
                  <c:v>62.885199999999998</c:v>
                </c:pt>
                <c:pt idx="385">
                  <c:v>62.446199999999997</c:v>
                </c:pt>
                <c:pt idx="386">
                  <c:v>62.119</c:v>
                </c:pt>
                <c:pt idx="387">
                  <c:v>62.241500000000002</c:v>
                </c:pt>
                <c:pt idx="388">
                  <c:v>62.864600000000003</c:v>
                </c:pt>
                <c:pt idx="389">
                  <c:v>63.437199999999997</c:v>
                </c:pt>
                <c:pt idx="390">
                  <c:v>63.512799999999999</c:v>
                </c:pt>
                <c:pt idx="391">
                  <c:v>63.567100000000003</c:v>
                </c:pt>
                <c:pt idx="392">
                  <c:v>64.132999999999996</c:v>
                </c:pt>
                <c:pt idx="393">
                  <c:v>64.021299999999997</c:v>
                </c:pt>
                <c:pt idx="394">
                  <c:v>63.948</c:v>
                </c:pt>
                <c:pt idx="395">
                  <c:v>63.6937</c:v>
                </c:pt>
                <c:pt idx="396">
                  <c:v>63.337400000000002</c:v>
                </c:pt>
                <c:pt idx="397">
                  <c:v>63.7911</c:v>
                </c:pt>
                <c:pt idx="398">
                  <c:v>64.321200000000005</c:v>
                </c:pt>
                <c:pt idx="399">
                  <c:v>64.808800000000005</c:v>
                </c:pt>
                <c:pt idx="400">
                  <c:v>65.020200000000003</c:v>
                </c:pt>
                <c:pt idx="401">
                  <c:v>65.029499999999999</c:v>
                </c:pt>
                <c:pt idx="402">
                  <c:v>65.617199999999997</c:v>
                </c:pt>
                <c:pt idx="403">
                  <c:v>65.294300000000007</c:v>
                </c:pt>
                <c:pt idx="404">
                  <c:v>65.445999999999998</c:v>
                </c:pt>
                <c:pt idx="405">
                  <c:v>65.936899999999994</c:v>
                </c:pt>
                <c:pt idx="406">
                  <c:v>66.217399999999998</c:v>
                </c:pt>
                <c:pt idx="407">
                  <c:v>66.277199999999993</c:v>
                </c:pt>
                <c:pt idx="408">
                  <c:v>66.564300000000003</c:v>
                </c:pt>
                <c:pt idx="409">
                  <c:v>66.859399999999994</c:v>
                </c:pt>
                <c:pt idx="410">
                  <c:v>66.765799999999999</c:v>
                </c:pt>
                <c:pt idx="411">
                  <c:v>67</c:v>
                </c:pt>
                <c:pt idx="412">
                  <c:v>66.767399999999995</c:v>
                </c:pt>
                <c:pt idx="413">
                  <c:v>66.878100000000003</c:v>
                </c:pt>
                <c:pt idx="414">
                  <c:v>67.084500000000006</c:v>
                </c:pt>
                <c:pt idx="415">
                  <c:v>67.013999999999996</c:v>
                </c:pt>
                <c:pt idx="416">
                  <c:v>67.334500000000006</c:v>
                </c:pt>
                <c:pt idx="417">
                  <c:v>67.851500000000001</c:v>
                </c:pt>
                <c:pt idx="418">
                  <c:v>68.132599999999996</c:v>
                </c:pt>
                <c:pt idx="419">
                  <c:v>68.505399999999995</c:v>
                </c:pt>
                <c:pt idx="420">
                  <c:v>68.764799999999994</c:v>
                </c:pt>
                <c:pt idx="421">
                  <c:v>68.783600000000007</c:v>
                </c:pt>
                <c:pt idx="422">
                  <c:v>69.476600000000005</c:v>
                </c:pt>
                <c:pt idx="423">
                  <c:v>69.8703</c:v>
                </c:pt>
                <c:pt idx="424">
                  <c:v>70.228099999999998</c:v>
                </c:pt>
                <c:pt idx="425">
                  <c:v>70.676299999999998</c:v>
                </c:pt>
                <c:pt idx="426">
                  <c:v>70.784599999999998</c:v>
                </c:pt>
                <c:pt idx="427">
                  <c:v>71.205299999999994</c:v>
                </c:pt>
                <c:pt idx="428">
                  <c:v>71.476699999999994</c:v>
                </c:pt>
                <c:pt idx="429">
                  <c:v>72.081999999999994</c:v>
                </c:pt>
                <c:pt idx="430">
                  <c:v>72.526300000000006</c:v>
                </c:pt>
                <c:pt idx="431">
                  <c:v>73.287899999999993</c:v>
                </c:pt>
                <c:pt idx="432">
                  <c:v>73.421899999999994</c:v>
                </c:pt>
                <c:pt idx="433">
                  <c:v>73.302499999999995</c:v>
                </c:pt>
                <c:pt idx="434">
                  <c:v>73.408100000000005</c:v>
                </c:pt>
                <c:pt idx="435">
                  <c:v>73.361199999999997</c:v>
                </c:pt>
                <c:pt idx="436">
                  <c:v>73.610399999999998</c:v>
                </c:pt>
                <c:pt idx="437">
                  <c:v>73.860200000000006</c:v>
                </c:pt>
                <c:pt idx="438">
                  <c:v>73.566400000000002</c:v>
                </c:pt>
                <c:pt idx="439">
                  <c:v>74.495000000000005</c:v>
                </c:pt>
                <c:pt idx="440">
                  <c:v>74.793700000000001</c:v>
                </c:pt>
                <c:pt idx="441">
                  <c:v>74.701700000000002</c:v>
                </c:pt>
                <c:pt idx="442">
                  <c:v>74.889700000000005</c:v>
                </c:pt>
                <c:pt idx="443">
                  <c:v>75.1755</c:v>
                </c:pt>
                <c:pt idx="444">
                  <c:v>74.684100000000001</c:v>
                </c:pt>
                <c:pt idx="445">
                  <c:v>75.834400000000002</c:v>
                </c:pt>
                <c:pt idx="446">
                  <c:v>75.763099999999994</c:v>
                </c:pt>
                <c:pt idx="447">
                  <c:v>76.456199999999995</c:v>
                </c:pt>
                <c:pt idx="448">
                  <c:v>77.016099999999994</c:v>
                </c:pt>
                <c:pt idx="449">
                  <c:v>77.666899999999998</c:v>
                </c:pt>
                <c:pt idx="450">
                  <c:v>77.566199999999995</c:v>
                </c:pt>
                <c:pt idx="451">
                  <c:v>78.016000000000005</c:v>
                </c:pt>
                <c:pt idx="452">
                  <c:v>78.553200000000004</c:v>
                </c:pt>
                <c:pt idx="453">
                  <c:v>78.506500000000003</c:v>
                </c:pt>
                <c:pt idx="454">
                  <c:v>79.199600000000004</c:v>
                </c:pt>
                <c:pt idx="455">
                  <c:v>79.714299999999994</c:v>
                </c:pt>
                <c:pt idx="456">
                  <c:v>79.827299999999994</c:v>
                </c:pt>
                <c:pt idx="457">
                  <c:v>80.793000000000006</c:v>
                </c:pt>
                <c:pt idx="458">
                  <c:v>81.334000000000003</c:v>
                </c:pt>
                <c:pt idx="459">
                  <c:v>81.353099999999998</c:v>
                </c:pt>
                <c:pt idx="460">
                  <c:v>81.829300000000003</c:v>
                </c:pt>
                <c:pt idx="461">
                  <c:v>82.228499999999997</c:v>
                </c:pt>
                <c:pt idx="462">
                  <c:v>82.855699999999999</c:v>
                </c:pt>
                <c:pt idx="463">
                  <c:v>83.721400000000003</c:v>
                </c:pt>
                <c:pt idx="464">
                  <c:v>84.465100000000007</c:v>
                </c:pt>
                <c:pt idx="465">
                  <c:v>85.191800000000001</c:v>
                </c:pt>
                <c:pt idx="466">
                  <c:v>85.939700000000002</c:v>
                </c:pt>
                <c:pt idx="467">
                  <c:v>86.204700000000003</c:v>
                </c:pt>
                <c:pt idx="468">
                  <c:v>86.647400000000005</c:v>
                </c:pt>
                <c:pt idx="469">
                  <c:v>86.761200000000002</c:v>
                </c:pt>
                <c:pt idx="470">
                  <c:v>86.819800000000001</c:v>
                </c:pt>
                <c:pt idx="471">
                  <c:v>87.141099999999994</c:v>
                </c:pt>
                <c:pt idx="472">
                  <c:v>87.6952</c:v>
                </c:pt>
                <c:pt idx="473">
                  <c:v>87.144999999999996</c:v>
                </c:pt>
                <c:pt idx="474">
                  <c:v>86.842299999999994</c:v>
                </c:pt>
                <c:pt idx="475">
                  <c:v>88.624700000000004</c:v>
                </c:pt>
                <c:pt idx="476">
                  <c:v>88.451499999999996</c:v>
                </c:pt>
                <c:pt idx="477">
                  <c:v>89.167699999999996</c:v>
                </c:pt>
                <c:pt idx="478">
                  <c:v>89.109800000000007</c:v>
                </c:pt>
                <c:pt idx="479">
                  <c:v>89.440700000000007</c:v>
                </c:pt>
                <c:pt idx="480">
                  <c:v>89.859399999999994</c:v>
                </c:pt>
                <c:pt idx="481">
                  <c:v>90.3386</c:v>
                </c:pt>
                <c:pt idx="482">
                  <c:v>90.481899999999996</c:v>
                </c:pt>
                <c:pt idx="483">
                  <c:v>90.727400000000003</c:v>
                </c:pt>
                <c:pt idx="484">
                  <c:v>91.352000000000004</c:v>
                </c:pt>
                <c:pt idx="485">
                  <c:v>91.199399999999997</c:v>
                </c:pt>
                <c:pt idx="486">
                  <c:v>91.776600000000002</c:v>
                </c:pt>
                <c:pt idx="487">
                  <c:v>92.162899999999993</c:v>
                </c:pt>
                <c:pt idx="488">
                  <c:v>91.774000000000001</c:v>
                </c:pt>
                <c:pt idx="489">
                  <c:v>92.997900000000001</c:v>
                </c:pt>
                <c:pt idx="490">
                  <c:v>93.437100000000001</c:v>
                </c:pt>
                <c:pt idx="491">
                  <c:v>94.159300000000002</c:v>
                </c:pt>
                <c:pt idx="492">
                  <c:v>94.175799999999995</c:v>
                </c:pt>
                <c:pt idx="493">
                  <c:v>94.455699999999993</c:v>
                </c:pt>
                <c:pt idx="494">
                  <c:v>94.798000000000002</c:v>
                </c:pt>
                <c:pt idx="495">
                  <c:v>95.480800000000002</c:v>
                </c:pt>
                <c:pt idx="496">
                  <c:v>95.643500000000003</c:v>
                </c:pt>
                <c:pt idx="497">
                  <c:v>95.735299999999995</c:v>
                </c:pt>
                <c:pt idx="498">
                  <c:v>95.590599999999995</c:v>
                </c:pt>
                <c:pt idx="499">
                  <c:v>95.311199999999999</c:v>
                </c:pt>
                <c:pt idx="500">
                  <c:v>95.679000000000002</c:v>
                </c:pt>
                <c:pt idx="501">
                  <c:v>95.397000000000006</c:v>
                </c:pt>
                <c:pt idx="502">
                  <c:v>95.422899999999998</c:v>
                </c:pt>
                <c:pt idx="503">
                  <c:v>95.157300000000006</c:v>
                </c:pt>
                <c:pt idx="504">
                  <c:v>94.544799999999995</c:v>
                </c:pt>
                <c:pt idx="505">
                  <c:v>93.939800000000005</c:v>
                </c:pt>
                <c:pt idx="506">
                  <c:v>93.720100000000002</c:v>
                </c:pt>
                <c:pt idx="507">
                  <c:v>93.446899999999999</c:v>
                </c:pt>
                <c:pt idx="508">
                  <c:v>92.876000000000005</c:v>
                </c:pt>
                <c:pt idx="509">
                  <c:v>92.320800000000006</c:v>
                </c:pt>
                <c:pt idx="510">
                  <c:v>91.793300000000002</c:v>
                </c:pt>
                <c:pt idx="511">
                  <c:v>91.679500000000004</c:v>
                </c:pt>
                <c:pt idx="512">
                  <c:v>91.328900000000004</c:v>
                </c:pt>
                <c:pt idx="513">
                  <c:v>90.9315</c:v>
                </c:pt>
                <c:pt idx="514">
                  <c:v>90.486000000000004</c:v>
                </c:pt>
                <c:pt idx="515">
                  <c:v>90.507300000000001</c:v>
                </c:pt>
                <c:pt idx="516">
                  <c:v>91.079400000000007</c:v>
                </c:pt>
                <c:pt idx="517">
                  <c:v>91.055300000000003</c:v>
                </c:pt>
                <c:pt idx="518">
                  <c:v>91.798000000000002</c:v>
                </c:pt>
                <c:pt idx="519">
                  <c:v>92.177099999999996</c:v>
                </c:pt>
                <c:pt idx="520">
                  <c:v>92.566800000000001</c:v>
                </c:pt>
                <c:pt idx="521">
                  <c:v>93.447599999999994</c:v>
                </c:pt>
                <c:pt idx="522">
                  <c:v>93.223699999999994</c:v>
                </c:pt>
                <c:pt idx="523">
                  <c:v>93.235900000000001</c:v>
                </c:pt>
                <c:pt idx="524">
                  <c:v>93.365399999999994</c:v>
                </c:pt>
                <c:pt idx="525">
                  <c:v>93.083399999999997</c:v>
                </c:pt>
                <c:pt idx="526">
                  <c:v>93.569299999999998</c:v>
                </c:pt>
                <c:pt idx="527">
                  <c:v>93.110299999999995</c:v>
                </c:pt>
                <c:pt idx="528">
                  <c:v>93.819800000000001</c:v>
                </c:pt>
                <c:pt idx="529">
                  <c:v>93.953199999999995</c:v>
                </c:pt>
                <c:pt idx="530">
                  <c:v>93.735799999999998</c:v>
                </c:pt>
                <c:pt idx="531">
                  <c:v>93.065700000000007</c:v>
                </c:pt>
                <c:pt idx="532">
                  <c:v>93.091800000000006</c:v>
                </c:pt>
                <c:pt idx="533">
                  <c:v>93.247600000000006</c:v>
                </c:pt>
                <c:pt idx="534">
                  <c:v>93.658199999999994</c:v>
                </c:pt>
                <c:pt idx="535">
                  <c:v>93.524600000000007</c:v>
                </c:pt>
                <c:pt idx="536">
                  <c:v>94.075100000000006</c:v>
                </c:pt>
                <c:pt idx="537">
                  <c:v>94.207899999999995</c:v>
                </c:pt>
                <c:pt idx="538">
                  <c:v>94.933800000000005</c:v>
                </c:pt>
                <c:pt idx="539">
                  <c:v>94.866200000000006</c:v>
                </c:pt>
                <c:pt idx="540">
                  <c:v>95.108500000000006</c:v>
                </c:pt>
                <c:pt idx="541">
                  <c:v>95.684700000000007</c:v>
                </c:pt>
                <c:pt idx="542">
                  <c:v>95.208799999999997</c:v>
                </c:pt>
                <c:pt idx="543">
                  <c:v>95.638499999999993</c:v>
                </c:pt>
                <c:pt idx="544">
                  <c:v>96.396600000000007</c:v>
                </c:pt>
                <c:pt idx="545">
                  <c:v>95.601900000000001</c:v>
                </c:pt>
                <c:pt idx="546">
                  <c:v>96.338499999999996</c:v>
                </c:pt>
                <c:pt idx="547">
                  <c:v>96.409499999999994</c:v>
                </c:pt>
                <c:pt idx="548">
                  <c:v>96.490700000000004</c:v>
                </c:pt>
                <c:pt idx="549">
                  <c:v>97.409400000000005</c:v>
                </c:pt>
                <c:pt idx="550">
                  <c:v>97.613699999999994</c:v>
                </c:pt>
                <c:pt idx="551">
                  <c:v>98.331800000000001</c:v>
                </c:pt>
                <c:pt idx="552">
                  <c:v>98.784499999999994</c:v>
                </c:pt>
                <c:pt idx="553">
                  <c:v>99.463899999999995</c:v>
                </c:pt>
                <c:pt idx="554">
                  <c:v>99.306100000000001</c:v>
                </c:pt>
                <c:pt idx="555">
                  <c:v>99.473399999999998</c:v>
                </c:pt>
                <c:pt idx="556">
                  <c:v>99.603300000000004</c:v>
                </c:pt>
                <c:pt idx="557">
                  <c:v>99.985299999999995</c:v>
                </c:pt>
                <c:pt idx="558">
                  <c:v>99.669200000000004</c:v>
                </c:pt>
                <c:pt idx="559">
                  <c:v>99.9435</c:v>
                </c:pt>
                <c:pt idx="560">
                  <c:v>98.0779</c:v>
                </c:pt>
                <c:pt idx="561">
                  <c:v>99.314899999999994</c:v>
                </c:pt>
                <c:pt idx="562">
                  <c:v>100.3216</c:v>
                </c:pt>
                <c:pt idx="563">
                  <c:v>100.94370000000001</c:v>
                </c:pt>
                <c:pt idx="564">
                  <c:v>101.06270000000001</c:v>
                </c:pt>
                <c:pt idx="565">
                  <c:v>101.0669</c:v>
                </c:pt>
                <c:pt idx="566">
                  <c:v>101.27509999999999</c:v>
                </c:pt>
                <c:pt idx="567">
                  <c:v>101.68129999999999</c:v>
                </c:pt>
                <c:pt idx="568">
                  <c:v>101.57899999999999</c:v>
                </c:pt>
                <c:pt idx="569">
                  <c:v>101.9693</c:v>
                </c:pt>
                <c:pt idx="570">
                  <c:v>101.9319</c:v>
                </c:pt>
                <c:pt idx="571">
                  <c:v>102.3327</c:v>
                </c:pt>
                <c:pt idx="572">
                  <c:v>102.12520000000001</c:v>
                </c:pt>
                <c:pt idx="573">
                  <c:v>102.0668</c:v>
                </c:pt>
                <c:pt idx="574">
                  <c:v>101.9688</c:v>
                </c:pt>
                <c:pt idx="575">
                  <c:v>103.0292</c:v>
                </c:pt>
                <c:pt idx="576">
                  <c:v>102.4933</c:v>
                </c:pt>
                <c:pt idx="577">
                  <c:v>103.5264</c:v>
                </c:pt>
                <c:pt idx="578">
                  <c:v>103.7521</c:v>
                </c:pt>
                <c:pt idx="579">
                  <c:v>104.48139999999999</c:v>
                </c:pt>
                <c:pt idx="580">
                  <c:v>104.5322</c:v>
                </c:pt>
                <c:pt idx="581">
                  <c:v>104.5617</c:v>
                </c:pt>
                <c:pt idx="582">
                  <c:v>104.5227</c:v>
                </c:pt>
                <c:pt idx="583">
                  <c:v>104.7556</c:v>
                </c:pt>
                <c:pt idx="584">
                  <c:v>105.1611</c:v>
                </c:pt>
                <c:pt idx="585">
                  <c:v>104.7171</c:v>
                </c:pt>
                <c:pt idx="586">
                  <c:v>105.3338</c:v>
                </c:pt>
                <c:pt idx="587">
                  <c:v>105.34569999999999</c:v>
                </c:pt>
                <c:pt idx="588">
                  <c:v>105.06189999999999</c:v>
                </c:pt>
                <c:pt idx="589">
                  <c:v>104.7094</c:v>
                </c:pt>
                <c:pt idx="590">
                  <c:v>104.4616</c:v>
                </c:pt>
                <c:pt idx="591">
                  <c:v>103.6704</c:v>
                </c:pt>
                <c:pt idx="592">
                  <c:v>103.08629999999999</c:v>
                </c:pt>
                <c:pt idx="593">
                  <c:v>102.8445</c:v>
                </c:pt>
                <c:pt idx="594">
                  <c:v>102.3002</c:v>
                </c:pt>
                <c:pt idx="595">
                  <c:v>100.7353</c:v>
                </c:pt>
                <c:pt idx="596">
                  <c:v>96.366600000000005</c:v>
                </c:pt>
                <c:pt idx="597">
                  <c:v>97.283199999999994</c:v>
                </c:pt>
                <c:pt idx="598">
                  <c:v>96.060500000000005</c:v>
                </c:pt>
                <c:pt idx="599">
                  <c:v>93.252099999999999</c:v>
                </c:pt>
                <c:pt idx="600">
                  <c:v>91.037300000000002</c:v>
                </c:pt>
                <c:pt idx="601">
                  <c:v>90.450199999999995</c:v>
                </c:pt>
                <c:pt idx="602">
                  <c:v>89.016000000000005</c:v>
                </c:pt>
                <c:pt idx="603">
                  <c:v>88.305599999999998</c:v>
                </c:pt>
                <c:pt idx="604">
                  <c:v>87.415499999999994</c:v>
                </c:pt>
                <c:pt idx="605">
                  <c:v>87.074200000000005</c:v>
                </c:pt>
                <c:pt idx="606">
                  <c:v>88.032300000000006</c:v>
                </c:pt>
                <c:pt idx="607">
                  <c:v>89.019000000000005</c:v>
                </c:pt>
                <c:pt idx="608">
                  <c:v>89.692599999999999</c:v>
                </c:pt>
                <c:pt idx="609">
                  <c:v>89.979699999999994</c:v>
                </c:pt>
                <c:pt idx="610">
                  <c:v>90.337500000000006</c:v>
                </c:pt>
                <c:pt idx="611">
                  <c:v>90.613200000000006</c:v>
                </c:pt>
                <c:pt idx="612">
                  <c:v>91.664199999999994</c:v>
                </c:pt>
                <c:pt idx="613">
                  <c:v>91.994</c:v>
                </c:pt>
                <c:pt idx="614">
                  <c:v>92.599299999999999</c:v>
                </c:pt>
                <c:pt idx="615">
                  <c:v>92.943600000000004</c:v>
                </c:pt>
                <c:pt idx="616">
                  <c:v>94.299700000000001</c:v>
                </c:pt>
                <c:pt idx="617">
                  <c:v>94.439700000000002</c:v>
                </c:pt>
                <c:pt idx="618">
                  <c:v>94.8536</c:v>
                </c:pt>
                <c:pt idx="619">
                  <c:v>95.144800000000004</c:v>
                </c:pt>
                <c:pt idx="620">
                  <c:v>95.363699999999994</c:v>
                </c:pt>
                <c:pt idx="621">
                  <c:v>95.110900000000001</c:v>
                </c:pt>
                <c:pt idx="622">
                  <c:v>95.138300000000001</c:v>
                </c:pt>
                <c:pt idx="623">
                  <c:v>96.059899999999999</c:v>
                </c:pt>
                <c:pt idx="624">
                  <c:v>95.936400000000006</c:v>
                </c:pt>
                <c:pt idx="625">
                  <c:v>95.5154</c:v>
                </c:pt>
                <c:pt idx="626">
                  <c:v>96.464299999999994</c:v>
                </c:pt>
                <c:pt idx="627">
                  <c:v>96.118700000000004</c:v>
                </c:pt>
                <c:pt idx="628">
                  <c:v>96.337699999999998</c:v>
                </c:pt>
                <c:pt idx="629">
                  <c:v>96.615399999999994</c:v>
                </c:pt>
                <c:pt idx="630">
                  <c:v>97.129199999999997</c:v>
                </c:pt>
                <c:pt idx="631">
                  <c:v>97.673100000000005</c:v>
                </c:pt>
                <c:pt idx="632">
                  <c:v>97.6494</c:v>
                </c:pt>
                <c:pt idx="633">
                  <c:v>98.322199999999995</c:v>
                </c:pt>
                <c:pt idx="634">
                  <c:v>98.243300000000005</c:v>
                </c:pt>
                <c:pt idx="635">
                  <c:v>98.787599999999998</c:v>
                </c:pt>
                <c:pt idx="636">
                  <c:v>99.392499999999998</c:v>
                </c:pt>
                <c:pt idx="637">
                  <c:v>99.6203</c:v>
                </c:pt>
                <c:pt idx="638">
                  <c:v>99.155100000000004</c:v>
                </c:pt>
                <c:pt idx="639">
                  <c:v>99.900599999999997</c:v>
                </c:pt>
                <c:pt idx="640">
                  <c:v>100.0924</c:v>
                </c:pt>
                <c:pt idx="641">
                  <c:v>100.0728</c:v>
                </c:pt>
                <c:pt idx="642">
                  <c:v>100.33540000000001</c:v>
                </c:pt>
                <c:pt idx="643">
                  <c:v>99.855999999999995</c:v>
                </c:pt>
                <c:pt idx="644">
                  <c:v>99.904899999999998</c:v>
                </c:pt>
                <c:pt idx="645">
                  <c:v>100.11669999999999</c:v>
                </c:pt>
                <c:pt idx="646">
                  <c:v>100.59910000000001</c:v>
                </c:pt>
                <c:pt idx="647">
                  <c:v>100.9542</c:v>
                </c:pt>
                <c:pt idx="648">
                  <c:v>100.82040000000001</c:v>
                </c:pt>
                <c:pt idx="649">
                  <c:v>101.3995</c:v>
                </c:pt>
                <c:pt idx="650">
                  <c:v>101.81140000000001</c:v>
                </c:pt>
                <c:pt idx="651">
                  <c:v>101.63639999999999</c:v>
                </c:pt>
                <c:pt idx="652">
                  <c:v>101.74760000000001</c:v>
                </c:pt>
                <c:pt idx="653">
                  <c:v>101.95489999999999</c:v>
                </c:pt>
                <c:pt idx="654">
                  <c:v>101.5204</c:v>
                </c:pt>
                <c:pt idx="655">
                  <c:v>102.19070000000001</c:v>
                </c:pt>
                <c:pt idx="656">
                  <c:v>102.717</c:v>
                </c:pt>
                <c:pt idx="657">
                  <c:v>102.5371</c:v>
                </c:pt>
                <c:pt idx="658">
                  <c:v>102.8379</c:v>
                </c:pt>
                <c:pt idx="659">
                  <c:v>103.1504</c:v>
                </c:pt>
                <c:pt idx="660">
                  <c:v>102.7216</c:v>
                </c:pt>
                <c:pt idx="661">
                  <c:v>103.5917</c:v>
                </c:pt>
                <c:pt idx="662">
                  <c:v>104.5889</c:v>
                </c:pt>
                <c:pt idx="663">
                  <c:v>104.6371</c:v>
                </c:pt>
                <c:pt idx="664">
                  <c:v>105.01519999999999</c:v>
                </c:pt>
                <c:pt idx="665">
                  <c:v>105.4081</c:v>
                </c:pt>
                <c:pt idx="666">
                  <c:v>105.6157</c:v>
                </c:pt>
                <c:pt idx="667">
                  <c:v>105.4986</c:v>
                </c:pt>
                <c:pt idx="668">
                  <c:v>105.8138</c:v>
                </c:pt>
                <c:pt idx="669">
                  <c:v>105.8357</c:v>
                </c:pt>
                <c:pt idx="670">
                  <c:v>106.6634</c:v>
                </c:pt>
                <c:pt idx="671">
                  <c:v>106.5085</c:v>
                </c:pt>
                <c:pt idx="672">
                  <c:v>105.9806</c:v>
                </c:pt>
                <c:pt idx="673">
                  <c:v>105.4425</c:v>
                </c:pt>
                <c:pt idx="674">
                  <c:v>105.1464</c:v>
                </c:pt>
                <c:pt idx="675">
                  <c:v>104.52719999999999</c:v>
                </c:pt>
                <c:pt idx="676">
                  <c:v>104.0742</c:v>
                </c:pt>
                <c:pt idx="677">
                  <c:v>103.7174</c:v>
                </c:pt>
                <c:pt idx="678">
                  <c:v>104.32429999999999</c:v>
                </c:pt>
                <c:pt idx="679">
                  <c:v>104.1621</c:v>
                </c:pt>
                <c:pt idx="680">
                  <c:v>103.77679999999999</c:v>
                </c:pt>
                <c:pt idx="681">
                  <c:v>103.3976</c:v>
                </c:pt>
                <c:pt idx="682">
                  <c:v>102.6866</c:v>
                </c:pt>
                <c:pt idx="683">
                  <c:v>102.1014</c:v>
                </c:pt>
                <c:pt idx="684">
                  <c:v>102.9525</c:v>
                </c:pt>
                <c:pt idx="685">
                  <c:v>102.2225</c:v>
                </c:pt>
                <c:pt idx="686">
                  <c:v>101.41549999999999</c:v>
                </c:pt>
                <c:pt idx="687">
                  <c:v>101.5167</c:v>
                </c:pt>
                <c:pt idx="688">
                  <c:v>101.4298</c:v>
                </c:pt>
                <c:pt idx="689">
                  <c:v>101.8747</c:v>
                </c:pt>
                <c:pt idx="690">
                  <c:v>102.13249999999999</c:v>
                </c:pt>
                <c:pt idx="691">
                  <c:v>102.0407</c:v>
                </c:pt>
                <c:pt idx="692">
                  <c:v>102.04770000000001</c:v>
                </c:pt>
                <c:pt idx="693">
                  <c:v>102.24850000000001</c:v>
                </c:pt>
                <c:pt idx="694">
                  <c:v>102.05070000000001</c:v>
                </c:pt>
                <c:pt idx="695">
                  <c:v>102.9281</c:v>
                </c:pt>
                <c:pt idx="696">
                  <c:v>103.03660000000001</c:v>
                </c:pt>
                <c:pt idx="697">
                  <c:v>102.64790000000001</c:v>
                </c:pt>
                <c:pt idx="698">
                  <c:v>103.343</c:v>
                </c:pt>
                <c:pt idx="699">
                  <c:v>104.27209999999999</c:v>
                </c:pt>
                <c:pt idx="700">
                  <c:v>104.41289999999999</c:v>
                </c:pt>
                <c:pt idx="701">
                  <c:v>104.5849</c:v>
                </c:pt>
                <c:pt idx="702">
                  <c:v>104.5427</c:v>
                </c:pt>
                <c:pt idx="703">
                  <c:v>104.0475</c:v>
                </c:pt>
                <c:pt idx="704">
                  <c:v>104.0502</c:v>
                </c:pt>
                <c:pt idx="705">
                  <c:v>105.62869999999999</c:v>
                </c:pt>
                <c:pt idx="706">
                  <c:v>106.193</c:v>
                </c:pt>
                <c:pt idx="707">
                  <c:v>106.536</c:v>
                </c:pt>
                <c:pt idx="708">
                  <c:v>106.2655</c:v>
                </c:pt>
                <c:pt idx="709">
                  <c:v>106.64190000000001</c:v>
                </c:pt>
                <c:pt idx="710">
                  <c:v>107.25190000000001</c:v>
                </c:pt>
                <c:pt idx="711">
                  <c:v>108.2223</c:v>
                </c:pt>
                <c:pt idx="712">
                  <c:v>107.3639</c:v>
                </c:pt>
                <c:pt idx="713">
                  <c:v>108.1707</c:v>
                </c:pt>
                <c:pt idx="714">
                  <c:v>108.652</c:v>
                </c:pt>
                <c:pt idx="715">
                  <c:v>109.52460000000001</c:v>
                </c:pt>
                <c:pt idx="716">
                  <c:v>109.67489999999999</c:v>
                </c:pt>
                <c:pt idx="717">
                  <c:v>109.9165</c:v>
                </c:pt>
                <c:pt idx="718">
                  <c:v>110.5067</c:v>
                </c:pt>
                <c:pt idx="719">
                  <c:v>110.55800000000001</c:v>
                </c:pt>
                <c:pt idx="720">
                  <c:v>110.0707</c:v>
                </c:pt>
                <c:pt idx="721">
                  <c:v>109.5742</c:v>
                </c:pt>
                <c:pt idx="722">
                  <c:v>109.7431</c:v>
                </c:pt>
                <c:pt idx="723">
                  <c:v>109.1818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2D-4D07-B44C-7E31FFFAB80B}"/>
            </c:ext>
          </c:extLst>
        </c:ser>
        <c:ser>
          <c:idx val="4"/>
          <c:order val="1"/>
          <c:tx>
            <c:strRef>
              <c:f>ms_var!$C$1</c:f>
              <c:strCache>
                <c:ptCount val="1"/>
                <c:pt idx="0">
                  <c:v>CPIAUCSL</c:v>
                </c:pt>
              </c:strCache>
            </c:strRef>
          </c:tx>
          <c:marker>
            <c:symbol val="none"/>
          </c:marker>
          <c:val>
            <c:numRef>
              <c:f>ms_var!$C$2:$C$725</c:f>
              <c:numCache>
                <c:formatCode>General</c:formatCode>
                <c:ptCount val="724"/>
                <c:pt idx="0">
                  <c:v>29.01</c:v>
                </c:pt>
                <c:pt idx="1">
                  <c:v>29</c:v>
                </c:pt>
                <c:pt idx="2">
                  <c:v>28.97</c:v>
                </c:pt>
                <c:pt idx="3">
                  <c:v>28.98</c:v>
                </c:pt>
                <c:pt idx="4">
                  <c:v>29.04</c:v>
                </c:pt>
                <c:pt idx="5">
                  <c:v>29.11</c:v>
                </c:pt>
                <c:pt idx="6">
                  <c:v>29.15</c:v>
                </c:pt>
                <c:pt idx="7">
                  <c:v>29.18</c:v>
                </c:pt>
                <c:pt idx="8">
                  <c:v>29.25</c:v>
                </c:pt>
                <c:pt idx="9">
                  <c:v>29.35</c:v>
                </c:pt>
                <c:pt idx="10">
                  <c:v>29.35</c:v>
                </c:pt>
                <c:pt idx="11">
                  <c:v>29.41</c:v>
                </c:pt>
                <c:pt idx="12">
                  <c:v>29.37</c:v>
                </c:pt>
                <c:pt idx="13">
                  <c:v>29.41</c:v>
                </c:pt>
                <c:pt idx="14">
                  <c:v>29.41</c:v>
                </c:pt>
                <c:pt idx="15">
                  <c:v>29.54</c:v>
                </c:pt>
                <c:pt idx="16">
                  <c:v>29.57</c:v>
                </c:pt>
                <c:pt idx="17">
                  <c:v>29.61</c:v>
                </c:pt>
                <c:pt idx="18">
                  <c:v>29.55</c:v>
                </c:pt>
                <c:pt idx="19">
                  <c:v>29.61</c:v>
                </c:pt>
                <c:pt idx="20">
                  <c:v>29.61</c:v>
                </c:pt>
                <c:pt idx="21">
                  <c:v>29.75</c:v>
                </c:pt>
                <c:pt idx="22">
                  <c:v>29.78</c:v>
                </c:pt>
                <c:pt idx="23">
                  <c:v>29.81</c:v>
                </c:pt>
                <c:pt idx="24">
                  <c:v>29.84</c:v>
                </c:pt>
                <c:pt idx="25">
                  <c:v>29.84</c:v>
                </c:pt>
                <c:pt idx="26">
                  <c:v>29.84</c:v>
                </c:pt>
                <c:pt idx="27">
                  <c:v>29.81</c:v>
                </c:pt>
                <c:pt idx="28">
                  <c:v>29.84</c:v>
                </c:pt>
                <c:pt idx="29">
                  <c:v>29.84</c:v>
                </c:pt>
                <c:pt idx="30">
                  <c:v>29.92</c:v>
                </c:pt>
                <c:pt idx="31">
                  <c:v>29.94</c:v>
                </c:pt>
                <c:pt idx="32">
                  <c:v>29.98</c:v>
                </c:pt>
                <c:pt idx="33">
                  <c:v>29.98</c:v>
                </c:pt>
                <c:pt idx="34">
                  <c:v>29.98</c:v>
                </c:pt>
                <c:pt idx="35">
                  <c:v>30.01</c:v>
                </c:pt>
                <c:pt idx="36">
                  <c:v>30.04</c:v>
                </c:pt>
                <c:pt idx="37">
                  <c:v>30.11</c:v>
                </c:pt>
                <c:pt idx="38">
                  <c:v>30.17</c:v>
                </c:pt>
                <c:pt idx="39">
                  <c:v>30.21</c:v>
                </c:pt>
                <c:pt idx="40">
                  <c:v>30.24</c:v>
                </c:pt>
                <c:pt idx="41">
                  <c:v>30.21</c:v>
                </c:pt>
                <c:pt idx="42">
                  <c:v>30.22</c:v>
                </c:pt>
                <c:pt idx="43">
                  <c:v>30.28</c:v>
                </c:pt>
                <c:pt idx="44">
                  <c:v>30.42</c:v>
                </c:pt>
                <c:pt idx="45">
                  <c:v>30.38</c:v>
                </c:pt>
                <c:pt idx="46">
                  <c:v>30.38</c:v>
                </c:pt>
                <c:pt idx="47">
                  <c:v>30.38</c:v>
                </c:pt>
                <c:pt idx="48">
                  <c:v>30.44</c:v>
                </c:pt>
                <c:pt idx="49">
                  <c:v>30.48</c:v>
                </c:pt>
                <c:pt idx="50">
                  <c:v>30.51</c:v>
                </c:pt>
                <c:pt idx="51">
                  <c:v>30.48</c:v>
                </c:pt>
                <c:pt idx="52">
                  <c:v>30.51</c:v>
                </c:pt>
                <c:pt idx="53">
                  <c:v>30.61</c:v>
                </c:pt>
                <c:pt idx="54">
                  <c:v>30.69</c:v>
                </c:pt>
                <c:pt idx="55">
                  <c:v>30.75</c:v>
                </c:pt>
                <c:pt idx="56">
                  <c:v>30.72</c:v>
                </c:pt>
                <c:pt idx="57">
                  <c:v>30.75</c:v>
                </c:pt>
                <c:pt idx="58">
                  <c:v>30.78</c:v>
                </c:pt>
                <c:pt idx="59">
                  <c:v>30.88</c:v>
                </c:pt>
                <c:pt idx="60">
                  <c:v>30.94</c:v>
                </c:pt>
                <c:pt idx="61">
                  <c:v>30.91</c:v>
                </c:pt>
                <c:pt idx="62">
                  <c:v>30.94</c:v>
                </c:pt>
                <c:pt idx="63">
                  <c:v>30.95</c:v>
                </c:pt>
                <c:pt idx="64">
                  <c:v>30.98</c:v>
                </c:pt>
                <c:pt idx="65">
                  <c:v>31.01</c:v>
                </c:pt>
                <c:pt idx="66">
                  <c:v>31.02</c:v>
                </c:pt>
                <c:pt idx="67">
                  <c:v>31.05</c:v>
                </c:pt>
                <c:pt idx="68">
                  <c:v>31.08</c:v>
                </c:pt>
                <c:pt idx="69">
                  <c:v>31.12</c:v>
                </c:pt>
                <c:pt idx="70">
                  <c:v>31.21</c:v>
                </c:pt>
                <c:pt idx="71">
                  <c:v>31.25</c:v>
                </c:pt>
                <c:pt idx="72">
                  <c:v>31.28</c:v>
                </c:pt>
                <c:pt idx="73">
                  <c:v>31.28</c:v>
                </c:pt>
                <c:pt idx="74">
                  <c:v>31.31</c:v>
                </c:pt>
                <c:pt idx="75">
                  <c:v>31.38</c:v>
                </c:pt>
                <c:pt idx="76">
                  <c:v>31.48</c:v>
                </c:pt>
                <c:pt idx="77">
                  <c:v>31.61</c:v>
                </c:pt>
                <c:pt idx="78">
                  <c:v>31.58</c:v>
                </c:pt>
                <c:pt idx="79">
                  <c:v>31.55</c:v>
                </c:pt>
                <c:pt idx="80">
                  <c:v>31.62</c:v>
                </c:pt>
                <c:pt idx="81">
                  <c:v>31.65</c:v>
                </c:pt>
                <c:pt idx="82">
                  <c:v>31.75</c:v>
                </c:pt>
                <c:pt idx="83">
                  <c:v>31.85</c:v>
                </c:pt>
                <c:pt idx="84">
                  <c:v>31.88</c:v>
                </c:pt>
                <c:pt idx="85">
                  <c:v>32.08</c:v>
                </c:pt>
                <c:pt idx="86">
                  <c:v>32.18</c:v>
                </c:pt>
                <c:pt idx="87">
                  <c:v>32.28</c:v>
                </c:pt>
                <c:pt idx="88">
                  <c:v>32.35</c:v>
                </c:pt>
                <c:pt idx="89">
                  <c:v>32.380000000000003</c:v>
                </c:pt>
                <c:pt idx="90">
                  <c:v>32.450000000000003</c:v>
                </c:pt>
                <c:pt idx="91">
                  <c:v>32.65</c:v>
                </c:pt>
                <c:pt idx="92">
                  <c:v>32.75</c:v>
                </c:pt>
                <c:pt idx="93">
                  <c:v>32.85</c:v>
                </c:pt>
                <c:pt idx="94">
                  <c:v>32.880000000000003</c:v>
                </c:pt>
                <c:pt idx="95">
                  <c:v>32.92</c:v>
                </c:pt>
                <c:pt idx="96">
                  <c:v>32.9</c:v>
                </c:pt>
                <c:pt idx="97">
                  <c:v>33</c:v>
                </c:pt>
                <c:pt idx="98">
                  <c:v>33</c:v>
                </c:pt>
                <c:pt idx="99">
                  <c:v>33.1</c:v>
                </c:pt>
                <c:pt idx="100">
                  <c:v>33.1</c:v>
                </c:pt>
                <c:pt idx="101">
                  <c:v>33.299999999999997</c:v>
                </c:pt>
                <c:pt idx="102">
                  <c:v>33.4</c:v>
                </c:pt>
                <c:pt idx="103">
                  <c:v>33.5</c:v>
                </c:pt>
                <c:pt idx="104">
                  <c:v>33.6</c:v>
                </c:pt>
                <c:pt idx="105">
                  <c:v>33.700000000000003</c:v>
                </c:pt>
                <c:pt idx="106">
                  <c:v>33.9</c:v>
                </c:pt>
                <c:pt idx="107">
                  <c:v>34</c:v>
                </c:pt>
                <c:pt idx="108">
                  <c:v>34.1</c:v>
                </c:pt>
                <c:pt idx="109">
                  <c:v>34.200000000000003</c:v>
                </c:pt>
                <c:pt idx="110">
                  <c:v>34.299999999999997</c:v>
                </c:pt>
                <c:pt idx="111">
                  <c:v>34.4</c:v>
                </c:pt>
                <c:pt idx="112">
                  <c:v>34.5</c:v>
                </c:pt>
                <c:pt idx="113">
                  <c:v>34.700000000000003</c:v>
                </c:pt>
                <c:pt idx="114">
                  <c:v>34.9</c:v>
                </c:pt>
                <c:pt idx="115">
                  <c:v>35</c:v>
                </c:pt>
                <c:pt idx="116">
                  <c:v>35.1</c:v>
                </c:pt>
                <c:pt idx="117">
                  <c:v>35.299999999999997</c:v>
                </c:pt>
                <c:pt idx="118">
                  <c:v>35.4</c:v>
                </c:pt>
                <c:pt idx="119">
                  <c:v>35.6</c:v>
                </c:pt>
                <c:pt idx="120">
                  <c:v>35.700000000000003</c:v>
                </c:pt>
                <c:pt idx="121">
                  <c:v>35.799999999999997</c:v>
                </c:pt>
                <c:pt idx="122">
                  <c:v>36.1</c:v>
                </c:pt>
                <c:pt idx="123">
                  <c:v>36.299999999999997</c:v>
                </c:pt>
                <c:pt idx="124">
                  <c:v>36.4</c:v>
                </c:pt>
                <c:pt idx="125">
                  <c:v>36.6</c:v>
                </c:pt>
                <c:pt idx="126">
                  <c:v>36.799999999999997</c:v>
                </c:pt>
                <c:pt idx="127">
                  <c:v>36.9</c:v>
                </c:pt>
                <c:pt idx="128">
                  <c:v>37.1</c:v>
                </c:pt>
                <c:pt idx="129">
                  <c:v>37.299999999999997</c:v>
                </c:pt>
                <c:pt idx="130">
                  <c:v>37.5</c:v>
                </c:pt>
                <c:pt idx="131">
                  <c:v>37.700000000000003</c:v>
                </c:pt>
                <c:pt idx="132">
                  <c:v>37.9</c:v>
                </c:pt>
                <c:pt idx="133">
                  <c:v>38.1</c:v>
                </c:pt>
                <c:pt idx="134">
                  <c:v>38.299999999999997</c:v>
                </c:pt>
                <c:pt idx="135">
                  <c:v>38.5</c:v>
                </c:pt>
                <c:pt idx="136">
                  <c:v>38.6</c:v>
                </c:pt>
                <c:pt idx="137">
                  <c:v>38.799999999999997</c:v>
                </c:pt>
                <c:pt idx="138">
                  <c:v>38.9</c:v>
                </c:pt>
                <c:pt idx="139">
                  <c:v>39</c:v>
                </c:pt>
                <c:pt idx="140">
                  <c:v>39.200000000000003</c:v>
                </c:pt>
                <c:pt idx="141">
                  <c:v>39.4</c:v>
                </c:pt>
                <c:pt idx="142">
                  <c:v>39.6</c:v>
                </c:pt>
                <c:pt idx="143">
                  <c:v>39.799999999999997</c:v>
                </c:pt>
                <c:pt idx="144">
                  <c:v>39.9</c:v>
                </c:pt>
                <c:pt idx="145">
                  <c:v>39.9</c:v>
                </c:pt>
                <c:pt idx="146">
                  <c:v>40</c:v>
                </c:pt>
                <c:pt idx="147">
                  <c:v>40.1</c:v>
                </c:pt>
                <c:pt idx="148">
                  <c:v>40.299999999999997</c:v>
                </c:pt>
                <c:pt idx="149">
                  <c:v>40.5</c:v>
                </c:pt>
                <c:pt idx="150">
                  <c:v>40.6</c:v>
                </c:pt>
                <c:pt idx="151">
                  <c:v>40.700000000000003</c:v>
                </c:pt>
                <c:pt idx="152">
                  <c:v>40.799999999999997</c:v>
                </c:pt>
                <c:pt idx="153">
                  <c:v>40.9</c:v>
                </c:pt>
                <c:pt idx="154">
                  <c:v>41</c:v>
                </c:pt>
                <c:pt idx="155">
                  <c:v>41.1</c:v>
                </c:pt>
                <c:pt idx="156">
                  <c:v>41.2</c:v>
                </c:pt>
                <c:pt idx="157">
                  <c:v>41.4</c:v>
                </c:pt>
                <c:pt idx="158">
                  <c:v>41.4</c:v>
                </c:pt>
                <c:pt idx="159">
                  <c:v>41.5</c:v>
                </c:pt>
                <c:pt idx="160">
                  <c:v>41.6</c:v>
                </c:pt>
                <c:pt idx="161">
                  <c:v>41.7</c:v>
                </c:pt>
                <c:pt idx="162">
                  <c:v>41.8</c:v>
                </c:pt>
                <c:pt idx="163">
                  <c:v>41.9</c:v>
                </c:pt>
                <c:pt idx="164">
                  <c:v>42.1</c:v>
                </c:pt>
                <c:pt idx="165">
                  <c:v>42.2</c:v>
                </c:pt>
                <c:pt idx="166">
                  <c:v>42.4</c:v>
                </c:pt>
                <c:pt idx="167">
                  <c:v>42.5</c:v>
                </c:pt>
                <c:pt idx="168">
                  <c:v>42.7</c:v>
                </c:pt>
                <c:pt idx="169">
                  <c:v>43</c:v>
                </c:pt>
                <c:pt idx="170">
                  <c:v>43.4</c:v>
                </c:pt>
                <c:pt idx="171">
                  <c:v>43.7</c:v>
                </c:pt>
                <c:pt idx="172">
                  <c:v>43.9</c:v>
                </c:pt>
                <c:pt idx="173">
                  <c:v>44.2</c:v>
                </c:pt>
                <c:pt idx="174">
                  <c:v>44.2</c:v>
                </c:pt>
                <c:pt idx="175">
                  <c:v>45</c:v>
                </c:pt>
                <c:pt idx="176">
                  <c:v>45.2</c:v>
                </c:pt>
                <c:pt idx="177">
                  <c:v>45.6</c:v>
                </c:pt>
                <c:pt idx="178">
                  <c:v>45.9</c:v>
                </c:pt>
                <c:pt idx="179">
                  <c:v>46.3</c:v>
                </c:pt>
                <c:pt idx="180">
                  <c:v>46.8</c:v>
                </c:pt>
                <c:pt idx="181">
                  <c:v>47.3</c:v>
                </c:pt>
                <c:pt idx="182">
                  <c:v>47.8</c:v>
                </c:pt>
                <c:pt idx="183">
                  <c:v>48.1</c:v>
                </c:pt>
                <c:pt idx="184">
                  <c:v>48.6</c:v>
                </c:pt>
                <c:pt idx="185">
                  <c:v>49</c:v>
                </c:pt>
                <c:pt idx="186">
                  <c:v>49.3</c:v>
                </c:pt>
                <c:pt idx="187">
                  <c:v>49.9</c:v>
                </c:pt>
                <c:pt idx="188">
                  <c:v>50.6</c:v>
                </c:pt>
                <c:pt idx="189">
                  <c:v>51</c:v>
                </c:pt>
                <c:pt idx="190">
                  <c:v>51.5</c:v>
                </c:pt>
                <c:pt idx="191">
                  <c:v>51.9</c:v>
                </c:pt>
                <c:pt idx="192">
                  <c:v>52.3</c:v>
                </c:pt>
                <c:pt idx="193">
                  <c:v>52.6</c:v>
                </c:pt>
                <c:pt idx="194">
                  <c:v>52.8</c:v>
                </c:pt>
                <c:pt idx="195">
                  <c:v>53</c:v>
                </c:pt>
                <c:pt idx="196">
                  <c:v>53.1</c:v>
                </c:pt>
                <c:pt idx="197">
                  <c:v>53.5</c:v>
                </c:pt>
                <c:pt idx="198">
                  <c:v>54</c:v>
                </c:pt>
                <c:pt idx="199">
                  <c:v>54.2</c:v>
                </c:pt>
                <c:pt idx="200">
                  <c:v>54.6</c:v>
                </c:pt>
                <c:pt idx="201">
                  <c:v>54.9</c:v>
                </c:pt>
                <c:pt idx="202">
                  <c:v>55.3</c:v>
                </c:pt>
                <c:pt idx="203">
                  <c:v>55.6</c:v>
                </c:pt>
                <c:pt idx="204">
                  <c:v>55.8</c:v>
                </c:pt>
                <c:pt idx="205">
                  <c:v>55.9</c:v>
                </c:pt>
                <c:pt idx="206">
                  <c:v>56</c:v>
                </c:pt>
                <c:pt idx="207">
                  <c:v>56.1</c:v>
                </c:pt>
                <c:pt idx="208">
                  <c:v>56.4</c:v>
                </c:pt>
                <c:pt idx="209">
                  <c:v>56.7</c:v>
                </c:pt>
                <c:pt idx="210">
                  <c:v>57</c:v>
                </c:pt>
                <c:pt idx="211">
                  <c:v>57.3</c:v>
                </c:pt>
                <c:pt idx="212">
                  <c:v>57.6</c:v>
                </c:pt>
                <c:pt idx="213">
                  <c:v>57.9</c:v>
                </c:pt>
                <c:pt idx="214">
                  <c:v>58.1</c:v>
                </c:pt>
                <c:pt idx="215">
                  <c:v>58.4</c:v>
                </c:pt>
                <c:pt idx="216">
                  <c:v>58.7</c:v>
                </c:pt>
                <c:pt idx="217">
                  <c:v>59.3</c:v>
                </c:pt>
                <c:pt idx="218">
                  <c:v>59.6</c:v>
                </c:pt>
                <c:pt idx="219">
                  <c:v>60</c:v>
                </c:pt>
                <c:pt idx="220">
                  <c:v>60.2</c:v>
                </c:pt>
                <c:pt idx="221">
                  <c:v>60.5</c:v>
                </c:pt>
                <c:pt idx="222">
                  <c:v>60.8</c:v>
                </c:pt>
                <c:pt idx="223">
                  <c:v>61.1</c:v>
                </c:pt>
                <c:pt idx="224">
                  <c:v>61.3</c:v>
                </c:pt>
                <c:pt idx="225">
                  <c:v>61.6</c:v>
                </c:pt>
                <c:pt idx="226">
                  <c:v>62</c:v>
                </c:pt>
                <c:pt idx="227">
                  <c:v>62.3</c:v>
                </c:pt>
                <c:pt idx="228">
                  <c:v>62.7</c:v>
                </c:pt>
                <c:pt idx="229">
                  <c:v>63</c:v>
                </c:pt>
                <c:pt idx="230">
                  <c:v>63.4</c:v>
                </c:pt>
                <c:pt idx="231">
                  <c:v>63.9</c:v>
                </c:pt>
                <c:pt idx="232">
                  <c:v>64.5</c:v>
                </c:pt>
                <c:pt idx="233">
                  <c:v>65</c:v>
                </c:pt>
                <c:pt idx="234">
                  <c:v>65.5</c:v>
                </c:pt>
                <c:pt idx="235">
                  <c:v>65.900000000000006</c:v>
                </c:pt>
                <c:pt idx="236">
                  <c:v>66.5</c:v>
                </c:pt>
                <c:pt idx="237">
                  <c:v>67.099999999999994</c:v>
                </c:pt>
                <c:pt idx="238">
                  <c:v>67.5</c:v>
                </c:pt>
                <c:pt idx="239">
                  <c:v>67.900000000000006</c:v>
                </c:pt>
                <c:pt idx="240">
                  <c:v>68.5</c:v>
                </c:pt>
                <c:pt idx="241">
                  <c:v>69.2</c:v>
                </c:pt>
                <c:pt idx="242">
                  <c:v>69.900000000000006</c:v>
                </c:pt>
                <c:pt idx="243">
                  <c:v>70.599999999999994</c:v>
                </c:pt>
                <c:pt idx="244">
                  <c:v>71.400000000000006</c:v>
                </c:pt>
                <c:pt idx="245">
                  <c:v>72.2</c:v>
                </c:pt>
                <c:pt idx="246">
                  <c:v>73</c:v>
                </c:pt>
                <c:pt idx="247">
                  <c:v>73.7</c:v>
                </c:pt>
                <c:pt idx="248">
                  <c:v>74.400000000000006</c:v>
                </c:pt>
                <c:pt idx="249">
                  <c:v>75.2</c:v>
                </c:pt>
                <c:pt idx="250">
                  <c:v>76</c:v>
                </c:pt>
                <c:pt idx="251">
                  <c:v>76.900000000000006</c:v>
                </c:pt>
                <c:pt idx="252">
                  <c:v>78</c:v>
                </c:pt>
                <c:pt idx="253">
                  <c:v>79</c:v>
                </c:pt>
                <c:pt idx="254">
                  <c:v>80.099999999999994</c:v>
                </c:pt>
                <c:pt idx="255">
                  <c:v>80.900000000000006</c:v>
                </c:pt>
                <c:pt idx="256">
                  <c:v>81.7</c:v>
                </c:pt>
                <c:pt idx="257">
                  <c:v>82.5</c:v>
                </c:pt>
                <c:pt idx="258">
                  <c:v>82.6</c:v>
                </c:pt>
                <c:pt idx="259">
                  <c:v>83.2</c:v>
                </c:pt>
                <c:pt idx="260">
                  <c:v>83.9</c:v>
                </c:pt>
                <c:pt idx="261">
                  <c:v>84.7</c:v>
                </c:pt>
                <c:pt idx="262">
                  <c:v>85.6</c:v>
                </c:pt>
                <c:pt idx="263">
                  <c:v>86.4</c:v>
                </c:pt>
                <c:pt idx="264">
                  <c:v>87.2</c:v>
                </c:pt>
                <c:pt idx="265">
                  <c:v>88</c:v>
                </c:pt>
                <c:pt idx="266">
                  <c:v>88.6</c:v>
                </c:pt>
                <c:pt idx="267">
                  <c:v>89.1</c:v>
                </c:pt>
                <c:pt idx="268">
                  <c:v>89.7</c:v>
                </c:pt>
                <c:pt idx="269">
                  <c:v>90.5</c:v>
                </c:pt>
                <c:pt idx="270">
                  <c:v>91.5</c:v>
                </c:pt>
                <c:pt idx="271">
                  <c:v>92.2</c:v>
                </c:pt>
                <c:pt idx="272">
                  <c:v>93.1</c:v>
                </c:pt>
                <c:pt idx="273">
                  <c:v>93.4</c:v>
                </c:pt>
                <c:pt idx="274">
                  <c:v>93.8</c:v>
                </c:pt>
                <c:pt idx="275">
                  <c:v>94.1</c:v>
                </c:pt>
                <c:pt idx="276">
                  <c:v>94.4</c:v>
                </c:pt>
                <c:pt idx="277">
                  <c:v>94.7</c:v>
                </c:pt>
                <c:pt idx="278">
                  <c:v>94.7</c:v>
                </c:pt>
                <c:pt idx="279">
                  <c:v>95</c:v>
                </c:pt>
                <c:pt idx="280">
                  <c:v>95.9</c:v>
                </c:pt>
                <c:pt idx="281">
                  <c:v>97</c:v>
                </c:pt>
                <c:pt idx="282">
                  <c:v>97.5</c:v>
                </c:pt>
                <c:pt idx="283">
                  <c:v>97.7</c:v>
                </c:pt>
                <c:pt idx="284">
                  <c:v>97.7</c:v>
                </c:pt>
                <c:pt idx="285">
                  <c:v>98.1</c:v>
                </c:pt>
                <c:pt idx="286">
                  <c:v>98</c:v>
                </c:pt>
                <c:pt idx="287">
                  <c:v>97.7</c:v>
                </c:pt>
                <c:pt idx="288">
                  <c:v>97.9</c:v>
                </c:pt>
                <c:pt idx="289">
                  <c:v>98</c:v>
                </c:pt>
                <c:pt idx="290">
                  <c:v>98.1</c:v>
                </c:pt>
                <c:pt idx="291">
                  <c:v>98.8</c:v>
                </c:pt>
                <c:pt idx="292">
                  <c:v>99.2</c:v>
                </c:pt>
                <c:pt idx="293">
                  <c:v>99.4</c:v>
                </c:pt>
                <c:pt idx="294">
                  <c:v>99.8</c:v>
                </c:pt>
                <c:pt idx="295">
                  <c:v>100.1</c:v>
                </c:pt>
                <c:pt idx="296">
                  <c:v>100.4</c:v>
                </c:pt>
                <c:pt idx="297">
                  <c:v>100.8</c:v>
                </c:pt>
                <c:pt idx="298">
                  <c:v>101.1</c:v>
                </c:pt>
                <c:pt idx="299">
                  <c:v>101.4</c:v>
                </c:pt>
                <c:pt idx="300">
                  <c:v>102.1</c:v>
                </c:pt>
                <c:pt idx="301">
                  <c:v>102.6</c:v>
                </c:pt>
                <c:pt idx="302">
                  <c:v>102.9</c:v>
                </c:pt>
                <c:pt idx="303">
                  <c:v>103.3</c:v>
                </c:pt>
                <c:pt idx="304">
                  <c:v>103.5</c:v>
                </c:pt>
                <c:pt idx="305">
                  <c:v>103.7</c:v>
                </c:pt>
                <c:pt idx="306">
                  <c:v>104.1</c:v>
                </c:pt>
                <c:pt idx="307">
                  <c:v>104.4</c:v>
                </c:pt>
                <c:pt idx="308">
                  <c:v>104.7</c:v>
                </c:pt>
                <c:pt idx="309">
                  <c:v>105.1</c:v>
                </c:pt>
                <c:pt idx="310">
                  <c:v>105.3</c:v>
                </c:pt>
                <c:pt idx="311">
                  <c:v>105.5</c:v>
                </c:pt>
                <c:pt idx="312">
                  <c:v>105.7</c:v>
                </c:pt>
                <c:pt idx="313">
                  <c:v>106.3</c:v>
                </c:pt>
                <c:pt idx="314">
                  <c:v>106.8</c:v>
                </c:pt>
                <c:pt idx="315">
                  <c:v>107</c:v>
                </c:pt>
                <c:pt idx="316">
                  <c:v>107.2</c:v>
                </c:pt>
                <c:pt idx="317">
                  <c:v>107.5</c:v>
                </c:pt>
                <c:pt idx="318">
                  <c:v>107.7</c:v>
                </c:pt>
                <c:pt idx="319">
                  <c:v>107.9</c:v>
                </c:pt>
                <c:pt idx="320">
                  <c:v>108.1</c:v>
                </c:pt>
                <c:pt idx="321">
                  <c:v>108.5</c:v>
                </c:pt>
                <c:pt idx="322">
                  <c:v>109</c:v>
                </c:pt>
                <c:pt idx="323">
                  <c:v>109.5</c:v>
                </c:pt>
                <c:pt idx="324">
                  <c:v>109.9</c:v>
                </c:pt>
                <c:pt idx="325">
                  <c:v>109.7</c:v>
                </c:pt>
                <c:pt idx="326">
                  <c:v>109.1</c:v>
                </c:pt>
                <c:pt idx="327">
                  <c:v>108.7</c:v>
                </c:pt>
                <c:pt idx="328">
                  <c:v>109</c:v>
                </c:pt>
                <c:pt idx="329">
                  <c:v>109.4</c:v>
                </c:pt>
                <c:pt idx="330">
                  <c:v>109.5</c:v>
                </c:pt>
                <c:pt idx="331">
                  <c:v>109.6</c:v>
                </c:pt>
                <c:pt idx="332">
                  <c:v>110</c:v>
                </c:pt>
                <c:pt idx="333">
                  <c:v>110.2</c:v>
                </c:pt>
                <c:pt idx="334">
                  <c:v>110.4</c:v>
                </c:pt>
                <c:pt idx="335">
                  <c:v>110.8</c:v>
                </c:pt>
                <c:pt idx="336">
                  <c:v>111.4</c:v>
                </c:pt>
                <c:pt idx="337">
                  <c:v>111.8</c:v>
                </c:pt>
                <c:pt idx="338">
                  <c:v>112.2</c:v>
                </c:pt>
                <c:pt idx="339">
                  <c:v>112.7</c:v>
                </c:pt>
                <c:pt idx="340">
                  <c:v>113</c:v>
                </c:pt>
                <c:pt idx="341">
                  <c:v>113.5</c:v>
                </c:pt>
                <c:pt idx="342">
                  <c:v>113.8</c:v>
                </c:pt>
                <c:pt idx="343">
                  <c:v>114.3</c:v>
                </c:pt>
                <c:pt idx="344">
                  <c:v>114.7</c:v>
                </c:pt>
                <c:pt idx="345">
                  <c:v>115</c:v>
                </c:pt>
                <c:pt idx="346">
                  <c:v>115.4</c:v>
                </c:pt>
                <c:pt idx="347">
                  <c:v>115.6</c:v>
                </c:pt>
                <c:pt idx="348">
                  <c:v>116</c:v>
                </c:pt>
                <c:pt idx="349">
                  <c:v>116.2</c:v>
                </c:pt>
                <c:pt idx="350">
                  <c:v>116.5</c:v>
                </c:pt>
                <c:pt idx="351">
                  <c:v>117.2</c:v>
                </c:pt>
                <c:pt idx="352">
                  <c:v>117.5</c:v>
                </c:pt>
                <c:pt idx="353">
                  <c:v>118</c:v>
                </c:pt>
                <c:pt idx="354">
                  <c:v>118.5</c:v>
                </c:pt>
                <c:pt idx="355">
                  <c:v>119</c:v>
                </c:pt>
                <c:pt idx="356">
                  <c:v>119.5</c:v>
                </c:pt>
                <c:pt idx="357">
                  <c:v>119.9</c:v>
                </c:pt>
                <c:pt idx="358">
                  <c:v>120.3</c:v>
                </c:pt>
                <c:pt idx="359">
                  <c:v>120.7</c:v>
                </c:pt>
                <c:pt idx="360">
                  <c:v>121.2</c:v>
                </c:pt>
                <c:pt idx="361">
                  <c:v>121.6</c:v>
                </c:pt>
                <c:pt idx="362">
                  <c:v>122.2</c:v>
                </c:pt>
                <c:pt idx="363">
                  <c:v>123.1</c:v>
                </c:pt>
                <c:pt idx="364">
                  <c:v>123.7</c:v>
                </c:pt>
                <c:pt idx="365">
                  <c:v>124.1</c:v>
                </c:pt>
                <c:pt idx="366">
                  <c:v>124.5</c:v>
                </c:pt>
                <c:pt idx="367">
                  <c:v>124.5</c:v>
                </c:pt>
                <c:pt idx="368">
                  <c:v>124.8</c:v>
                </c:pt>
                <c:pt idx="369">
                  <c:v>125.4</c:v>
                </c:pt>
                <c:pt idx="370">
                  <c:v>125.9</c:v>
                </c:pt>
                <c:pt idx="371">
                  <c:v>126.3</c:v>
                </c:pt>
                <c:pt idx="372">
                  <c:v>127.5</c:v>
                </c:pt>
                <c:pt idx="373">
                  <c:v>128</c:v>
                </c:pt>
                <c:pt idx="374">
                  <c:v>128.6</c:v>
                </c:pt>
                <c:pt idx="375">
                  <c:v>128.9</c:v>
                </c:pt>
                <c:pt idx="376">
                  <c:v>129.1</c:v>
                </c:pt>
                <c:pt idx="377">
                  <c:v>129.9</c:v>
                </c:pt>
                <c:pt idx="378">
                  <c:v>130.5</c:v>
                </c:pt>
                <c:pt idx="379">
                  <c:v>131.6</c:v>
                </c:pt>
                <c:pt idx="380">
                  <c:v>132.5</c:v>
                </c:pt>
                <c:pt idx="381">
                  <c:v>133.4</c:v>
                </c:pt>
                <c:pt idx="382">
                  <c:v>133.69999999999999</c:v>
                </c:pt>
                <c:pt idx="383">
                  <c:v>134.19999999999999</c:v>
                </c:pt>
                <c:pt idx="384">
                  <c:v>134.69999999999999</c:v>
                </c:pt>
                <c:pt idx="385">
                  <c:v>134.80000000000001</c:v>
                </c:pt>
                <c:pt idx="386">
                  <c:v>134.80000000000001</c:v>
                </c:pt>
                <c:pt idx="387">
                  <c:v>135.1</c:v>
                </c:pt>
                <c:pt idx="388">
                  <c:v>135.6</c:v>
                </c:pt>
                <c:pt idx="389">
                  <c:v>136</c:v>
                </c:pt>
                <c:pt idx="390">
                  <c:v>136.19999999999999</c:v>
                </c:pt>
                <c:pt idx="391">
                  <c:v>136.6</c:v>
                </c:pt>
                <c:pt idx="392">
                  <c:v>137</c:v>
                </c:pt>
                <c:pt idx="393">
                  <c:v>137.19999999999999</c:v>
                </c:pt>
                <c:pt idx="394">
                  <c:v>137.80000000000001</c:v>
                </c:pt>
                <c:pt idx="395">
                  <c:v>138.19999999999999</c:v>
                </c:pt>
                <c:pt idx="396">
                  <c:v>138.30000000000001</c:v>
                </c:pt>
                <c:pt idx="397">
                  <c:v>138.6</c:v>
                </c:pt>
                <c:pt idx="398">
                  <c:v>139.1</c:v>
                </c:pt>
                <c:pt idx="399">
                  <c:v>139.4</c:v>
                </c:pt>
                <c:pt idx="400">
                  <c:v>139.69999999999999</c:v>
                </c:pt>
                <c:pt idx="401">
                  <c:v>140.1</c:v>
                </c:pt>
                <c:pt idx="402">
                  <c:v>140.5</c:v>
                </c:pt>
                <c:pt idx="403">
                  <c:v>140.80000000000001</c:v>
                </c:pt>
                <c:pt idx="404">
                  <c:v>141.1</c:v>
                </c:pt>
                <c:pt idx="405">
                  <c:v>141.69999999999999</c:v>
                </c:pt>
                <c:pt idx="406">
                  <c:v>142.1</c:v>
                </c:pt>
                <c:pt idx="407">
                  <c:v>142.30000000000001</c:v>
                </c:pt>
                <c:pt idx="408">
                  <c:v>142.80000000000001</c:v>
                </c:pt>
                <c:pt idx="409">
                  <c:v>143.1</c:v>
                </c:pt>
                <c:pt idx="410">
                  <c:v>143.30000000000001</c:v>
                </c:pt>
                <c:pt idx="411">
                  <c:v>143.80000000000001</c:v>
                </c:pt>
                <c:pt idx="412">
                  <c:v>144.19999999999999</c:v>
                </c:pt>
                <c:pt idx="413">
                  <c:v>144.30000000000001</c:v>
                </c:pt>
                <c:pt idx="414">
                  <c:v>144.5</c:v>
                </c:pt>
                <c:pt idx="415">
                  <c:v>144.80000000000001</c:v>
                </c:pt>
                <c:pt idx="416">
                  <c:v>145</c:v>
                </c:pt>
                <c:pt idx="417">
                  <c:v>145.6</c:v>
                </c:pt>
                <c:pt idx="418">
                  <c:v>146</c:v>
                </c:pt>
                <c:pt idx="419">
                  <c:v>146.30000000000001</c:v>
                </c:pt>
                <c:pt idx="420">
                  <c:v>146.30000000000001</c:v>
                </c:pt>
                <c:pt idx="421">
                  <c:v>146.69999999999999</c:v>
                </c:pt>
                <c:pt idx="422">
                  <c:v>147.1</c:v>
                </c:pt>
                <c:pt idx="423">
                  <c:v>147.19999999999999</c:v>
                </c:pt>
                <c:pt idx="424">
                  <c:v>147.5</c:v>
                </c:pt>
                <c:pt idx="425">
                  <c:v>147.9</c:v>
                </c:pt>
                <c:pt idx="426">
                  <c:v>148.4</c:v>
                </c:pt>
                <c:pt idx="427">
                  <c:v>149</c:v>
                </c:pt>
                <c:pt idx="428">
                  <c:v>149.30000000000001</c:v>
                </c:pt>
                <c:pt idx="429">
                  <c:v>149.4</c:v>
                </c:pt>
                <c:pt idx="430">
                  <c:v>149.80000000000001</c:v>
                </c:pt>
                <c:pt idx="431">
                  <c:v>150.1</c:v>
                </c:pt>
                <c:pt idx="432">
                  <c:v>150.5</c:v>
                </c:pt>
                <c:pt idx="433">
                  <c:v>150.9</c:v>
                </c:pt>
                <c:pt idx="434">
                  <c:v>151.19999999999999</c:v>
                </c:pt>
                <c:pt idx="435">
                  <c:v>151.80000000000001</c:v>
                </c:pt>
                <c:pt idx="436">
                  <c:v>152.1</c:v>
                </c:pt>
                <c:pt idx="437">
                  <c:v>152.4</c:v>
                </c:pt>
                <c:pt idx="438">
                  <c:v>152.6</c:v>
                </c:pt>
                <c:pt idx="439">
                  <c:v>152.9</c:v>
                </c:pt>
                <c:pt idx="440">
                  <c:v>153.1</c:v>
                </c:pt>
                <c:pt idx="441">
                  <c:v>153.5</c:v>
                </c:pt>
                <c:pt idx="442">
                  <c:v>153.69999999999999</c:v>
                </c:pt>
                <c:pt idx="443">
                  <c:v>153.9</c:v>
                </c:pt>
                <c:pt idx="444">
                  <c:v>154.69999999999999</c:v>
                </c:pt>
                <c:pt idx="445">
                  <c:v>155</c:v>
                </c:pt>
                <c:pt idx="446">
                  <c:v>155.5</c:v>
                </c:pt>
                <c:pt idx="447">
                  <c:v>156.1</c:v>
                </c:pt>
                <c:pt idx="448">
                  <c:v>156.4</c:v>
                </c:pt>
                <c:pt idx="449">
                  <c:v>156.69999999999999</c:v>
                </c:pt>
                <c:pt idx="450">
                  <c:v>157</c:v>
                </c:pt>
                <c:pt idx="451">
                  <c:v>157.19999999999999</c:v>
                </c:pt>
                <c:pt idx="452">
                  <c:v>157.69999999999999</c:v>
                </c:pt>
                <c:pt idx="453">
                  <c:v>158.19999999999999</c:v>
                </c:pt>
                <c:pt idx="454">
                  <c:v>158.69999999999999</c:v>
                </c:pt>
                <c:pt idx="455">
                  <c:v>159.1</c:v>
                </c:pt>
                <c:pt idx="456">
                  <c:v>159.4</c:v>
                </c:pt>
                <c:pt idx="457">
                  <c:v>159.69999999999999</c:v>
                </c:pt>
                <c:pt idx="458">
                  <c:v>159.80000000000001</c:v>
                </c:pt>
                <c:pt idx="459">
                  <c:v>159.9</c:v>
                </c:pt>
                <c:pt idx="460">
                  <c:v>159.9</c:v>
                </c:pt>
                <c:pt idx="461">
                  <c:v>160.19999999999999</c:v>
                </c:pt>
                <c:pt idx="462">
                  <c:v>160.4</c:v>
                </c:pt>
                <c:pt idx="463">
                  <c:v>160.80000000000001</c:v>
                </c:pt>
                <c:pt idx="464">
                  <c:v>161.19999999999999</c:v>
                </c:pt>
                <c:pt idx="465">
                  <c:v>161.5</c:v>
                </c:pt>
                <c:pt idx="466">
                  <c:v>161.69999999999999</c:v>
                </c:pt>
                <c:pt idx="467">
                  <c:v>161.80000000000001</c:v>
                </c:pt>
                <c:pt idx="468">
                  <c:v>162</c:v>
                </c:pt>
                <c:pt idx="469">
                  <c:v>162</c:v>
                </c:pt>
                <c:pt idx="470">
                  <c:v>162</c:v>
                </c:pt>
                <c:pt idx="471">
                  <c:v>162.19999999999999</c:v>
                </c:pt>
                <c:pt idx="472">
                  <c:v>162.6</c:v>
                </c:pt>
                <c:pt idx="473">
                  <c:v>162.80000000000001</c:v>
                </c:pt>
                <c:pt idx="474">
                  <c:v>163.19999999999999</c:v>
                </c:pt>
                <c:pt idx="475">
                  <c:v>163.4</c:v>
                </c:pt>
                <c:pt idx="476">
                  <c:v>163.5</c:v>
                </c:pt>
                <c:pt idx="477">
                  <c:v>163.9</c:v>
                </c:pt>
                <c:pt idx="478">
                  <c:v>164.1</c:v>
                </c:pt>
                <c:pt idx="479">
                  <c:v>164.4</c:v>
                </c:pt>
                <c:pt idx="480">
                  <c:v>164.7</c:v>
                </c:pt>
                <c:pt idx="481">
                  <c:v>164.7</c:v>
                </c:pt>
                <c:pt idx="482">
                  <c:v>164.8</c:v>
                </c:pt>
                <c:pt idx="483">
                  <c:v>165.9</c:v>
                </c:pt>
                <c:pt idx="484">
                  <c:v>166</c:v>
                </c:pt>
                <c:pt idx="485">
                  <c:v>166</c:v>
                </c:pt>
                <c:pt idx="486">
                  <c:v>166.7</c:v>
                </c:pt>
                <c:pt idx="487">
                  <c:v>167.1</c:v>
                </c:pt>
                <c:pt idx="488">
                  <c:v>167.8</c:v>
                </c:pt>
                <c:pt idx="489">
                  <c:v>168.1</c:v>
                </c:pt>
                <c:pt idx="490">
                  <c:v>168.4</c:v>
                </c:pt>
                <c:pt idx="491">
                  <c:v>168.8</c:v>
                </c:pt>
                <c:pt idx="492">
                  <c:v>169.3</c:v>
                </c:pt>
                <c:pt idx="493">
                  <c:v>170</c:v>
                </c:pt>
                <c:pt idx="494">
                  <c:v>171</c:v>
                </c:pt>
                <c:pt idx="495">
                  <c:v>170.9</c:v>
                </c:pt>
                <c:pt idx="496">
                  <c:v>171.2</c:v>
                </c:pt>
                <c:pt idx="497">
                  <c:v>172.2</c:v>
                </c:pt>
                <c:pt idx="498">
                  <c:v>172.7</c:v>
                </c:pt>
                <c:pt idx="499">
                  <c:v>172.7</c:v>
                </c:pt>
                <c:pt idx="500">
                  <c:v>173.6</c:v>
                </c:pt>
                <c:pt idx="501">
                  <c:v>173.9</c:v>
                </c:pt>
                <c:pt idx="502">
                  <c:v>174.2</c:v>
                </c:pt>
                <c:pt idx="503">
                  <c:v>174.6</c:v>
                </c:pt>
                <c:pt idx="504">
                  <c:v>175.6</c:v>
                </c:pt>
                <c:pt idx="505">
                  <c:v>176</c:v>
                </c:pt>
                <c:pt idx="506">
                  <c:v>176.1</c:v>
                </c:pt>
                <c:pt idx="507">
                  <c:v>176.4</c:v>
                </c:pt>
                <c:pt idx="508">
                  <c:v>177.3</c:v>
                </c:pt>
                <c:pt idx="509">
                  <c:v>177.7</c:v>
                </c:pt>
                <c:pt idx="510">
                  <c:v>177.4</c:v>
                </c:pt>
                <c:pt idx="511">
                  <c:v>177.4</c:v>
                </c:pt>
                <c:pt idx="512">
                  <c:v>178.1</c:v>
                </c:pt>
                <c:pt idx="513">
                  <c:v>177.6</c:v>
                </c:pt>
                <c:pt idx="514">
                  <c:v>177.5</c:v>
                </c:pt>
                <c:pt idx="515">
                  <c:v>177.4</c:v>
                </c:pt>
                <c:pt idx="516">
                  <c:v>177.7</c:v>
                </c:pt>
                <c:pt idx="517">
                  <c:v>178</c:v>
                </c:pt>
                <c:pt idx="518">
                  <c:v>178.5</c:v>
                </c:pt>
                <c:pt idx="519">
                  <c:v>179.3</c:v>
                </c:pt>
                <c:pt idx="520">
                  <c:v>179.5</c:v>
                </c:pt>
                <c:pt idx="521">
                  <c:v>179.6</c:v>
                </c:pt>
                <c:pt idx="522">
                  <c:v>180</c:v>
                </c:pt>
                <c:pt idx="523">
                  <c:v>180.5</c:v>
                </c:pt>
                <c:pt idx="524">
                  <c:v>180.8</c:v>
                </c:pt>
                <c:pt idx="525">
                  <c:v>181.2</c:v>
                </c:pt>
                <c:pt idx="526">
                  <c:v>181.5</c:v>
                </c:pt>
                <c:pt idx="527">
                  <c:v>181.8</c:v>
                </c:pt>
                <c:pt idx="528">
                  <c:v>182.6</c:v>
                </c:pt>
                <c:pt idx="529">
                  <c:v>183.6</c:v>
                </c:pt>
                <c:pt idx="530">
                  <c:v>183.9</c:v>
                </c:pt>
                <c:pt idx="531">
                  <c:v>183.2</c:v>
                </c:pt>
                <c:pt idx="532">
                  <c:v>182.9</c:v>
                </c:pt>
                <c:pt idx="533">
                  <c:v>183.1</c:v>
                </c:pt>
                <c:pt idx="534">
                  <c:v>183.7</c:v>
                </c:pt>
                <c:pt idx="535">
                  <c:v>184.5</c:v>
                </c:pt>
                <c:pt idx="536">
                  <c:v>185.1</c:v>
                </c:pt>
                <c:pt idx="537">
                  <c:v>184.9</c:v>
                </c:pt>
                <c:pt idx="538">
                  <c:v>185</c:v>
                </c:pt>
                <c:pt idx="539">
                  <c:v>185.5</c:v>
                </c:pt>
                <c:pt idx="540">
                  <c:v>186.3</c:v>
                </c:pt>
                <c:pt idx="541">
                  <c:v>186.7</c:v>
                </c:pt>
                <c:pt idx="542">
                  <c:v>187.1</c:v>
                </c:pt>
                <c:pt idx="543">
                  <c:v>187.4</c:v>
                </c:pt>
                <c:pt idx="544">
                  <c:v>188.2</c:v>
                </c:pt>
                <c:pt idx="545">
                  <c:v>188.9</c:v>
                </c:pt>
                <c:pt idx="546">
                  <c:v>189.1</c:v>
                </c:pt>
                <c:pt idx="547">
                  <c:v>189.2</c:v>
                </c:pt>
                <c:pt idx="548">
                  <c:v>189.8</c:v>
                </c:pt>
                <c:pt idx="549">
                  <c:v>190.8</c:v>
                </c:pt>
                <c:pt idx="550">
                  <c:v>191.7</c:v>
                </c:pt>
                <c:pt idx="551">
                  <c:v>191.7</c:v>
                </c:pt>
                <c:pt idx="552">
                  <c:v>191.6</c:v>
                </c:pt>
                <c:pt idx="553">
                  <c:v>192.4</c:v>
                </c:pt>
                <c:pt idx="554">
                  <c:v>193.1</c:v>
                </c:pt>
                <c:pt idx="555">
                  <c:v>193.7</c:v>
                </c:pt>
                <c:pt idx="556">
                  <c:v>193.6</c:v>
                </c:pt>
                <c:pt idx="557">
                  <c:v>193.7</c:v>
                </c:pt>
                <c:pt idx="558">
                  <c:v>194.9</c:v>
                </c:pt>
                <c:pt idx="559">
                  <c:v>196.1</c:v>
                </c:pt>
                <c:pt idx="560">
                  <c:v>198.8</c:v>
                </c:pt>
                <c:pt idx="561">
                  <c:v>199.1</c:v>
                </c:pt>
                <c:pt idx="562">
                  <c:v>198.1</c:v>
                </c:pt>
                <c:pt idx="563">
                  <c:v>198.1</c:v>
                </c:pt>
                <c:pt idx="564">
                  <c:v>199.3</c:v>
                </c:pt>
                <c:pt idx="565">
                  <c:v>199.4</c:v>
                </c:pt>
                <c:pt idx="566">
                  <c:v>199.7</c:v>
                </c:pt>
                <c:pt idx="567">
                  <c:v>200.7</c:v>
                </c:pt>
                <c:pt idx="568">
                  <c:v>201.3</c:v>
                </c:pt>
                <c:pt idx="569">
                  <c:v>201.8</c:v>
                </c:pt>
                <c:pt idx="570">
                  <c:v>202.9</c:v>
                </c:pt>
                <c:pt idx="571">
                  <c:v>203.8</c:v>
                </c:pt>
                <c:pt idx="572">
                  <c:v>202.8</c:v>
                </c:pt>
                <c:pt idx="573">
                  <c:v>201.9</c:v>
                </c:pt>
                <c:pt idx="574">
                  <c:v>202</c:v>
                </c:pt>
                <c:pt idx="575">
                  <c:v>203.1</c:v>
                </c:pt>
                <c:pt idx="576">
                  <c:v>203.43700000000001</c:v>
                </c:pt>
                <c:pt idx="577">
                  <c:v>204.226</c:v>
                </c:pt>
                <c:pt idx="578">
                  <c:v>205.28800000000001</c:v>
                </c:pt>
                <c:pt idx="579">
                  <c:v>205.904</c:v>
                </c:pt>
                <c:pt idx="580">
                  <c:v>206.755</c:v>
                </c:pt>
                <c:pt idx="581">
                  <c:v>207.23400000000001</c:v>
                </c:pt>
                <c:pt idx="582">
                  <c:v>207.60300000000001</c:v>
                </c:pt>
                <c:pt idx="583">
                  <c:v>207.667</c:v>
                </c:pt>
                <c:pt idx="584">
                  <c:v>208.547</c:v>
                </c:pt>
                <c:pt idx="585">
                  <c:v>209.19</c:v>
                </c:pt>
                <c:pt idx="586">
                  <c:v>210.834</c:v>
                </c:pt>
                <c:pt idx="587">
                  <c:v>211.44499999999999</c:v>
                </c:pt>
                <c:pt idx="588">
                  <c:v>212.17400000000001</c:v>
                </c:pt>
                <c:pt idx="589">
                  <c:v>212.68700000000001</c:v>
                </c:pt>
                <c:pt idx="590">
                  <c:v>213.44800000000001</c:v>
                </c:pt>
                <c:pt idx="591">
                  <c:v>213.94200000000001</c:v>
                </c:pt>
                <c:pt idx="592">
                  <c:v>215.208</c:v>
                </c:pt>
                <c:pt idx="593">
                  <c:v>217.46299999999999</c:v>
                </c:pt>
                <c:pt idx="594">
                  <c:v>219.01599999999999</c:v>
                </c:pt>
                <c:pt idx="595">
                  <c:v>218.69</c:v>
                </c:pt>
                <c:pt idx="596">
                  <c:v>218.87700000000001</c:v>
                </c:pt>
                <c:pt idx="597">
                  <c:v>216.995</c:v>
                </c:pt>
                <c:pt idx="598">
                  <c:v>213.15299999999999</c:v>
                </c:pt>
                <c:pt idx="599">
                  <c:v>211.398</c:v>
                </c:pt>
                <c:pt idx="600">
                  <c:v>211.93299999999999</c:v>
                </c:pt>
                <c:pt idx="601">
                  <c:v>212.70500000000001</c:v>
                </c:pt>
                <c:pt idx="602">
                  <c:v>212.495</c:v>
                </c:pt>
                <c:pt idx="603">
                  <c:v>212.709</c:v>
                </c:pt>
                <c:pt idx="604">
                  <c:v>213.02199999999999</c:v>
                </c:pt>
                <c:pt idx="605">
                  <c:v>214.79</c:v>
                </c:pt>
                <c:pt idx="606">
                  <c:v>214.726</c:v>
                </c:pt>
                <c:pt idx="607">
                  <c:v>215.44499999999999</c:v>
                </c:pt>
                <c:pt idx="608">
                  <c:v>215.86099999999999</c:v>
                </c:pt>
                <c:pt idx="609">
                  <c:v>216.50899999999999</c:v>
                </c:pt>
                <c:pt idx="610">
                  <c:v>217.23400000000001</c:v>
                </c:pt>
                <c:pt idx="611">
                  <c:v>217.34700000000001</c:v>
                </c:pt>
                <c:pt idx="612">
                  <c:v>217.488</c:v>
                </c:pt>
                <c:pt idx="613">
                  <c:v>217.28100000000001</c:v>
                </c:pt>
                <c:pt idx="614">
                  <c:v>217.35300000000001</c:v>
                </c:pt>
                <c:pt idx="615">
                  <c:v>217.40299999999999</c:v>
                </c:pt>
                <c:pt idx="616">
                  <c:v>217.29</c:v>
                </c:pt>
                <c:pt idx="617">
                  <c:v>217.19900000000001</c:v>
                </c:pt>
                <c:pt idx="618">
                  <c:v>217.60499999999999</c:v>
                </c:pt>
                <c:pt idx="619">
                  <c:v>217.923</c:v>
                </c:pt>
                <c:pt idx="620">
                  <c:v>218.27500000000001</c:v>
                </c:pt>
                <c:pt idx="621">
                  <c:v>219.035</c:v>
                </c:pt>
                <c:pt idx="622">
                  <c:v>219.59</c:v>
                </c:pt>
                <c:pt idx="623">
                  <c:v>220.47200000000001</c:v>
                </c:pt>
                <c:pt idx="624">
                  <c:v>221.18700000000001</c:v>
                </c:pt>
                <c:pt idx="625">
                  <c:v>221.898</c:v>
                </c:pt>
                <c:pt idx="626">
                  <c:v>223.04599999999999</c:v>
                </c:pt>
                <c:pt idx="627">
                  <c:v>224.09299999999999</c:v>
                </c:pt>
                <c:pt idx="628">
                  <c:v>224.80600000000001</c:v>
                </c:pt>
                <c:pt idx="629">
                  <c:v>224.80600000000001</c:v>
                </c:pt>
                <c:pt idx="630">
                  <c:v>225.39500000000001</c:v>
                </c:pt>
                <c:pt idx="631">
                  <c:v>226.10599999999999</c:v>
                </c:pt>
                <c:pt idx="632">
                  <c:v>226.59700000000001</c:v>
                </c:pt>
                <c:pt idx="633">
                  <c:v>226.75</c:v>
                </c:pt>
                <c:pt idx="634">
                  <c:v>227.16900000000001</c:v>
                </c:pt>
                <c:pt idx="635">
                  <c:v>227.22300000000001</c:v>
                </c:pt>
                <c:pt idx="636">
                  <c:v>227.84200000000001</c:v>
                </c:pt>
                <c:pt idx="637">
                  <c:v>228.32900000000001</c:v>
                </c:pt>
                <c:pt idx="638">
                  <c:v>228.80699999999999</c:v>
                </c:pt>
                <c:pt idx="639">
                  <c:v>229.18700000000001</c:v>
                </c:pt>
                <c:pt idx="640">
                  <c:v>228.71299999999999</c:v>
                </c:pt>
                <c:pt idx="641">
                  <c:v>228.524</c:v>
                </c:pt>
                <c:pt idx="642">
                  <c:v>228.59</c:v>
                </c:pt>
                <c:pt idx="643">
                  <c:v>229.91800000000001</c:v>
                </c:pt>
                <c:pt idx="644">
                  <c:v>231.01499999999999</c:v>
                </c:pt>
                <c:pt idx="645">
                  <c:v>231.63800000000001</c:v>
                </c:pt>
                <c:pt idx="646">
                  <c:v>231.249</c:v>
                </c:pt>
                <c:pt idx="647">
                  <c:v>231.221</c:v>
                </c:pt>
                <c:pt idx="648">
                  <c:v>231.679</c:v>
                </c:pt>
                <c:pt idx="649">
                  <c:v>232.93700000000001</c:v>
                </c:pt>
                <c:pt idx="650">
                  <c:v>232.28200000000001</c:v>
                </c:pt>
                <c:pt idx="651">
                  <c:v>231.797</c:v>
                </c:pt>
                <c:pt idx="652">
                  <c:v>231.893</c:v>
                </c:pt>
                <c:pt idx="653">
                  <c:v>232.44499999999999</c:v>
                </c:pt>
                <c:pt idx="654">
                  <c:v>232.9</c:v>
                </c:pt>
                <c:pt idx="655">
                  <c:v>233.45599999999999</c:v>
                </c:pt>
                <c:pt idx="656">
                  <c:v>233.54400000000001</c:v>
                </c:pt>
                <c:pt idx="657">
                  <c:v>233.66900000000001</c:v>
                </c:pt>
                <c:pt idx="658">
                  <c:v>234.1</c:v>
                </c:pt>
                <c:pt idx="659">
                  <c:v>234.71899999999999</c:v>
                </c:pt>
                <c:pt idx="660">
                  <c:v>235.28800000000001</c:v>
                </c:pt>
                <c:pt idx="661">
                  <c:v>235.547</c:v>
                </c:pt>
                <c:pt idx="662">
                  <c:v>236.02799999999999</c:v>
                </c:pt>
                <c:pt idx="663">
                  <c:v>236.46799999999999</c:v>
                </c:pt>
                <c:pt idx="664">
                  <c:v>236.91800000000001</c:v>
                </c:pt>
                <c:pt idx="665">
                  <c:v>237.23099999999999</c:v>
                </c:pt>
                <c:pt idx="666">
                  <c:v>237.49799999999999</c:v>
                </c:pt>
                <c:pt idx="667">
                  <c:v>237.46</c:v>
                </c:pt>
                <c:pt idx="668">
                  <c:v>237.477</c:v>
                </c:pt>
                <c:pt idx="669">
                  <c:v>237.43</c:v>
                </c:pt>
                <c:pt idx="670">
                  <c:v>236.983</c:v>
                </c:pt>
                <c:pt idx="671">
                  <c:v>236.25200000000001</c:v>
                </c:pt>
                <c:pt idx="672">
                  <c:v>234.71799999999999</c:v>
                </c:pt>
                <c:pt idx="673">
                  <c:v>235.23599999999999</c:v>
                </c:pt>
                <c:pt idx="674">
                  <c:v>236.005</c:v>
                </c:pt>
                <c:pt idx="675">
                  <c:v>236.15600000000001</c:v>
                </c:pt>
                <c:pt idx="676">
                  <c:v>236.97399999999999</c:v>
                </c:pt>
                <c:pt idx="677">
                  <c:v>237.684</c:v>
                </c:pt>
                <c:pt idx="678">
                  <c:v>238.053</c:v>
                </c:pt>
                <c:pt idx="679">
                  <c:v>238.02799999999999</c:v>
                </c:pt>
                <c:pt idx="680">
                  <c:v>237.506</c:v>
                </c:pt>
                <c:pt idx="681">
                  <c:v>237.78100000000001</c:v>
                </c:pt>
                <c:pt idx="682">
                  <c:v>238.01599999999999</c:v>
                </c:pt>
                <c:pt idx="683">
                  <c:v>237.81700000000001</c:v>
                </c:pt>
                <c:pt idx="684">
                  <c:v>237.833</c:v>
                </c:pt>
                <c:pt idx="685">
                  <c:v>237.46899999999999</c:v>
                </c:pt>
                <c:pt idx="686">
                  <c:v>238.03800000000001</c:v>
                </c:pt>
                <c:pt idx="687">
                  <c:v>238.827</c:v>
                </c:pt>
                <c:pt idx="688">
                  <c:v>239.464</c:v>
                </c:pt>
                <c:pt idx="689">
                  <c:v>240.167</c:v>
                </c:pt>
                <c:pt idx="690">
                  <c:v>240.15</c:v>
                </c:pt>
                <c:pt idx="691">
                  <c:v>240.602</c:v>
                </c:pt>
                <c:pt idx="692">
                  <c:v>241.05099999999999</c:v>
                </c:pt>
                <c:pt idx="693">
                  <c:v>241.691</c:v>
                </c:pt>
                <c:pt idx="694">
                  <c:v>242.029</c:v>
                </c:pt>
                <c:pt idx="695">
                  <c:v>242.77199999999999</c:v>
                </c:pt>
                <c:pt idx="696">
                  <c:v>243.78</c:v>
                </c:pt>
                <c:pt idx="697">
                  <c:v>243.96100000000001</c:v>
                </c:pt>
                <c:pt idx="698">
                  <c:v>243.749</c:v>
                </c:pt>
                <c:pt idx="699">
                  <c:v>244.05099999999999</c:v>
                </c:pt>
                <c:pt idx="700">
                  <c:v>243.96199999999999</c:v>
                </c:pt>
                <c:pt idx="701">
                  <c:v>244.18199999999999</c:v>
                </c:pt>
                <c:pt idx="702">
                  <c:v>244.39</c:v>
                </c:pt>
                <c:pt idx="703">
                  <c:v>245.297</c:v>
                </c:pt>
                <c:pt idx="704">
                  <c:v>246.41800000000001</c:v>
                </c:pt>
                <c:pt idx="705">
                  <c:v>246.58699999999999</c:v>
                </c:pt>
                <c:pt idx="706">
                  <c:v>247.33199999999999</c:v>
                </c:pt>
                <c:pt idx="707">
                  <c:v>247.90100000000001</c:v>
                </c:pt>
                <c:pt idx="708">
                  <c:v>248.88399999999999</c:v>
                </c:pt>
                <c:pt idx="709">
                  <c:v>249.369</c:v>
                </c:pt>
                <c:pt idx="710">
                  <c:v>249.49799999999999</c:v>
                </c:pt>
                <c:pt idx="711">
                  <c:v>249.95599999999999</c:v>
                </c:pt>
                <c:pt idx="712">
                  <c:v>250.64599999999999</c:v>
                </c:pt>
                <c:pt idx="713">
                  <c:v>251.13399999999999</c:v>
                </c:pt>
                <c:pt idx="714">
                  <c:v>251.59700000000001</c:v>
                </c:pt>
                <c:pt idx="715">
                  <c:v>251.87899999999999</c:v>
                </c:pt>
                <c:pt idx="716">
                  <c:v>252.01</c:v>
                </c:pt>
                <c:pt idx="717">
                  <c:v>252.79400000000001</c:v>
                </c:pt>
                <c:pt idx="718">
                  <c:v>252.76</c:v>
                </c:pt>
                <c:pt idx="719">
                  <c:v>252.72300000000001</c:v>
                </c:pt>
                <c:pt idx="720">
                  <c:v>252.673</c:v>
                </c:pt>
                <c:pt idx="721">
                  <c:v>253.113</c:v>
                </c:pt>
                <c:pt idx="722">
                  <c:v>254.148</c:v>
                </c:pt>
                <c:pt idx="723">
                  <c:v>254.958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2D-4D07-B44C-7E31FFFAB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988584"/>
        <c:axId val="926989240"/>
      </c:lineChart>
      <c:lineChart>
        <c:grouping val="standard"/>
        <c:varyColors val="0"/>
        <c:ser>
          <c:idx val="5"/>
          <c:order val="2"/>
          <c:tx>
            <c:strRef>
              <c:f>ms_var!$D$1</c:f>
              <c:strCache>
                <c:ptCount val="1"/>
                <c:pt idx="0">
                  <c:v>FEDFUNDS</c:v>
                </c:pt>
              </c:strCache>
            </c:strRef>
          </c:tx>
          <c:marker>
            <c:symbol val="none"/>
          </c:marker>
          <c:val>
            <c:numRef>
              <c:f>ms_var!$D$2:$D$725</c:f>
              <c:numCache>
                <c:formatCode>General</c:formatCode>
                <c:ptCount val="724"/>
                <c:pt idx="0">
                  <c:v>2.48</c:v>
                </c:pt>
                <c:pt idx="1">
                  <c:v>2.4300000000000002</c:v>
                </c:pt>
                <c:pt idx="2">
                  <c:v>2.8</c:v>
                </c:pt>
                <c:pt idx="3">
                  <c:v>2.96</c:v>
                </c:pt>
                <c:pt idx="4">
                  <c:v>2.9</c:v>
                </c:pt>
                <c:pt idx="5">
                  <c:v>3.39</c:v>
                </c:pt>
                <c:pt idx="6">
                  <c:v>3.47</c:v>
                </c:pt>
                <c:pt idx="7">
                  <c:v>3.5</c:v>
                </c:pt>
                <c:pt idx="8">
                  <c:v>3.76</c:v>
                </c:pt>
                <c:pt idx="9">
                  <c:v>3.98</c:v>
                </c:pt>
                <c:pt idx="10">
                  <c:v>4</c:v>
                </c:pt>
                <c:pt idx="11">
                  <c:v>3.99</c:v>
                </c:pt>
                <c:pt idx="12">
                  <c:v>3.99</c:v>
                </c:pt>
                <c:pt idx="13">
                  <c:v>3.97</c:v>
                </c:pt>
                <c:pt idx="14">
                  <c:v>3.84</c:v>
                </c:pt>
                <c:pt idx="15">
                  <c:v>3.92</c:v>
                </c:pt>
                <c:pt idx="16">
                  <c:v>3.85</c:v>
                </c:pt>
                <c:pt idx="17">
                  <c:v>3.32</c:v>
                </c:pt>
                <c:pt idx="18">
                  <c:v>3.23</c:v>
                </c:pt>
                <c:pt idx="19">
                  <c:v>2.98</c:v>
                </c:pt>
                <c:pt idx="20">
                  <c:v>2.6</c:v>
                </c:pt>
                <c:pt idx="21">
                  <c:v>2.4700000000000002</c:v>
                </c:pt>
                <c:pt idx="22">
                  <c:v>2.44</c:v>
                </c:pt>
                <c:pt idx="23">
                  <c:v>1.98</c:v>
                </c:pt>
                <c:pt idx="24">
                  <c:v>1.45</c:v>
                </c:pt>
                <c:pt idx="25">
                  <c:v>2.54</c:v>
                </c:pt>
                <c:pt idx="26">
                  <c:v>2.02</c:v>
                </c:pt>
                <c:pt idx="27">
                  <c:v>1.49</c:v>
                </c:pt>
                <c:pt idx="28">
                  <c:v>1.98</c:v>
                </c:pt>
                <c:pt idx="29">
                  <c:v>1.73</c:v>
                </c:pt>
                <c:pt idx="30">
                  <c:v>1.17</c:v>
                </c:pt>
                <c:pt idx="31">
                  <c:v>2</c:v>
                </c:pt>
                <c:pt idx="32">
                  <c:v>1.88</c:v>
                </c:pt>
                <c:pt idx="33">
                  <c:v>2.2599999999999998</c:v>
                </c:pt>
                <c:pt idx="34">
                  <c:v>2.61</c:v>
                </c:pt>
                <c:pt idx="35">
                  <c:v>2.33</c:v>
                </c:pt>
                <c:pt idx="36">
                  <c:v>2.15</c:v>
                </c:pt>
                <c:pt idx="37">
                  <c:v>2.37</c:v>
                </c:pt>
                <c:pt idx="38">
                  <c:v>2.85</c:v>
                </c:pt>
                <c:pt idx="39">
                  <c:v>2.78</c:v>
                </c:pt>
                <c:pt idx="40">
                  <c:v>2.36</c:v>
                </c:pt>
                <c:pt idx="41">
                  <c:v>2.68</c:v>
                </c:pt>
                <c:pt idx="42">
                  <c:v>2.71</c:v>
                </c:pt>
                <c:pt idx="43">
                  <c:v>2.93</c:v>
                </c:pt>
                <c:pt idx="44">
                  <c:v>2.9</c:v>
                </c:pt>
                <c:pt idx="45">
                  <c:v>2.9</c:v>
                </c:pt>
                <c:pt idx="46">
                  <c:v>2.94</c:v>
                </c:pt>
                <c:pt idx="47">
                  <c:v>2.93</c:v>
                </c:pt>
                <c:pt idx="48">
                  <c:v>2.92</c:v>
                </c:pt>
                <c:pt idx="49">
                  <c:v>3</c:v>
                </c:pt>
                <c:pt idx="50">
                  <c:v>2.98</c:v>
                </c:pt>
                <c:pt idx="51">
                  <c:v>2.9</c:v>
                </c:pt>
                <c:pt idx="52">
                  <c:v>3</c:v>
                </c:pt>
                <c:pt idx="53">
                  <c:v>2.99</c:v>
                </c:pt>
                <c:pt idx="54">
                  <c:v>3.02</c:v>
                </c:pt>
                <c:pt idx="55">
                  <c:v>3.49</c:v>
                </c:pt>
                <c:pt idx="56">
                  <c:v>3.48</c:v>
                </c:pt>
                <c:pt idx="57">
                  <c:v>3.5</c:v>
                </c:pt>
                <c:pt idx="58">
                  <c:v>3.48</c:v>
                </c:pt>
                <c:pt idx="59">
                  <c:v>3.38</c:v>
                </c:pt>
                <c:pt idx="60">
                  <c:v>3.48</c:v>
                </c:pt>
                <c:pt idx="61">
                  <c:v>3.48</c:v>
                </c:pt>
                <c:pt idx="62">
                  <c:v>3.43</c:v>
                </c:pt>
                <c:pt idx="63">
                  <c:v>3.47</c:v>
                </c:pt>
                <c:pt idx="64">
                  <c:v>3.5</c:v>
                </c:pt>
                <c:pt idx="65">
                  <c:v>3.5</c:v>
                </c:pt>
                <c:pt idx="66">
                  <c:v>3.42</c:v>
                </c:pt>
                <c:pt idx="67">
                  <c:v>3.5</c:v>
                </c:pt>
                <c:pt idx="68">
                  <c:v>3.45</c:v>
                </c:pt>
                <c:pt idx="69">
                  <c:v>3.36</c:v>
                </c:pt>
                <c:pt idx="70">
                  <c:v>3.52</c:v>
                </c:pt>
                <c:pt idx="71">
                  <c:v>3.85</c:v>
                </c:pt>
                <c:pt idx="72">
                  <c:v>3.9</c:v>
                </c:pt>
                <c:pt idx="73">
                  <c:v>3.98</c:v>
                </c:pt>
                <c:pt idx="74">
                  <c:v>4.04</c:v>
                </c:pt>
                <c:pt idx="75">
                  <c:v>4.09</c:v>
                </c:pt>
                <c:pt idx="76">
                  <c:v>4.0999999999999996</c:v>
                </c:pt>
                <c:pt idx="77">
                  <c:v>4.04</c:v>
                </c:pt>
                <c:pt idx="78">
                  <c:v>4.09</c:v>
                </c:pt>
                <c:pt idx="79">
                  <c:v>4.12</c:v>
                </c:pt>
                <c:pt idx="80">
                  <c:v>4.01</c:v>
                </c:pt>
                <c:pt idx="81">
                  <c:v>4.08</c:v>
                </c:pt>
                <c:pt idx="82">
                  <c:v>4.0999999999999996</c:v>
                </c:pt>
                <c:pt idx="83">
                  <c:v>4.32</c:v>
                </c:pt>
                <c:pt idx="84">
                  <c:v>4.42</c:v>
                </c:pt>
                <c:pt idx="85">
                  <c:v>4.5999999999999996</c:v>
                </c:pt>
                <c:pt idx="86">
                  <c:v>4.6500000000000004</c:v>
                </c:pt>
                <c:pt idx="87">
                  <c:v>4.67</c:v>
                </c:pt>
                <c:pt idx="88">
                  <c:v>4.9000000000000004</c:v>
                </c:pt>
                <c:pt idx="89">
                  <c:v>5.17</c:v>
                </c:pt>
                <c:pt idx="90">
                  <c:v>5.3</c:v>
                </c:pt>
                <c:pt idx="91">
                  <c:v>5.53</c:v>
                </c:pt>
                <c:pt idx="92">
                  <c:v>5.4</c:v>
                </c:pt>
                <c:pt idx="93">
                  <c:v>5.53</c:v>
                </c:pt>
                <c:pt idx="94">
                  <c:v>5.76</c:v>
                </c:pt>
                <c:pt idx="95">
                  <c:v>5.4</c:v>
                </c:pt>
                <c:pt idx="96">
                  <c:v>4.9400000000000004</c:v>
                </c:pt>
                <c:pt idx="97">
                  <c:v>5</c:v>
                </c:pt>
                <c:pt idx="98">
                  <c:v>4.53</c:v>
                </c:pt>
                <c:pt idx="99">
                  <c:v>4.05</c:v>
                </c:pt>
                <c:pt idx="100">
                  <c:v>3.94</c:v>
                </c:pt>
                <c:pt idx="101">
                  <c:v>3.98</c:v>
                </c:pt>
                <c:pt idx="102">
                  <c:v>3.79</c:v>
                </c:pt>
                <c:pt idx="103">
                  <c:v>3.9</c:v>
                </c:pt>
                <c:pt idx="104">
                  <c:v>3.99</c:v>
                </c:pt>
                <c:pt idx="105">
                  <c:v>3.88</c:v>
                </c:pt>
                <c:pt idx="106">
                  <c:v>4.13</c:v>
                </c:pt>
                <c:pt idx="107">
                  <c:v>4.51</c:v>
                </c:pt>
                <c:pt idx="108">
                  <c:v>4.5999999999999996</c:v>
                </c:pt>
                <c:pt idx="109">
                  <c:v>4.71</c:v>
                </c:pt>
                <c:pt idx="110">
                  <c:v>5.05</c:v>
                </c:pt>
                <c:pt idx="111">
                  <c:v>5.76</c:v>
                </c:pt>
                <c:pt idx="112">
                  <c:v>6.11</c:v>
                </c:pt>
                <c:pt idx="113">
                  <c:v>6.07</c:v>
                </c:pt>
                <c:pt idx="114">
                  <c:v>6.02</c:v>
                </c:pt>
                <c:pt idx="115">
                  <c:v>6.03</c:v>
                </c:pt>
                <c:pt idx="116">
                  <c:v>5.78</c:v>
                </c:pt>
                <c:pt idx="117">
                  <c:v>5.91</c:v>
                </c:pt>
                <c:pt idx="118">
                  <c:v>5.82</c:v>
                </c:pt>
                <c:pt idx="119">
                  <c:v>6.02</c:v>
                </c:pt>
                <c:pt idx="120">
                  <c:v>6.3</c:v>
                </c:pt>
                <c:pt idx="121">
                  <c:v>6.61</c:v>
                </c:pt>
                <c:pt idx="122">
                  <c:v>6.79</c:v>
                </c:pt>
                <c:pt idx="123">
                  <c:v>7.41</c:v>
                </c:pt>
                <c:pt idx="124">
                  <c:v>8.67</c:v>
                </c:pt>
                <c:pt idx="125">
                  <c:v>8.9</c:v>
                </c:pt>
                <c:pt idx="126">
                  <c:v>8.61</c:v>
                </c:pt>
                <c:pt idx="127">
                  <c:v>9.19</c:v>
                </c:pt>
                <c:pt idx="128">
                  <c:v>9.15</c:v>
                </c:pt>
                <c:pt idx="129">
                  <c:v>9</c:v>
                </c:pt>
                <c:pt idx="130">
                  <c:v>8.85</c:v>
                </c:pt>
                <c:pt idx="131">
                  <c:v>8.9700000000000006</c:v>
                </c:pt>
                <c:pt idx="132">
                  <c:v>8.98</c:v>
                </c:pt>
                <c:pt idx="133">
                  <c:v>8.98</c:v>
                </c:pt>
                <c:pt idx="134">
                  <c:v>7.76</c:v>
                </c:pt>
                <c:pt idx="135">
                  <c:v>8.1</c:v>
                </c:pt>
                <c:pt idx="136">
                  <c:v>7.94</c:v>
                </c:pt>
                <c:pt idx="137">
                  <c:v>7.6</c:v>
                </c:pt>
                <c:pt idx="138">
                  <c:v>7.21</c:v>
                </c:pt>
                <c:pt idx="139">
                  <c:v>6.61</c:v>
                </c:pt>
                <c:pt idx="140">
                  <c:v>6.29</c:v>
                </c:pt>
                <c:pt idx="141">
                  <c:v>6.2</c:v>
                </c:pt>
                <c:pt idx="142">
                  <c:v>5.6</c:v>
                </c:pt>
                <c:pt idx="143">
                  <c:v>4.9000000000000004</c:v>
                </c:pt>
                <c:pt idx="144">
                  <c:v>4.1399999999999997</c:v>
                </c:pt>
                <c:pt idx="145">
                  <c:v>3.72</c:v>
                </c:pt>
                <c:pt idx="146">
                  <c:v>3.71</c:v>
                </c:pt>
                <c:pt idx="147">
                  <c:v>4.1500000000000004</c:v>
                </c:pt>
                <c:pt idx="148">
                  <c:v>4.63</c:v>
                </c:pt>
                <c:pt idx="149">
                  <c:v>4.91</c:v>
                </c:pt>
                <c:pt idx="150">
                  <c:v>5.31</c:v>
                </c:pt>
                <c:pt idx="151">
                  <c:v>5.56</c:v>
                </c:pt>
                <c:pt idx="152">
                  <c:v>5.55</c:v>
                </c:pt>
                <c:pt idx="153">
                  <c:v>5.2</c:v>
                </c:pt>
                <c:pt idx="154">
                  <c:v>4.91</c:v>
                </c:pt>
                <c:pt idx="155">
                  <c:v>4.1399999999999997</c:v>
                </c:pt>
                <c:pt idx="156">
                  <c:v>3.5</c:v>
                </c:pt>
                <c:pt idx="157">
                  <c:v>3.29</c:v>
                </c:pt>
                <c:pt idx="158">
                  <c:v>3.83</c:v>
                </c:pt>
                <c:pt idx="159">
                  <c:v>4.17</c:v>
                </c:pt>
                <c:pt idx="160">
                  <c:v>4.2699999999999996</c:v>
                </c:pt>
                <c:pt idx="161">
                  <c:v>4.46</c:v>
                </c:pt>
                <c:pt idx="162">
                  <c:v>4.55</c:v>
                </c:pt>
                <c:pt idx="163">
                  <c:v>4.8</c:v>
                </c:pt>
                <c:pt idx="164">
                  <c:v>4.87</c:v>
                </c:pt>
                <c:pt idx="165">
                  <c:v>5.04</c:v>
                </c:pt>
                <c:pt idx="166">
                  <c:v>5.0599999999999996</c:v>
                </c:pt>
                <c:pt idx="167">
                  <c:v>5.33</c:v>
                </c:pt>
                <c:pt idx="168">
                  <c:v>5.94</c:v>
                </c:pt>
                <c:pt idx="169">
                  <c:v>6.58</c:v>
                </c:pt>
                <c:pt idx="170">
                  <c:v>7.09</c:v>
                </c:pt>
                <c:pt idx="171">
                  <c:v>7.12</c:v>
                </c:pt>
                <c:pt idx="172">
                  <c:v>7.84</c:v>
                </c:pt>
                <c:pt idx="173">
                  <c:v>8.49</c:v>
                </c:pt>
                <c:pt idx="174">
                  <c:v>10.4</c:v>
                </c:pt>
                <c:pt idx="175">
                  <c:v>10.5</c:v>
                </c:pt>
                <c:pt idx="176">
                  <c:v>10.78</c:v>
                </c:pt>
                <c:pt idx="177">
                  <c:v>10.01</c:v>
                </c:pt>
                <c:pt idx="178">
                  <c:v>10.029999999999999</c:v>
                </c:pt>
                <c:pt idx="179">
                  <c:v>9.9499999999999993</c:v>
                </c:pt>
                <c:pt idx="180">
                  <c:v>9.65</c:v>
                </c:pt>
                <c:pt idx="181">
                  <c:v>8.9700000000000006</c:v>
                </c:pt>
                <c:pt idx="182">
                  <c:v>9.35</c:v>
                </c:pt>
                <c:pt idx="183">
                  <c:v>10.51</c:v>
                </c:pt>
                <c:pt idx="184">
                  <c:v>11.31</c:v>
                </c:pt>
                <c:pt idx="185">
                  <c:v>11.93</c:v>
                </c:pt>
                <c:pt idx="186">
                  <c:v>12.92</c:v>
                </c:pt>
                <c:pt idx="187">
                  <c:v>12.01</c:v>
                </c:pt>
                <c:pt idx="188">
                  <c:v>11.34</c:v>
                </c:pt>
                <c:pt idx="189">
                  <c:v>10.06</c:v>
                </c:pt>
                <c:pt idx="190">
                  <c:v>9.4499999999999993</c:v>
                </c:pt>
                <c:pt idx="191">
                  <c:v>8.5299999999999994</c:v>
                </c:pt>
                <c:pt idx="192">
                  <c:v>7.13</c:v>
                </c:pt>
                <c:pt idx="193">
                  <c:v>6.24</c:v>
                </c:pt>
                <c:pt idx="194">
                  <c:v>5.54</c:v>
                </c:pt>
                <c:pt idx="195">
                  <c:v>5.49</c:v>
                </c:pt>
                <c:pt idx="196">
                  <c:v>5.22</c:v>
                </c:pt>
                <c:pt idx="197">
                  <c:v>5.55</c:v>
                </c:pt>
                <c:pt idx="198">
                  <c:v>6.1</c:v>
                </c:pt>
                <c:pt idx="199">
                  <c:v>6.14</c:v>
                </c:pt>
                <c:pt idx="200">
                  <c:v>6.24</c:v>
                </c:pt>
                <c:pt idx="201">
                  <c:v>5.82</c:v>
                </c:pt>
                <c:pt idx="202">
                  <c:v>5.22</c:v>
                </c:pt>
                <c:pt idx="203">
                  <c:v>5.2</c:v>
                </c:pt>
                <c:pt idx="204">
                  <c:v>4.87</c:v>
                </c:pt>
                <c:pt idx="205">
                  <c:v>4.7699999999999996</c:v>
                </c:pt>
                <c:pt idx="206">
                  <c:v>4.84</c:v>
                </c:pt>
                <c:pt idx="207">
                  <c:v>4.82</c:v>
                </c:pt>
                <c:pt idx="208">
                  <c:v>5.29</c:v>
                </c:pt>
                <c:pt idx="209">
                  <c:v>5.48</c:v>
                </c:pt>
                <c:pt idx="210">
                  <c:v>5.31</c:v>
                </c:pt>
                <c:pt idx="211">
                  <c:v>5.29</c:v>
                </c:pt>
                <c:pt idx="212">
                  <c:v>5.25</c:v>
                </c:pt>
                <c:pt idx="213">
                  <c:v>5.0199999999999996</c:v>
                </c:pt>
                <c:pt idx="214">
                  <c:v>4.95</c:v>
                </c:pt>
                <c:pt idx="215">
                  <c:v>4.6500000000000004</c:v>
                </c:pt>
                <c:pt idx="216">
                  <c:v>4.6100000000000003</c:v>
                </c:pt>
                <c:pt idx="217">
                  <c:v>4.68</c:v>
                </c:pt>
                <c:pt idx="218">
                  <c:v>4.6900000000000004</c:v>
                </c:pt>
                <c:pt idx="219">
                  <c:v>4.7300000000000004</c:v>
                </c:pt>
                <c:pt idx="220">
                  <c:v>5.35</c:v>
                </c:pt>
                <c:pt idx="221">
                  <c:v>5.39</c:v>
                </c:pt>
                <c:pt idx="222">
                  <c:v>5.42</c:v>
                </c:pt>
                <c:pt idx="223">
                  <c:v>5.9</c:v>
                </c:pt>
                <c:pt idx="224">
                  <c:v>6.14</c:v>
                </c:pt>
                <c:pt idx="225">
                  <c:v>6.47</c:v>
                </c:pt>
                <c:pt idx="226">
                  <c:v>6.51</c:v>
                </c:pt>
                <c:pt idx="227">
                  <c:v>6.56</c:v>
                </c:pt>
                <c:pt idx="228">
                  <c:v>6.7</c:v>
                </c:pt>
                <c:pt idx="229">
                  <c:v>6.78</c:v>
                </c:pt>
                <c:pt idx="230">
                  <c:v>6.79</c:v>
                </c:pt>
                <c:pt idx="231">
                  <c:v>6.89</c:v>
                </c:pt>
                <c:pt idx="232">
                  <c:v>7.36</c:v>
                </c:pt>
                <c:pt idx="233">
                  <c:v>7.6</c:v>
                </c:pt>
                <c:pt idx="234">
                  <c:v>7.81</c:v>
                </c:pt>
                <c:pt idx="235">
                  <c:v>8.0399999999999991</c:v>
                </c:pt>
                <c:pt idx="236">
                  <c:v>8.4499999999999993</c:v>
                </c:pt>
                <c:pt idx="237">
                  <c:v>8.9600000000000009</c:v>
                </c:pt>
                <c:pt idx="238">
                  <c:v>9.76</c:v>
                </c:pt>
                <c:pt idx="239">
                  <c:v>10.029999999999999</c:v>
                </c:pt>
                <c:pt idx="240">
                  <c:v>10.07</c:v>
                </c:pt>
                <c:pt idx="241">
                  <c:v>10.06</c:v>
                </c:pt>
                <c:pt idx="242">
                  <c:v>10.09</c:v>
                </c:pt>
                <c:pt idx="243">
                  <c:v>10.01</c:v>
                </c:pt>
                <c:pt idx="244">
                  <c:v>10.24</c:v>
                </c:pt>
                <c:pt idx="245">
                  <c:v>10.29</c:v>
                </c:pt>
                <c:pt idx="246">
                  <c:v>10.47</c:v>
                </c:pt>
                <c:pt idx="247">
                  <c:v>10.94</c:v>
                </c:pt>
                <c:pt idx="248">
                  <c:v>11.43</c:v>
                </c:pt>
                <c:pt idx="249">
                  <c:v>13.77</c:v>
                </c:pt>
                <c:pt idx="250">
                  <c:v>13.18</c:v>
                </c:pt>
                <c:pt idx="251">
                  <c:v>13.78</c:v>
                </c:pt>
                <c:pt idx="252">
                  <c:v>13.82</c:v>
                </c:pt>
                <c:pt idx="253">
                  <c:v>14.13</c:v>
                </c:pt>
                <c:pt idx="254">
                  <c:v>17.190000000000001</c:v>
                </c:pt>
                <c:pt idx="255">
                  <c:v>17.61</c:v>
                </c:pt>
                <c:pt idx="256">
                  <c:v>10.98</c:v>
                </c:pt>
                <c:pt idx="257">
                  <c:v>9.4700000000000006</c:v>
                </c:pt>
                <c:pt idx="258">
                  <c:v>9.0299999999999994</c:v>
                </c:pt>
                <c:pt idx="259">
                  <c:v>9.61</c:v>
                </c:pt>
                <c:pt idx="260">
                  <c:v>10.87</c:v>
                </c:pt>
                <c:pt idx="261">
                  <c:v>12.81</c:v>
                </c:pt>
                <c:pt idx="262">
                  <c:v>15.85</c:v>
                </c:pt>
                <c:pt idx="263">
                  <c:v>18.899999999999999</c:v>
                </c:pt>
                <c:pt idx="264">
                  <c:v>19.079999999999998</c:v>
                </c:pt>
                <c:pt idx="265">
                  <c:v>15.93</c:v>
                </c:pt>
                <c:pt idx="266">
                  <c:v>14.7</c:v>
                </c:pt>
                <c:pt idx="267">
                  <c:v>15.72</c:v>
                </c:pt>
                <c:pt idx="268">
                  <c:v>18.52</c:v>
                </c:pt>
                <c:pt idx="269">
                  <c:v>19.100000000000001</c:v>
                </c:pt>
                <c:pt idx="270">
                  <c:v>19.04</c:v>
                </c:pt>
                <c:pt idx="271">
                  <c:v>17.82</c:v>
                </c:pt>
                <c:pt idx="272">
                  <c:v>15.87</c:v>
                </c:pt>
                <c:pt idx="273">
                  <c:v>15.08</c:v>
                </c:pt>
                <c:pt idx="274">
                  <c:v>13.31</c:v>
                </c:pt>
                <c:pt idx="275">
                  <c:v>12.37</c:v>
                </c:pt>
                <c:pt idx="276">
                  <c:v>13.22</c:v>
                </c:pt>
                <c:pt idx="277">
                  <c:v>14.78</c:v>
                </c:pt>
                <c:pt idx="278">
                  <c:v>14.68</c:v>
                </c:pt>
                <c:pt idx="279">
                  <c:v>14.94</c:v>
                </c:pt>
                <c:pt idx="280">
                  <c:v>14.45</c:v>
                </c:pt>
                <c:pt idx="281">
                  <c:v>14.15</c:v>
                </c:pt>
                <c:pt idx="282">
                  <c:v>12.59</c:v>
                </c:pt>
                <c:pt idx="283">
                  <c:v>10.119999999999999</c:v>
                </c:pt>
                <c:pt idx="284">
                  <c:v>10.31</c:v>
                </c:pt>
                <c:pt idx="285">
                  <c:v>9.7100000000000009</c:v>
                </c:pt>
                <c:pt idx="286">
                  <c:v>9.1999999999999993</c:v>
                </c:pt>
                <c:pt idx="287">
                  <c:v>8.9499999999999993</c:v>
                </c:pt>
                <c:pt idx="288">
                  <c:v>8.68</c:v>
                </c:pt>
                <c:pt idx="289">
                  <c:v>8.51</c:v>
                </c:pt>
                <c:pt idx="290">
                  <c:v>8.77</c:v>
                </c:pt>
                <c:pt idx="291">
                  <c:v>8.8000000000000007</c:v>
                </c:pt>
                <c:pt idx="292">
                  <c:v>8.6300000000000008</c:v>
                </c:pt>
                <c:pt idx="293">
                  <c:v>8.98</c:v>
                </c:pt>
                <c:pt idx="294">
                  <c:v>9.3699999999999992</c:v>
                </c:pt>
                <c:pt idx="295">
                  <c:v>9.56</c:v>
                </c:pt>
                <c:pt idx="296">
                  <c:v>9.4499999999999993</c:v>
                </c:pt>
                <c:pt idx="297">
                  <c:v>9.48</c:v>
                </c:pt>
                <c:pt idx="298">
                  <c:v>9.34</c:v>
                </c:pt>
                <c:pt idx="299">
                  <c:v>9.4700000000000006</c:v>
                </c:pt>
                <c:pt idx="300">
                  <c:v>9.56</c:v>
                </c:pt>
                <c:pt idx="301">
                  <c:v>9.59</c:v>
                </c:pt>
                <c:pt idx="302">
                  <c:v>9.91</c:v>
                </c:pt>
                <c:pt idx="303">
                  <c:v>10.29</c:v>
                </c:pt>
                <c:pt idx="304">
                  <c:v>10.32</c:v>
                </c:pt>
                <c:pt idx="305">
                  <c:v>11.06</c:v>
                </c:pt>
                <c:pt idx="306">
                  <c:v>11.23</c:v>
                </c:pt>
                <c:pt idx="307">
                  <c:v>11.64</c:v>
                </c:pt>
                <c:pt idx="308">
                  <c:v>11.3</c:v>
                </c:pt>
                <c:pt idx="309">
                  <c:v>9.99</c:v>
                </c:pt>
                <c:pt idx="310">
                  <c:v>9.43</c:v>
                </c:pt>
                <c:pt idx="311">
                  <c:v>8.3800000000000008</c:v>
                </c:pt>
                <c:pt idx="312">
                  <c:v>8.35</c:v>
                </c:pt>
                <c:pt idx="313">
                  <c:v>8.5</c:v>
                </c:pt>
                <c:pt idx="314">
                  <c:v>8.58</c:v>
                </c:pt>
                <c:pt idx="315">
                  <c:v>8.27</c:v>
                </c:pt>
                <c:pt idx="316">
                  <c:v>7.97</c:v>
                </c:pt>
                <c:pt idx="317">
                  <c:v>7.53</c:v>
                </c:pt>
                <c:pt idx="318">
                  <c:v>7.88</c:v>
                </c:pt>
                <c:pt idx="319">
                  <c:v>7.9</c:v>
                </c:pt>
                <c:pt idx="320">
                  <c:v>7.92</c:v>
                </c:pt>
                <c:pt idx="321">
                  <c:v>7.99</c:v>
                </c:pt>
                <c:pt idx="322">
                  <c:v>8.0500000000000007</c:v>
                </c:pt>
                <c:pt idx="323">
                  <c:v>8.27</c:v>
                </c:pt>
                <c:pt idx="324">
                  <c:v>8.14</c:v>
                </c:pt>
                <c:pt idx="325">
                  <c:v>7.86</c:v>
                </c:pt>
                <c:pt idx="326">
                  <c:v>7.48</c:v>
                </c:pt>
                <c:pt idx="327">
                  <c:v>6.99</c:v>
                </c:pt>
                <c:pt idx="328">
                  <c:v>6.85</c:v>
                </c:pt>
                <c:pt idx="329">
                  <c:v>6.92</c:v>
                </c:pt>
                <c:pt idx="330">
                  <c:v>6.56</c:v>
                </c:pt>
                <c:pt idx="331">
                  <c:v>6.17</c:v>
                </c:pt>
                <c:pt idx="332">
                  <c:v>5.89</c:v>
                </c:pt>
                <c:pt idx="333">
                  <c:v>5.85</c:v>
                </c:pt>
                <c:pt idx="334">
                  <c:v>6.04</c:v>
                </c:pt>
                <c:pt idx="335">
                  <c:v>6.91</c:v>
                </c:pt>
                <c:pt idx="336">
                  <c:v>6.43</c:v>
                </c:pt>
                <c:pt idx="337">
                  <c:v>6.1</c:v>
                </c:pt>
                <c:pt idx="338">
                  <c:v>6.13</c:v>
                </c:pt>
                <c:pt idx="339">
                  <c:v>6.37</c:v>
                </c:pt>
                <c:pt idx="340">
                  <c:v>6.85</c:v>
                </c:pt>
                <c:pt idx="341">
                  <c:v>6.73</c:v>
                </c:pt>
                <c:pt idx="342">
                  <c:v>6.58</c:v>
                </c:pt>
                <c:pt idx="343">
                  <c:v>6.73</c:v>
                </c:pt>
                <c:pt idx="344">
                  <c:v>7.22</c:v>
                </c:pt>
                <c:pt idx="345">
                  <c:v>7.29</c:v>
                </c:pt>
                <c:pt idx="346">
                  <c:v>6.69</c:v>
                </c:pt>
                <c:pt idx="347">
                  <c:v>6.77</c:v>
                </c:pt>
                <c:pt idx="348">
                  <c:v>6.83</c:v>
                </c:pt>
                <c:pt idx="349">
                  <c:v>6.58</c:v>
                </c:pt>
                <c:pt idx="350">
                  <c:v>6.58</c:v>
                </c:pt>
                <c:pt idx="351">
                  <c:v>6.87</c:v>
                </c:pt>
                <c:pt idx="352">
                  <c:v>7.09</c:v>
                </c:pt>
                <c:pt idx="353">
                  <c:v>7.51</c:v>
                </c:pt>
                <c:pt idx="354">
                  <c:v>7.75</c:v>
                </c:pt>
                <c:pt idx="355">
                  <c:v>8.01</c:v>
                </c:pt>
                <c:pt idx="356">
                  <c:v>8.19</c:v>
                </c:pt>
                <c:pt idx="357">
                  <c:v>8.3000000000000007</c:v>
                </c:pt>
                <c:pt idx="358">
                  <c:v>8.35</c:v>
                </c:pt>
                <c:pt idx="359">
                  <c:v>8.76</c:v>
                </c:pt>
                <c:pt idx="360">
                  <c:v>9.1199999999999992</c:v>
                </c:pt>
                <c:pt idx="361">
                  <c:v>9.36</c:v>
                </c:pt>
                <c:pt idx="362">
                  <c:v>9.85</c:v>
                </c:pt>
                <c:pt idx="363">
                  <c:v>9.84</c:v>
                </c:pt>
                <c:pt idx="364">
                  <c:v>9.81</c:v>
                </c:pt>
                <c:pt idx="365">
                  <c:v>9.5299999999999994</c:v>
                </c:pt>
                <c:pt idx="366">
                  <c:v>9.24</c:v>
                </c:pt>
                <c:pt idx="367">
                  <c:v>8.99</c:v>
                </c:pt>
                <c:pt idx="368">
                  <c:v>9.02</c:v>
                </c:pt>
                <c:pt idx="369">
                  <c:v>8.84</c:v>
                </c:pt>
                <c:pt idx="370">
                  <c:v>8.5500000000000007</c:v>
                </c:pt>
                <c:pt idx="371">
                  <c:v>8.4499999999999993</c:v>
                </c:pt>
                <c:pt idx="372">
                  <c:v>8.23</c:v>
                </c:pt>
                <c:pt idx="373">
                  <c:v>8.24</c:v>
                </c:pt>
                <c:pt idx="374">
                  <c:v>8.2799999999999994</c:v>
                </c:pt>
                <c:pt idx="375">
                  <c:v>8.26</c:v>
                </c:pt>
                <c:pt idx="376">
                  <c:v>8.18</c:v>
                </c:pt>
                <c:pt idx="377">
                  <c:v>8.2899999999999991</c:v>
                </c:pt>
                <c:pt idx="378">
                  <c:v>8.15</c:v>
                </c:pt>
                <c:pt idx="379">
                  <c:v>8.1300000000000008</c:v>
                </c:pt>
                <c:pt idx="380">
                  <c:v>8.1999999999999993</c:v>
                </c:pt>
                <c:pt idx="381">
                  <c:v>8.11</c:v>
                </c:pt>
                <c:pt idx="382">
                  <c:v>7.81</c:v>
                </c:pt>
                <c:pt idx="383">
                  <c:v>7.31</c:v>
                </c:pt>
                <c:pt idx="384">
                  <c:v>6.91</c:v>
                </c:pt>
                <c:pt idx="385">
                  <c:v>6.25</c:v>
                </c:pt>
                <c:pt idx="386">
                  <c:v>6.12</c:v>
                </c:pt>
                <c:pt idx="387">
                  <c:v>5.91</c:v>
                </c:pt>
                <c:pt idx="388">
                  <c:v>5.78</c:v>
                </c:pt>
                <c:pt idx="389">
                  <c:v>5.9</c:v>
                </c:pt>
                <c:pt idx="390">
                  <c:v>5.82</c:v>
                </c:pt>
                <c:pt idx="391">
                  <c:v>5.66</c:v>
                </c:pt>
                <c:pt idx="392">
                  <c:v>5.45</c:v>
                </c:pt>
                <c:pt idx="393">
                  <c:v>5.21</c:v>
                </c:pt>
                <c:pt idx="394">
                  <c:v>4.8099999999999996</c:v>
                </c:pt>
                <c:pt idx="395">
                  <c:v>4.43</c:v>
                </c:pt>
                <c:pt idx="396">
                  <c:v>4.03</c:v>
                </c:pt>
                <c:pt idx="397">
                  <c:v>4.0599999999999996</c:v>
                </c:pt>
                <c:pt idx="398">
                  <c:v>3.98</c:v>
                </c:pt>
                <c:pt idx="399">
                  <c:v>3.73</c:v>
                </c:pt>
                <c:pt idx="400">
                  <c:v>3.82</c:v>
                </c:pt>
                <c:pt idx="401">
                  <c:v>3.76</c:v>
                </c:pt>
                <c:pt idx="402">
                  <c:v>3.25</c:v>
                </c:pt>
                <c:pt idx="403">
                  <c:v>3.3</c:v>
                </c:pt>
                <c:pt idx="404">
                  <c:v>3.22</c:v>
                </c:pt>
                <c:pt idx="405">
                  <c:v>3.1</c:v>
                </c:pt>
                <c:pt idx="406">
                  <c:v>3.09</c:v>
                </c:pt>
                <c:pt idx="407">
                  <c:v>2.92</c:v>
                </c:pt>
                <c:pt idx="408">
                  <c:v>3.02</c:v>
                </c:pt>
                <c:pt idx="409">
                  <c:v>3.03</c:v>
                </c:pt>
                <c:pt idx="410">
                  <c:v>3.07</c:v>
                </c:pt>
                <c:pt idx="411">
                  <c:v>2.96</c:v>
                </c:pt>
                <c:pt idx="412">
                  <c:v>3</c:v>
                </c:pt>
                <c:pt idx="413">
                  <c:v>3.04</c:v>
                </c:pt>
                <c:pt idx="414">
                  <c:v>3.06</c:v>
                </c:pt>
                <c:pt idx="415">
                  <c:v>3.03</c:v>
                </c:pt>
                <c:pt idx="416">
                  <c:v>3.09</c:v>
                </c:pt>
                <c:pt idx="417">
                  <c:v>2.99</c:v>
                </c:pt>
                <c:pt idx="418">
                  <c:v>3.02</c:v>
                </c:pt>
                <c:pt idx="419">
                  <c:v>2.96</c:v>
                </c:pt>
                <c:pt idx="420">
                  <c:v>3.05</c:v>
                </c:pt>
                <c:pt idx="421">
                  <c:v>3.25</c:v>
                </c:pt>
                <c:pt idx="422">
                  <c:v>3.34</c:v>
                </c:pt>
                <c:pt idx="423">
                  <c:v>3.56</c:v>
                </c:pt>
                <c:pt idx="424">
                  <c:v>4.01</c:v>
                </c:pt>
                <c:pt idx="425">
                  <c:v>4.25</c:v>
                </c:pt>
                <c:pt idx="426">
                  <c:v>4.26</c:v>
                </c:pt>
                <c:pt idx="427">
                  <c:v>4.47</c:v>
                </c:pt>
                <c:pt idx="428">
                  <c:v>4.7300000000000004</c:v>
                </c:pt>
                <c:pt idx="429">
                  <c:v>4.76</c:v>
                </c:pt>
                <c:pt idx="430">
                  <c:v>5.29</c:v>
                </c:pt>
                <c:pt idx="431">
                  <c:v>5.45</c:v>
                </c:pt>
                <c:pt idx="432">
                  <c:v>5.53</c:v>
                </c:pt>
                <c:pt idx="433">
                  <c:v>5.92</c:v>
                </c:pt>
                <c:pt idx="434">
                  <c:v>5.98</c:v>
                </c:pt>
                <c:pt idx="435">
                  <c:v>6.05</c:v>
                </c:pt>
                <c:pt idx="436">
                  <c:v>6.01</c:v>
                </c:pt>
                <c:pt idx="437">
                  <c:v>6</c:v>
                </c:pt>
                <c:pt idx="438">
                  <c:v>5.85</c:v>
                </c:pt>
                <c:pt idx="439">
                  <c:v>5.74</c:v>
                </c:pt>
                <c:pt idx="440">
                  <c:v>5.8</c:v>
                </c:pt>
                <c:pt idx="441">
                  <c:v>5.76</c:v>
                </c:pt>
                <c:pt idx="442">
                  <c:v>5.8</c:v>
                </c:pt>
                <c:pt idx="443">
                  <c:v>5.6</c:v>
                </c:pt>
                <c:pt idx="444">
                  <c:v>5.56</c:v>
                </c:pt>
                <c:pt idx="445">
                  <c:v>5.22</c:v>
                </c:pt>
                <c:pt idx="446">
                  <c:v>5.31</c:v>
                </c:pt>
                <c:pt idx="447">
                  <c:v>5.22</c:v>
                </c:pt>
                <c:pt idx="448">
                  <c:v>5.24</c:v>
                </c:pt>
                <c:pt idx="449">
                  <c:v>5.27</c:v>
                </c:pt>
                <c:pt idx="450">
                  <c:v>5.4</c:v>
                </c:pt>
                <c:pt idx="451">
                  <c:v>5.22</c:v>
                </c:pt>
                <c:pt idx="452">
                  <c:v>5.3</c:v>
                </c:pt>
                <c:pt idx="453">
                  <c:v>5.24</c:v>
                </c:pt>
                <c:pt idx="454">
                  <c:v>5.31</c:v>
                </c:pt>
                <c:pt idx="455">
                  <c:v>5.29</c:v>
                </c:pt>
                <c:pt idx="456">
                  <c:v>5.25</c:v>
                </c:pt>
                <c:pt idx="457">
                  <c:v>5.19</c:v>
                </c:pt>
                <c:pt idx="458">
                  <c:v>5.39</c:v>
                </c:pt>
                <c:pt idx="459">
                  <c:v>5.51</c:v>
                </c:pt>
                <c:pt idx="460">
                  <c:v>5.5</c:v>
                </c:pt>
                <c:pt idx="461">
                  <c:v>5.56</c:v>
                </c:pt>
                <c:pt idx="462">
                  <c:v>5.52</c:v>
                </c:pt>
                <c:pt idx="463">
                  <c:v>5.54</c:v>
                </c:pt>
                <c:pt idx="464">
                  <c:v>5.54</c:v>
                </c:pt>
                <c:pt idx="465">
                  <c:v>5.5</c:v>
                </c:pt>
                <c:pt idx="466">
                  <c:v>5.52</c:v>
                </c:pt>
                <c:pt idx="467">
                  <c:v>5.5</c:v>
                </c:pt>
                <c:pt idx="468">
                  <c:v>5.56</c:v>
                </c:pt>
                <c:pt idx="469">
                  <c:v>5.51</c:v>
                </c:pt>
                <c:pt idx="470">
                  <c:v>5.49</c:v>
                </c:pt>
                <c:pt idx="471">
                  <c:v>5.45</c:v>
                </c:pt>
                <c:pt idx="472">
                  <c:v>5.49</c:v>
                </c:pt>
                <c:pt idx="473">
                  <c:v>5.56</c:v>
                </c:pt>
                <c:pt idx="474">
                  <c:v>5.54</c:v>
                </c:pt>
                <c:pt idx="475">
                  <c:v>5.55</c:v>
                </c:pt>
                <c:pt idx="476">
                  <c:v>5.51</c:v>
                </c:pt>
                <c:pt idx="477">
                  <c:v>5.07</c:v>
                </c:pt>
                <c:pt idx="478">
                  <c:v>4.83</c:v>
                </c:pt>
                <c:pt idx="479">
                  <c:v>4.68</c:v>
                </c:pt>
                <c:pt idx="480">
                  <c:v>4.63</c:v>
                </c:pt>
                <c:pt idx="481">
                  <c:v>4.76</c:v>
                </c:pt>
                <c:pt idx="482">
                  <c:v>4.8099999999999996</c:v>
                </c:pt>
                <c:pt idx="483">
                  <c:v>4.74</c:v>
                </c:pt>
                <c:pt idx="484">
                  <c:v>4.74</c:v>
                </c:pt>
                <c:pt idx="485">
                  <c:v>4.76</c:v>
                </c:pt>
                <c:pt idx="486">
                  <c:v>4.99</c:v>
                </c:pt>
                <c:pt idx="487">
                  <c:v>5.07</c:v>
                </c:pt>
                <c:pt idx="488">
                  <c:v>5.22</c:v>
                </c:pt>
                <c:pt idx="489">
                  <c:v>5.2</c:v>
                </c:pt>
                <c:pt idx="490">
                  <c:v>5.42</c:v>
                </c:pt>
                <c:pt idx="491">
                  <c:v>5.3</c:v>
                </c:pt>
                <c:pt idx="492">
                  <c:v>5.45</c:v>
                </c:pt>
                <c:pt idx="493">
                  <c:v>5.73</c:v>
                </c:pt>
                <c:pt idx="494">
                  <c:v>5.85</c:v>
                </c:pt>
                <c:pt idx="495">
                  <c:v>6.02</c:v>
                </c:pt>
                <c:pt idx="496">
                  <c:v>6.27</c:v>
                </c:pt>
                <c:pt idx="497">
                  <c:v>6.53</c:v>
                </c:pt>
                <c:pt idx="498">
                  <c:v>6.54</c:v>
                </c:pt>
                <c:pt idx="499">
                  <c:v>6.5</c:v>
                </c:pt>
                <c:pt idx="500">
                  <c:v>6.52</c:v>
                </c:pt>
                <c:pt idx="501">
                  <c:v>6.51</c:v>
                </c:pt>
                <c:pt idx="502">
                  <c:v>6.51</c:v>
                </c:pt>
                <c:pt idx="503">
                  <c:v>6.4</c:v>
                </c:pt>
                <c:pt idx="504">
                  <c:v>5.98</c:v>
                </c:pt>
                <c:pt idx="505">
                  <c:v>5.49</c:v>
                </c:pt>
                <c:pt idx="506">
                  <c:v>5.31</c:v>
                </c:pt>
                <c:pt idx="507">
                  <c:v>4.8</c:v>
                </c:pt>
                <c:pt idx="508">
                  <c:v>4.21</c:v>
                </c:pt>
                <c:pt idx="509">
                  <c:v>3.97</c:v>
                </c:pt>
                <c:pt idx="510">
                  <c:v>3.77</c:v>
                </c:pt>
                <c:pt idx="511">
                  <c:v>3.65</c:v>
                </c:pt>
                <c:pt idx="512">
                  <c:v>3.07</c:v>
                </c:pt>
                <c:pt idx="513">
                  <c:v>2.4900000000000002</c:v>
                </c:pt>
                <c:pt idx="514">
                  <c:v>2.09</c:v>
                </c:pt>
                <c:pt idx="515">
                  <c:v>1.82</c:v>
                </c:pt>
                <c:pt idx="516">
                  <c:v>1.73</c:v>
                </c:pt>
                <c:pt idx="517">
                  <c:v>1.74</c:v>
                </c:pt>
                <c:pt idx="518">
                  <c:v>1.73</c:v>
                </c:pt>
                <c:pt idx="519">
                  <c:v>1.75</c:v>
                </c:pt>
                <c:pt idx="520">
                  <c:v>1.75</c:v>
                </c:pt>
                <c:pt idx="521">
                  <c:v>1.75</c:v>
                </c:pt>
                <c:pt idx="522">
                  <c:v>1.73</c:v>
                </c:pt>
                <c:pt idx="523">
                  <c:v>1.74</c:v>
                </c:pt>
                <c:pt idx="524">
                  <c:v>1.75</c:v>
                </c:pt>
                <c:pt idx="525">
                  <c:v>1.75</c:v>
                </c:pt>
                <c:pt idx="526">
                  <c:v>1.34</c:v>
                </c:pt>
                <c:pt idx="527">
                  <c:v>1.24</c:v>
                </c:pt>
                <c:pt idx="528">
                  <c:v>1.24</c:v>
                </c:pt>
                <c:pt idx="529">
                  <c:v>1.26</c:v>
                </c:pt>
                <c:pt idx="530">
                  <c:v>1.25</c:v>
                </c:pt>
                <c:pt idx="531">
                  <c:v>1.26</c:v>
                </c:pt>
                <c:pt idx="532">
                  <c:v>1.26</c:v>
                </c:pt>
                <c:pt idx="533">
                  <c:v>1.22</c:v>
                </c:pt>
                <c:pt idx="534">
                  <c:v>1.01</c:v>
                </c:pt>
                <c:pt idx="535">
                  <c:v>1.03</c:v>
                </c:pt>
                <c:pt idx="536">
                  <c:v>1.01</c:v>
                </c:pt>
                <c:pt idx="537">
                  <c:v>1.01</c:v>
                </c:pt>
                <c:pt idx="538">
                  <c:v>1</c:v>
                </c:pt>
                <c:pt idx="539">
                  <c:v>0.98</c:v>
                </c:pt>
                <c:pt idx="540">
                  <c:v>1</c:v>
                </c:pt>
                <c:pt idx="541">
                  <c:v>1.01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1.03</c:v>
                </c:pt>
                <c:pt idx="546">
                  <c:v>1.26</c:v>
                </c:pt>
                <c:pt idx="547">
                  <c:v>1.43</c:v>
                </c:pt>
                <c:pt idx="548">
                  <c:v>1.61</c:v>
                </c:pt>
                <c:pt idx="549">
                  <c:v>1.76</c:v>
                </c:pt>
                <c:pt idx="550">
                  <c:v>1.93</c:v>
                </c:pt>
                <c:pt idx="551">
                  <c:v>2.16</c:v>
                </c:pt>
                <c:pt idx="552">
                  <c:v>2.2799999999999998</c:v>
                </c:pt>
                <c:pt idx="553">
                  <c:v>2.5</c:v>
                </c:pt>
                <c:pt idx="554">
                  <c:v>2.63</c:v>
                </c:pt>
                <c:pt idx="555">
                  <c:v>2.79</c:v>
                </c:pt>
                <c:pt idx="556">
                  <c:v>3</c:v>
                </c:pt>
                <c:pt idx="557">
                  <c:v>3.04</c:v>
                </c:pt>
                <c:pt idx="558">
                  <c:v>3.26</c:v>
                </c:pt>
                <c:pt idx="559">
                  <c:v>3.5</c:v>
                </c:pt>
                <c:pt idx="560">
                  <c:v>3.62</c:v>
                </c:pt>
                <c:pt idx="561">
                  <c:v>3.78</c:v>
                </c:pt>
                <c:pt idx="562">
                  <c:v>4</c:v>
                </c:pt>
                <c:pt idx="563">
                  <c:v>4.16</c:v>
                </c:pt>
                <c:pt idx="564">
                  <c:v>4.29</c:v>
                </c:pt>
                <c:pt idx="565">
                  <c:v>4.49</c:v>
                </c:pt>
                <c:pt idx="566">
                  <c:v>4.59</c:v>
                </c:pt>
                <c:pt idx="567">
                  <c:v>4.79</c:v>
                </c:pt>
                <c:pt idx="568">
                  <c:v>4.9400000000000004</c:v>
                </c:pt>
                <c:pt idx="569">
                  <c:v>4.99</c:v>
                </c:pt>
                <c:pt idx="570">
                  <c:v>5.24</c:v>
                </c:pt>
                <c:pt idx="571">
                  <c:v>5.25</c:v>
                </c:pt>
                <c:pt idx="572">
                  <c:v>5.25</c:v>
                </c:pt>
                <c:pt idx="573">
                  <c:v>5.25</c:v>
                </c:pt>
                <c:pt idx="574">
                  <c:v>5.25</c:v>
                </c:pt>
                <c:pt idx="575">
                  <c:v>5.24</c:v>
                </c:pt>
                <c:pt idx="576">
                  <c:v>5.25</c:v>
                </c:pt>
                <c:pt idx="577">
                  <c:v>5.26</c:v>
                </c:pt>
                <c:pt idx="578">
                  <c:v>5.26</c:v>
                </c:pt>
                <c:pt idx="579">
                  <c:v>5.25</c:v>
                </c:pt>
                <c:pt idx="580">
                  <c:v>5.25</c:v>
                </c:pt>
                <c:pt idx="581">
                  <c:v>5.25</c:v>
                </c:pt>
                <c:pt idx="582">
                  <c:v>5.26</c:v>
                </c:pt>
                <c:pt idx="583">
                  <c:v>5.0199999999999996</c:v>
                </c:pt>
                <c:pt idx="584">
                  <c:v>4.9400000000000004</c:v>
                </c:pt>
                <c:pt idx="585">
                  <c:v>4.76</c:v>
                </c:pt>
                <c:pt idx="586">
                  <c:v>4.49</c:v>
                </c:pt>
                <c:pt idx="587">
                  <c:v>4.24</c:v>
                </c:pt>
                <c:pt idx="588">
                  <c:v>3.94</c:v>
                </c:pt>
                <c:pt idx="589">
                  <c:v>2.98</c:v>
                </c:pt>
                <c:pt idx="590">
                  <c:v>2.61</c:v>
                </c:pt>
                <c:pt idx="591">
                  <c:v>2.2799999999999998</c:v>
                </c:pt>
                <c:pt idx="592">
                  <c:v>1.98</c:v>
                </c:pt>
                <c:pt idx="593">
                  <c:v>2</c:v>
                </c:pt>
                <c:pt idx="594">
                  <c:v>2.0099999999999998</c:v>
                </c:pt>
                <c:pt idx="595">
                  <c:v>2</c:v>
                </c:pt>
                <c:pt idx="596">
                  <c:v>1.81</c:v>
                </c:pt>
                <c:pt idx="597">
                  <c:v>0.97</c:v>
                </c:pt>
                <c:pt idx="598">
                  <c:v>0.39</c:v>
                </c:pt>
                <c:pt idx="599">
                  <c:v>0.16</c:v>
                </c:pt>
                <c:pt idx="600">
                  <c:v>0.15</c:v>
                </c:pt>
                <c:pt idx="601">
                  <c:v>0.22</c:v>
                </c:pt>
                <c:pt idx="602">
                  <c:v>0.18</c:v>
                </c:pt>
                <c:pt idx="603">
                  <c:v>0.15</c:v>
                </c:pt>
                <c:pt idx="604">
                  <c:v>0.18</c:v>
                </c:pt>
                <c:pt idx="605">
                  <c:v>0.21</c:v>
                </c:pt>
                <c:pt idx="606">
                  <c:v>0.16</c:v>
                </c:pt>
                <c:pt idx="607">
                  <c:v>0.16</c:v>
                </c:pt>
                <c:pt idx="608">
                  <c:v>0.15</c:v>
                </c:pt>
                <c:pt idx="609">
                  <c:v>0.12</c:v>
                </c:pt>
                <c:pt idx="610">
                  <c:v>0.12</c:v>
                </c:pt>
                <c:pt idx="611">
                  <c:v>0.12</c:v>
                </c:pt>
                <c:pt idx="612">
                  <c:v>0.11</c:v>
                </c:pt>
                <c:pt idx="613">
                  <c:v>0.13</c:v>
                </c:pt>
                <c:pt idx="614">
                  <c:v>0.16</c:v>
                </c:pt>
                <c:pt idx="615">
                  <c:v>0.2</c:v>
                </c:pt>
                <c:pt idx="616">
                  <c:v>0.2</c:v>
                </c:pt>
                <c:pt idx="617">
                  <c:v>0.18</c:v>
                </c:pt>
                <c:pt idx="618">
                  <c:v>0.18</c:v>
                </c:pt>
                <c:pt idx="619">
                  <c:v>0.19</c:v>
                </c:pt>
                <c:pt idx="620">
                  <c:v>0.19</c:v>
                </c:pt>
                <c:pt idx="621">
                  <c:v>0.19</c:v>
                </c:pt>
                <c:pt idx="622">
                  <c:v>0.19</c:v>
                </c:pt>
                <c:pt idx="623">
                  <c:v>0.18</c:v>
                </c:pt>
                <c:pt idx="624">
                  <c:v>0.17</c:v>
                </c:pt>
                <c:pt idx="625">
                  <c:v>0.16</c:v>
                </c:pt>
                <c:pt idx="626">
                  <c:v>0.14000000000000001</c:v>
                </c:pt>
                <c:pt idx="627">
                  <c:v>0.1</c:v>
                </c:pt>
                <c:pt idx="628">
                  <c:v>0.09</c:v>
                </c:pt>
                <c:pt idx="629">
                  <c:v>0.09</c:v>
                </c:pt>
                <c:pt idx="630">
                  <c:v>7.0000000000000007E-2</c:v>
                </c:pt>
                <c:pt idx="631">
                  <c:v>0.1</c:v>
                </c:pt>
                <c:pt idx="632">
                  <c:v>0.08</c:v>
                </c:pt>
                <c:pt idx="633">
                  <c:v>7.0000000000000007E-2</c:v>
                </c:pt>
                <c:pt idx="634">
                  <c:v>0.08</c:v>
                </c:pt>
                <c:pt idx="635">
                  <c:v>7.0000000000000007E-2</c:v>
                </c:pt>
                <c:pt idx="636">
                  <c:v>0.08</c:v>
                </c:pt>
                <c:pt idx="637">
                  <c:v>0.1</c:v>
                </c:pt>
                <c:pt idx="638">
                  <c:v>0.13</c:v>
                </c:pt>
                <c:pt idx="639">
                  <c:v>0.14000000000000001</c:v>
                </c:pt>
                <c:pt idx="640">
                  <c:v>0.16</c:v>
                </c:pt>
                <c:pt idx="641">
                  <c:v>0.16</c:v>
                </c:pt>
                <c:pt idx="642">
                  <c:v>0.16</c:v>
                </c:pt>
                <c:pt idx="643">
                  <c:v>0.13</c:v>
                </c:pt>
                <c:pt idx="644">
                  <c:v>0.14000000000000001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0.14000000000000001</c:v>
                </c:pt>
                <c:pt idx="649">
                  <c:v>0.15</c:v>
                </c:pt>
                <c:pt idx="650">
                  <c:v>0.14000000000000001</c:v>
                </c:pt>
                <c:pt idx="651">
                  <c:v>0.15</c:v>
                </c:pt>
                <c:pt idx="652">
                  <c:v>0.11</c:v>
                </c:pt>
                <c:pt idx="653">
                  <c:v>0.09</c:v>
                </c:pt>
                <c:pt idx="654">
                  <c:v>0.09</c:v>
                </c:pt>
                <c:pt idx="655">
                  <c:v>0.08</c:v>
                </c:pt>
                <c:pt idx="656">
                  <c:v>0.08</c:v>
                </c:pt>
                <c:pt idx="657">
                  <c:v>0.09</c:v>
                </c:pt>
                <c:pt idx="658">
                  <c:v>0.08</c:v>
                </c:pt>
                <c:pt idx="659">
                  <c:v>0.09</c:v>
                </c:pt>
                <c:pt idx="660">
                  <c:v>7.0000000000000007E-2</c:v>
                </c:pt>
                <c:pt idx="661">
                  <c:v>7.0000000000000007E-2</c:v>
                </c:pt>
                <c:pt idx="662">
                  <c:v>0.08</c:v>
                </c:pt>
                <c:pt idx="663">
                  <c:v>0.09</c:v>
                </c:pt>
                <c:pt idx="664">
                  <c:v>0.09</c:v>
                </c:pt>
                <c:pt idx="665">
                  <c:v>0.1</c:v>
                </c:pt>
                <c:pt idx="666">
                  <c:v>0.09</c:v>
                </c:pt>
                <c:pt idx="667">
                  <c:v>0.09</c:v>
                </c:pt>
                <c:pt idx="668">
                  <c:v>0.09</c:v>
                </c:pt>
                <c:pt idx="669">
                  <c:v>0.09</c:v>
                </c:pt>
                <c:pt idx="670">
                  <c:v>0.09</c:v>
                </c:pt>
                <c:pt idx="671">
                  <c:v>0.12</c:v>
                </c:pt>
                <c:pt idx="672">
                  <c:v>0.11</c:v>
                </c:pt>
                <c:pt idx="673">
                  <c:v>0.11</c:v>
                </c:pt>
                <c:pt idx="674">
                  <c:v>0.11</c:v>
                </c:pt>
                <c:pt idx="675">
                  <c:v>0.12</c:v>
                </c:pt>
                <c:pt idx="676">
                  <c:v>0.12</c:v>
                </c:pt>
                <c:pt idx="677">
                  <c:v>0.13</c:v>
                </c:pt>
                <c:pt idx="678">
                  <c:v>0.13</c:v>
                </c:pt>
                <c:pt idx="679">
                  <c:v>0.14000000000000001</c:v>
                </c:pt>
                <c:pt idx="680">
                  <c:v>0.14000000000000001</c:v>
                </c:pt>
                <c:pt idx="681">
                  <c:v>0.12</c:v>
                </c:pt>
                <c:pt idx="682">
                  <c:v>0.12</c:v>
                </c:pt>
                <c:pt idx="683">
                  <c:v>0.24</c:v>
                </c:pt>
                <c:pt idx="684">
                  <c:v>0.34</c:v>
                </c:pt>
                <c:pt idx="685">
                  <c:v>0.38</c:v>
                </c:pt>
                <c:pt idx="686">
                  <c:v>0.36</c:v>
                </c:pt>
                <c:pt idx="687">
                  <c:v>0.37</c:v>
                </c:pt>
                <c:pt idx="688">
                  <c:v>0.37</c:v>
                </c:pt>
                <c:pt idx="689">
                  <c:v>0.38</c:v>
                </c:pt>
                <c:pt idx="690">
                  <c:v>0.39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0.41</c:v>
                </c:pt>
                <c:pt idx="695">
                  <c:v>0.54</c:v>
                </c:pt>
                <c:pt idx="696">
                  <c:v>0.65</c:v>
                </c:pt>
                <c:pt idx="697">
                  <c:v>0.66</c:v>
                </c:pt>
                <c:pt idx="698">
                  <c:v>0.79</c:v>
                </c:pt>
                <c:pt idx="699">
                  <c:v>0.9</c:v>
                </c:pt>
                <c:pt idx="700">
                  <c:v>0.91</c:v>
                </c:pt>
                <c:pt idx="701">
                  <c:v>1.04</c:v>
                </c:pt>
                <c:pt idx="702">
                  <c:v>1.1499999999999999</c:v>
                </c:pt>
                <c:pt idx="703">
                  <c:v>1.1599999999999999</c:v>
                </c:pt>
                <c:pt idx="704">
                  <c:v>1.1499999999999999</c:v>
                </c:pt>
                <c:pt idx="705">
                  <c:v>1.1499999999999999</c:v>
                </c:pt>
                <c:pt idx="706">
                  <c:v>1.1599999999999999</c:v>
                </c:pt>
                <c:pt idx="707">
                  <c:v>1.3</c:v>
                </c:pt>
                <c:pt idx="708">
                  <c:v>1.41</c:v>
                </c:pt>
                <c:pt idx="709">
                  <c:v>1.42</c:v>
                </c:pt>
                <c:pt idx="710">
                  <c:v>1.51</c:v>
                </c:pt>
                <c:pt idx="711">
                  <c:v>1.69</c:v>
                </c:pt>
                <c:pt idx="712">
                  <c:v>1.7</c:v>
                </c:pt>
                <c:pt idx="713">
                  <c:v>1.82</c:v>
                </c:pt>
                <c:pt idx="714">
                  <c:v>1.91</c:v>
                </c:pt>
                <c:pt idx="715">
                  <c:v>1.91</c:v>
                </c:pt>
                <c:pt idx="716">
                  <c:v>1.95</c:v>
                </c:pt>
                <c:pt idx="717">
                  <c:v>2.19</c:v>
                </c:pt>
                <c:pt idx="718">
                  <c:v>2.2000000000000002</c:v>
                </c:pt>
                <c:pt idx="719">
                  <c:v>2.27</c:v>
                </c:pt>
                <c:pt idx="720">
                  <c:v>2.4</c:v>
                </c:pt>
                <c:pt idx="721">
                  <c:v>2.4</c:v>
                </c:pt>
                <c:pt idx="722">
                  <c:v>2.41</c:v>
                </c:pt>
                <c:pt idx="723">
                  <c:v>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2D-4D07-B44C-7E31FFFAB80B}"/>
            </c:ext>
          </c:extLst>
        </c:ser>
        <c:ser>
          <c:idx val="2"/>
          <c:order val="3"/>
          <c:tx>
            <c:strRef>
              <c:f>ms_var!$I$1</c:f>
              <c:strCache>
                <c:ptCount val="1"/>
                <c:pt idx="0">
                  <c:v>INDPRO_gr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ms_var!$I$2:$I$725</c:f>
              <c:numCache>
                <c:formatCode>0.00</c:formatCode>
                <c:ptCount val="724"/>
                <c:pt idx="1">
                  <c:v>10.107885033910691</c:v>
                </c:pt>
                <c:pt idx="2">
                  <c:v>7.4537469341874996</c:v>
                </c:pt>
                <c:pt idx="3">
                  <c:v>10.985557026229031</c:v>
                </c:pt>
                <c:pt idx="4">
                  <c:v>7.7918306512677837</c:v>
                </c:pt>
                <c:pt idx="5">
                  <c:v>0.59473896221744482</c:v>
                </c:pt>
                <c:pt idx="6">
                  <c:v>-12.632112474531176</c:v>
                </c:pt>
                <c:pt idx="7">
                  <c:v>-17.962134771851446</c:v>
                </c:pt>
                <c:pt idx="8">
                  <c:v>-0.62844163489383931</c:v>
                </c:pt>
                <c:pt idx="9">
                  <c:v>-3.800417499186004</c:v>
                </c:pt>
                <c:pt idx="10">
                  <c:v>3.168936039077952</c:v>
                </c:pt>
                <c:pt idx="11">
                  <c:v>31.259431379167069</c:v>
                </c:pt>
                <c:pt idx="12">
                  <c:v>13.50597861295002</c:v>
                </c:pt>
                <c:pt idx="13">
                  <c:v>-4.657494803939155</c:v>
                </c:pt>
                <c:pt idx="14">
                  <c:v>-4.6994939863822083</c:v>
                </c:pt>
                <c:pt idx="15">
                  <c:v>-4.148989822628657</c:v>
                </c:pt>
                <c:pt idx="16">
                  <c:v>-0.59541845237465196</c:v>
                </c:pt>
                <c:pt idx="17">
                  <c:v>-6.5927196000622246</c:v>
                </c:pt>
                <c:pt idx="18">
                  <c:v>-1.8131797681289363</c:v>
                </c:pt>
                <c:pt idx="19">
                  <c:v>-0.6057978276629683</c:v>
                </c:pt>
                <c:pt idx="20">
                  <c:v>-5.4818928264387168</c:v>
                </c:pt>
                <c:pt idx="21">
                  <c:v>-0.61291994533192451</c:v>
                </c:pt>
                <c:pt idx="22">
                  <c:v>-7.4095767430737425</c:v>
                </c:pt>
                <c:pt idx="23">
                  <c:v>-10.04697461355093</c:v>
                </c:pt>
                <c:pt idx="24">
                  <c:v>0.63378533313294128</c:v>
                </c:pt>
                <c:pt idx="25">
                  <c:v>-0.63378533313294128</c:v>
                </c:pt>
                <c:pt idx="26">
                  <c:v>3.16124707763068</c:v>
                </c:pt>
                <c:pt idx="27">
                  <c:v>10.602569268290019</c:v>
                </c:pt>
                <c:pt idx="28">
                  <c:v>7.9659176646419638</c:v>
                </c:pt>
                <c:pt idx="29">
                  <c:v>7.2464598838299921</c:v>
                </c:pt>
                <c:pt idx="30">
                  <c:v>5.9644704895109868</c:v>
                </c:pt>
                <c:pt idx="31">
                  <c:v>4.7207885662802873</c:v>
                </c:pt>
                <c:pt idx="32">
                  <c:v>-0.58803079107114797</c:v>
                </c:pt>
                <c:pt idx="33">
                  <c:v>9.9053092595819514</c:v>
                </c:pt>
                <c:pt idx="34">
                  <c:v>8.0179183366985818</c:v>
                </c:pt>
                <c:pt idx="35">
                  <c:v>4.5260134296683852</c:v>
                </c:pt>
                <c:pt idx="36">
                  <c:v>-4.5260134296683852</c:v>
                </c:pt>
                <c:pt idx="37">
                  <c:v>8.4560527652782547</c:v>
                </c:pt>
                <c:pt idx="38">
                  <c:v>2.7891361579673202</c:v>
                </c:pt>
                <c:pt idx="39">
                  <c:v>1.1094841055787619</c:v>
                </c:pt>
                <c:pt idx="40">
                  <c:v>-0.55544995584808632</c:v>
                </c:pt>
                <c:pt idx="41">
                  <c:v>-1.1106684957175261</c:v>
                </c:pt>
                <c:pt idx="42">
                  <c:v>4.9864432334674191</c:v>
                </c:pt>
                <c:pt idx="43">
                  <c:v>0.55133661878699058</c:v>
                </c:pt>
                <c:pt idx="44">
                  <c:v>3.2938501544171217</c:v>
                </c:pt>
                <c:pt idx="45">
                  <c:v>0.54728583065113412</c:v>
                </c:pt>
                <c:pt idx="46">
                  <c:v>2.1834140788067558</c:v>
                </c:pt>
                <c:pt idx="47">
                  <c:v>0</c:v>
                </c:pt>
                <c:pt idx="48">
                  <c:v>3.7971484354705431</c:v>
                </c:pt>
                <c:pt idx="49">
                  <c:v>5.9146398839994951</c:v>
                </c:pt>
                <c:pt idx="50">
                  <c:v>3.1961780289003094</c:v>
                </c:pt>
                <c:pt idx="51">
                  <c:v>4.7606628742853374</c:v>
                </c:pt>
                <c:pt idx="52">
                  <c:v>6.2787705174696562</c:v>
                </c:pt>
                <c:pt idx="53">
                  <c:v>1.5584119327037627</c:v>
                </c:pt>
                <c:pt idx="54">
                  <c:v>-2.0789198868648384</c:v>
                </c:pt>
                <c:pt idx="55">
                  <c:v>1.0404965636508834</c:v>
                </c:pt>
                <c:pt idx="56">
                  <c:v>5.1696906348598581</c:v>
                </c:pt>
                <c:pt idx="57">
                  <c:v>3.5879573723887503</c:v>
                </c:pt>
                <c:pt idx="58">
                  <c:v>2.5490983600124473</c:v>
                </c:pt>
                <c:pt idx="59">
                  <c:v>-1.0181436358712048</c:v>
                </c:pt>
                <c:pt idx="60">
                  <c:v>4.5660634777020981</c:v>
                </c:pt>
                <c:pt idx="61">
                  <c:v>3.5221181946845981</c:v>
                </c:pt>
                <c:pt idx="62">
                  <c:v>0</c:v>
                </c:pt>
                <c:pt idx="63">
                  <c:v>8.4584495602039844</c:v>
                </c:pt>
                <c:pt idx="64">
                  <c:v>2.9534834567797041</c:v>
                </c:pt>
                <c:pt idx="65">
                  <c:v>1.4687215514026519</c:v>
                </c:pt>
                <c:pt idx="66">
                  <c:v>3.4151015691979758</c:v>
                </c:pt>
                <c:pt idx="67">
                  <c:v>3.3911240103805973</c:v>
                </c:pt>
                <c:pt idx="68">
                  <c:v>1.9289167933570717</c:v>
                </c:pt>
                <c:pt idx="69">
                  <c:v>-7.2687862720937524</c:v>
                </c:pt>
                <c:pt idx="70">
                  <c:v>15.859927714155209</c:v>
                </c:pt>
                <c:pt idx="71">
                  <c:v>6.1173326968838815</c:v>
                </c:pt>
                <c:pt idx="72">
                  <c:v>5.5836085686426173</c:v>
                </c:pt>
                <c:pt idx="73">
                  <c:v>3.2306596157074985</c:v>
                </c:pt>
                <c:pt idx="74">
                  <c:v>6.8528531876515864</c:v>
                </c:pt>
                <c:pt idx="75">
                  <c:v>2.2654931116294463</c:v>
                </c:pt>
                <c:pt idx="76">
                  <c:v>4.0516146297479239</c:v>
                </c:pt>
                <c:pt idx="77">
                  <c:v>4.021966002169286</c:v>
                </c:pt>
                <c:pt idx="78">
                  <c:v>4.8723619362864845</c:v>
                </c:pt>
                <c:pt idx="79">
                  <c:v>2.1988755157788198</c:v>
                </c:pt>
                <c:pt idx="80">
                  <c:v>1.3158346585672831</c:v>
                </c:pt>
                <c:pt idx="81">
                  <c:v>5.230365300915274</c:v>
                </c:pt>
                <c:pt idx="82">
                  <c:v>2.1623615251216144</c:v>
                </c:pt>
                <c:pt idx="83">
                  <c:v>6.4368480102735326</c:v>
                </c:pt>
                <c:pt idx="84">
                  <c:v>5.092537381853468</c:v>
                </c:pt>
                <c:pt idx="85">
                  <c:v>3.3685976343142521</c:v>
                </c:pt>
                <c:pt idx="86">
                  <c:v>7.0837925082178899</c:v>
                </c:pt>
                <c:pt idx="87">
                  <c:v>0.82744349773289372</c:v>
                </c:pt>
                <c:pt idx="88">
                  <c:v>4.9357823703362058</c:v>
                </c:pt>
                <c:pt idx="89">
                  <c:v>2.4512070168782429</c:v>
                </c:pt>
                <c:pt idx="90">
                  <c:v>2.8437823888399549</c:v>
                </c:pt>
                <c:pt idx="91">
                  <c:v>0.40519972508539226</c:v>
                </c:pt>
                <c:pt idx="92">
                  <c:v>4.8365325126278336</c:v>
                </c:pt>
                <c:pt idx="93">
                  <c:v>3.5978097558977851</c:v>
                </c:pt>
                <c:pt idx="94">
                  <c:v>-3.5978097558977851</c:v>
                </c:pt>
                <c:pt idx="95">
                  <c:v>1.2025135730271863</c:v>
                </c:pt>
                <c:pt idx="96">
                  <c:v>2.4528438794389373</c:v>
                </c:pt>
                <c:pt idx="97">
                  <c:v>-5.945041117493588</c:v>
                </c:pt>
                <c:pt idx="98">
                  <c:v>-2.9461950707071694</c:v>
                </c:pt>
                <c:pt idx="99">
                  <c:v>4.8924144733621056</c:v>
                </c:pt>
                <c:pt idx="100">
                  <c:v>-4.5661856974729353</c:v>
                </c:pt>
                <c:pt idx="101">
                  <c:v>-6.5814474513192778E-2</c:v>
                </c:pt>
                <c:pt idx="102">
                  <c:v>-1.1875499891773167</c:v>
                </c:pt>
                <c:pt idx="103">
                  <c:v>9.8902975616633526</c:v>
                </c:pt>
                <c:pt idx="104">
                  <c:v>-0.84647476168164815</c:v>
                </c:pt>
                <c:pt idx="105">
                  <c:v>4.227266463129542</c:v>
                </c:pt>
                <c:pt idx="106">
                  <c:v>7.4000392940096305</c:v>
                </c:pt>
                <c:pt idx="107">
                  <c:v>5.5832990510406688</c:v>
                </c:pt>
                <c:pt idx="108">
                  <c:v>-0.56206492100905336</c:v>
                </c:pt>
                <c:pt idx="109">
                  <c:v>1.8651717988491079</c:v>
                </c:pt>
                <c:pt idx="110">
                  <c:v>1.6243149005352286</c:v>
                </c:pt>
                <c:pt idx="111">
                  <c:v>0.7535162823691266</c:v>
                </c:pt>
                <c:pt idx="112">
                  <c:v>5.8126837233320572</c:v>
                </c:pt>
                <c:pt idx="113">
                  <c:v>1.911423651985622</c:v>
                </c:pt>
                <c:pt idx="114">
                  <c:v>-0.79978614369577983</c:v>
                </c:pt>
                <c:pt idx="115">
                  <c:v>1.4526257986509528</c:v>
                </c:pt>
                <c:pt idx="116">
                  <c:v>1.9699098699889284</c:v>
                </c:pt>
                <c:pt idx="117">
                  <c:v>1.0329562679601167</c:v>
                </c:pt>
                <c:pt idx="118">
                  <c:v>6.6981925228373207</c:v>
                </c:pt>
                <c:pt idx="119">
                  <c:v>1.6431908943693507</c:v>
                </c:pt>
                <c:pt idx="120">
                  <c:v>3.1437620330299509</c:v>
                </c:pt>
                <c:pt idx="121">
                  <c:v>3.3237112103751798</c:v>
                </c:pt>
                <c:pt idx="122">
                  <c:v>4.0711780723380997</c:v>
                </c:pt>
                <c:pt idx="123">
                  <c:v>-1.9208322149793844</c:v>
                </c:pt>
                <c:pt idx="124">
                  <c:v>-1.9739910764014823</c:v>
                </c:pt>
                <c:pt idx="125">
                  <c:v>5.0663478154429953</c:v>
                </c:pt>
                <c:pt idx="126">
                  <c:v>2.7449641742128605</c:v>
                </c:pt>
                <c:pt idx="127">
                  <c:v>1.1963903836162082</c:v>
                </c:pt>
                <c:pt idx="128">
                  <c:v>-0.11770447556731511</c:v>
                </c:pt>
                <c:pt idx="129">
                  <c:v>0.15262266820466053</c:v>
                </c:pt>
                <c:pt idx="130">
                  <c:v>-4.9362584217840677</c:v>
                </c:pt>
                <c:pt idx="131">
                  <c:v>-1.4001021033309691</c:v>
                </c:pt>
                <c:pt idx="132">
                  <c:v>-9.7407272996947292</c:v>
                </c:pt>
                <c:pt idx="133">
                  <c:v>-0.34421844539629376</c:v>
                </c:pt>
                <c:pt idx="134">
                  <c:v>-0.6770923635834869</c:v>
                </c:pt>
                <c:pt idx="135">
                  <c:v>-1.3407517024162985</c:v>
                </c:pt>
                <c:pt idx="136">
                  <c:v>-0.60862364857783291</c:v>
                </c:pt>
                <c:pt idx="137">
                  <c:v>-1.6874820249340949</c:v>
                </c:pt>
                <c:pt idx="138">
                  <c:v>1.2768629741146675</c:v>
                </c:pt>
                <c:pt idx="139">
                  <c:v>-0.92978431968981923</c:v>
                </c:pt>
                <c:pt idx="140">
                  <c:v>-3.6044455205643366</c:v>
                </c:pt>
                <c:pt idx="141">
                  <c:v>-10.531306935743334</c:v>
                </c:pt>
                <c:pt idx="142">
                  <c:v>-3.1656130097526436</c:v>
                </c:pt>
                <c:pt idx="143">
                  <c:v>11.832986350979802</c:v>
                </c:pt>
                <c:pt idx="144">
                  <c:v>3.9937187519842432</c:v>
                </c:pt>
                <c:pt idx="145">
                  <c:v>-0.99488855186020686</c:v>
                </c:pt>
                <c:pt idx="146">
                  <c:v>-0.56375769303613765</c:v>
                </c:pt>
                <c:pt idx="147">
                  <c:v>2.9176394044014842</c:v>
                </c:pt>
                <c:pt idx="148">
                  <c:v>2.6378126199383622</c:v>
                </c:pt>
                <c:pt idx="149">
                  <c:v>2.1809160871268496</c:v>
                </c:pt>
                <c:pt idx="150">
                  <c:v>-1.5148557217977476</c:v>
                </c:pt>
                <c:pt idx="151">
                  <c:v>-3.0335746265543584</c:v>
                </c:pt>
                <c:pt idx="152">
                  <c:v>8.4017518099990696</c:v>
                </c:pt>
                <c:pt idx="153">
                  <c:v>3.8867584843093717</c:v>
                </c:pt>
                <c:pt idx="154">
                  <c:v>2.2078722456617683</c:v>
                </c:pt>
                <c:pt idx="155">
                  <c:v>5.9815255223511166</c:v>
                </c:pt>
                <c:pt idx="156">
                  <c:v>12.388667506762285</c:v>
                </c:pt>
                <c:pt idx="157">
                  <c:v>5.0109536399798316</c:v>
                </c:pt>
                <c:pt idx="158">
                  <c:v>3.5893594943480878</c:v>
                </c:pt>
                <c:pt idx="159">
                  <c:v>5.4800317224371398</c:v>
                </c:pt>
                <c:pt idx="160">
                  <c:v>-0.27036322942963764</c:v>
                </c:pt>
                <c:pt idx="161">
                  <c:v>1.4766847759037915</c:v>
                </c:pt>
                <c:pt idx="162">
                  <c:v>-0.22804207726077053</c:v>
                </c:pt>
                <c:pt idx="163">
                  <c:v>6.8817373633263124</c:v>
                </c:pt>
                <c:pt idx="164">
                  <c:v>3.9652713625897285</c:v>
                </c:pt>
                <c:pt idx="165">
                  <c:v>6.9198934197700623</c:v>
                </c:pt>
                <c:pt idx="166">
                  <c:v>6.1280501523110154</c:v>
                </c:pt>
                <c:pt idx="167">
                  <c:v>5.9352451037286258</c:v>
                </c:pt>
                <c:pt idx="168">
                  <c:v>3.3787240836197441</c:v>
                </c:pt>
                <c:pt idx="169">
                  <c:v>7.6684080239126651</c:v>
                </c:pt>
                <c:pt idx="170">
                  <c:v>0.24484111800804342</c:v>
                </c:pt>
                <c:pt idx="171">
                  <c:v>-0.72011578140225296</c:v>
                </c:pt>
                <c:pt idx="172">
                  <c:v>3.3426634333499017</c:v>
                </c:pt>
                <c:pt idx="173">
                  <c:v>0.35731685677369285</c:v>
                </c:pt>
                <c:pt idx="174">
                  <c:v>2.1499933598363441</c:v>
                </c:pt>
                <c:pt idx="175">
                  <c:v>-0.8681502228217397</c:v>
                </c:pt>
                <c:pt idx="176">
                  <c:v>4.6495342206580581</c:v>
                </c:pt>
                <c:pt idx="177">
                  <c:v>3.4985847501424416</c:v>
                </c:pt>
                <c:pt idx="178">
                  <c:v>2.7492533895682847</c:v>
                </c:pt>
                <c:pt idx="179">
                  <c:v>-1.2453552649574817</c:v>
                </c:pt>
                <c:pt idx="180">
                  <c:v>-3.6773419787988537</c:v>
                </c:pt>
                <c:pt idx="181">
                  <c:v>-1.6204463491322763</c:v>
                </c:pt>
                <c:pt idx="182">
                  <c:v>0.16383161500233001</c:v>
                </c:pt>
                <c:pt idx="183">
                  <c:v>-1.80386847098708</c:v>
                </c:pt>
                <c:pt idx="184">
                  <c:v>4.092119676604522</c:v>
                </c:pt>
                <c:pt idx="185">
                  <c:v>-0.56612362629344659</c:v>
                </c:pt>
                <c:pt idx="186">
                  <c:v>0.25649689476754389</c:v>
                </c:pt>
                <c:pt idx="187">
                  <c:v>-5.0834513801853554</c:v>
                </c:pt>
                <c:pt idx="188">
                  <c:v>0.25664216824132779</c:v>
                </c:pt>
                <c:pt idx="189">
                  <c:v>-1.9475845628901922</c:v>
                </c:pt>
                <c:pt idx="190">
                  <c:v>-17.371672512124015</c:v>
                </c:pt>
                <c:pt idx="191">
                  <c:v>-18.786185596151217</c:v>
                </c:pt>
                <c:pt idx="192">
                  <c:v>-7.1988668047287874</c:v>
                </c:pt>
                <c:pt idx="193">
                  <c:v>-12.126014395585027</c:v>
                </c:pt>
                <c:pt idx="194">
                  <c:v>-5.6182231193406373</c:v>
                </c:pt>
                <c:pt idx="195">
                  <c:v>0.41080738232102121</c:v>
                </c:pt>
                <c:pt idx="196">
                  <c:v>-1.1954007303808467</c:v>
                </c:pt>
                <c:pt idx="197">
                  <c:v>3.4195055989290069</c:v>
                </c:pt>
                <c:pt idx="198">
                  <c:v>5.0208928529468899</c:v>
                </c:pt>
                <c:pt idx="199">
                  <c:v>5.3788909513828642</c:v>
                </c:pt>
                <c:pt idx="200">
                  <c:v>6.4019697900170591</c:v>
                </c:pt>
                <c:pt idx="201">
                  <c:v>2.2985939918078735</c:v>
                </c:pt>
                <c:pt idx="202">
                  <c:v>1.1231170686630598</c:v>
                </c:pt>
                <c:pt idx="203">
                  <c:v>6.4457384123720374</c:v>
                </c:pt>
                <c:pt idx="204">
                  <c:v>7.4946748247601391</c:v>
                </c:pt>
                <c:pt idx="205">
                  <c:v>5.2021213177257053</c:v>
                </c:pt>
                <c:pt idx="206">
                  <c:v>0.46643478263455052</c:v>
                </c:pt>
                <c:pt idx="207">
                  <c:v>2.9266603072416686</c:v>
                </c:pt>
                <c:pt idx="208">
                  <c:v>2.4260065900281624</c:v>
                </c:pt>
                <c:pt idx="209">
                  <c:v>0.10266520465416207</c:v>
                </c:pt>
                <c:pt idx="210">
                  <c:v>3.1107204574495562</c:v>
                </c:pt>
                <c:pt idx="211">
                  <c:v>3.6584263684125595</c:v>
                </c:pt>
                <c:pt idx="212">
                  <c:v>1.4711964626719087</c:v>
                </c:pt>
                <c:pt idx="213">
                  <c:v>0.19978043971429216</c:v>
                </c:pt>
                <c:pt idx="214">
                  <c:v>7.6282960210432904</c:v>
                </c:pt>
                <c:pt idx="215">
                  <c:v>5.4250213894230015</c:v>
                </c:pt>
                <c:pt idx="216">
                  <c:v>-2.8612370683105404</c:v>
                </c:pt>
                <c:pt idx="217">
                  <c:v>7.8873686881846261</c:v>
                </c:pt>
                <c:pt idx="218">
                  <c:v>6.4202132875169404</c:v>
                </c:pt>
                <c:pt idx="219">
                  <c:v>4.8799144261288063</c:v>
                </c:pt>
                <c:pt idx="220">
                  <c:v>4.329576738244878</c:v>
                </c:pt>
                <c:pt idx="221">
                  <c:v>3.7491952233867032</c:v>
                </c:pt>
                <c:pt idx="222">
                  <c:v>0.73037097295314268</c:v>
                </c:pt>
                <c:pt idx="223">
                  <c:v>0.1465840938728924</c:v>
                </c:pt>
                <c:pt idx="224">
                  <c:v>2.5034815399417987</c:v>
                </c:pt>
                <c:pt idx="225">
                  <c:v>0.99908234929566575</c:v>
                </c:pt>
                <c:pt idx="226">
                  <c:v>0.5495692997729229</c:v>
                </c:pt>
                <c:pt idx="227">
                  <c:v>0.86975127297739263</c:v>
                </c:pt>
                <c:pt idx="228">
                  <c:v>-7.2393584018856316</c:v>
                </c:pt>
                <c:pt idx="229">
                  <c:v>2.5736334637315395</c:v>
                </c:pt>
                <c:pt idx="230">
                  <c:v>9.8405250187393989</c:v>
                </c:pt>
                <c:pt idx="231">
                  <c:v>10.686542840489821</c:v>
                </c:pt>
                <c:pt idx="232">
                  <c:v>1.9295931121231291</c:v>
                </c:pt>
                <c:pt idx="233">
                  <c:v>3.5782911820725793</c:v>
                </c:pt>
                <c:pt idx="234">
                  <c:v>-0.2416681654129782</c:v>
                </c:pt>
                <c:pt idx="235">
                  <c:v>1.9531980601657395</c:v>
                </c:pt>
                <c:pt idx="236">
                  <c:v>1.3143573180133927</c:v>
                </c:pt>
                <c:pt idx="237">
                  <c:v>4.1636341536823274</c:v>
                </c:pt>
                <c:pt idx="238">
                  <c:v>3.9334152751076878</c:v>
                </c:pt>
                <c:pt idx="239">
                  <c:v>2.7786873841390225</c:v>
                </c:pt>
                <c:pt idx="240">
                  <c:v>-3.361947184445313</c:v>
                </c:pt>
                <c:pt idx="241">
                  <c:v>2.7925401726326626</c:v>
                </c:pt>
                <c:pt idx="242">
                  <c:v>1.6294044810581276</c:v>
                </c:pt>
                <c:pt idx="243">
                  <c:v>-5.9125140588169423</c:v>
                </c:pt>
                <c:pt idx="244">
                  <c:v>4.1697399406889879</c:v>
                </c:pt>
                <c:pt idx="245">
                  <c:v>-2.9323747970089187E-2</c:v>
                </c:pt>
                <c:pt idx="246">
                  <c:v>-0.70818063971662681</c:v>
                </c:pt>
                <c:pt idx="247">
                  <c:v>-3.4706629889158513</c:v>
                </c:pt>
                <c:pt idx="248">
                  <c:v>0.57808276651609702</c:v>
                </c:pt>
                <c:pt idx="249">
                  <c:v>2.8504894800351899</c:v>
                </c:pt>
                <c:pt idx="250">
                  <c:v>-0.46224290464103035</c:v>
                </c:pt>
                <c:pt idx="251">
                  <c:v>0.67070562891169416</c:v>
                </c:pt>
                <c:pt idx="252">
                  <c:v>2.3762495230394087</c:v>
                </c:pt>
                <c:pt idx="253">
                  <c:v>1.5584584573513638E-2</c:v>
                </c:pt>
                <c:pt idx="254">
                  <c:v>-1.7161271024470182</c:v>
                </c:pt>
                <c:pt idx="255">
                  <c:v>-10.820086309936272</c:v>
                </c:pt>
                <c:pt idx="256">
                  <c:v>-12.825787475012085</c:v>
                </c:pt>
                <c:pt idx="257">
                  <c:v>-6.4721464663401562</c:v>
                </c:pt>
                <c:pt idx="258">
                  <c:v>-4.0390745310498133</c:v>
                </c:pt>
                <c:pt idx="259">
                  <c:v>1.8685586993121284</c:v>
                </c:pt>
                <c:pt idx="260">
                  <c:v>8.3849045730298499</c:v>
                </c:pt>
                <c:pt idx="261">
                  <c:v>6.5343345865040092</c:v>
                </c:pt>
                <c:pt idx="262">
                  <c:v>8.9194217348160798</c:v>
                </c:pt>
                <c:pt idx="263">
                  <c:v>2.9395370354765582</c:v>
                </c:pt>
                <c:pt idx="264">
                  <c:v>-2.9882065238997058</c:v>
                </c:pt>
                <c:pt idx="265">
                  <c:v>-2.3973750781486558</c:v>
                </c:pt>
                <c:pt idx="266">
                  <c:v>2.7518630345715778</c:v>
                </c:pt>
                <c:pt idx="267">
                  <c:v>-2.321953653599973</c:v>
                </c:pt>
                <c:pt idx="268">
                  <c:v>3.093644933977302</c:v>
                </c:pt>
                <c:pt idx="269">
                  <c:v>2.453277422424982</c:v>
                </c:pt>
                <c:pt idx="270">
                  <c:v>3.4090293343422395</c:v>
                </c:pt>
                <c:pt idx="271">
                  <c:v>-7.0569841538681288E-2</c:v>
                </c:pt>
                <c:pt idx="272">
                  <c:v>-3.1116133426444037</c:v>
                </c:pt>
                <c:pt idx="273">
                  <c:v>-3.5272598769690688</c:v>
                </c:pt>
                <c:pt idx="274">
                  <c:v>-5.999958310003084</c:v>
                </c:pt>
                <c:pt idx="275">
                  <c:v>-5.7214583398242702</c:v>
                </c:pt>
                <c:pt idx="276">
                  <c:v>-10.492986607819166</c:v>
                </c:pt>
                <c:pt idx="277">
                  <c:v>10.230960134931966</c:v>
                </c:pt>
                <c:pt idx="278">
                  <c:v>-3.9892810449613236</c:v>
                </c:pt>
                <c:pt idx="279">
                  <c:v>-4.6032307266238526</c:v>
                </c:pt>
                <c:pt idx="280">
                  <c:v>-3.3641732024219273</c:v>
                </c:pt>
                <c:pt idx="281">
                  <c:v>-1.7575313989109276</c:v>
                </c:pt>
                <c:pt idx="282">
                  <c:v>-1.6232685018837678</c:v>
                </c:pt>
                <c:pt idx="283">
                  <c:v>-4.5868009944949328</c:v>
                </c:pt>
                <c:pt idx="284">
                  <c:v>-1.5993494744783732</c:v>
                </c:pt>
                <c:pt idx="285">
                  <c:v>-4.6642478981288704</c:v>
                </c:pt>
                <c:pt idx="286">
                  <c:v>-2.091479446173139</c:v>
                </c:pt>
                <c:pt idx="287">
                  <c:v>-3.7630431466982195</c:v>
                </c:pt>
                <c:pt idx="288">
                  <c:v>9.9912733323128222</c:v>
                </c:pt>
                <c:pt idx="289">
                  <c:v>-3.2679498887635994</c:v>
                </c:pt>
                <c:pt idx="290">
                  <c:v>4.2124061768712195</c:v>
                </c:pt>
                <c:pt idx="291">
                  <c:v>6.3306996489586709</c:v>
                </c:pt>
                <c:pt idx="292">
                  <c:v>3.5505426148571217</c:v>
                </c:pt>
                <c:pt idx="293">
                  <c:v>3.1098342563490533</c:v>
                </c:pt>
                <c:pt idx="294">
                  <c:v>7.8280314688319308</c:v>
                </c:pt>
                <c:pt idx="295">
                  <c:v>5.7827514662935009</c:v>
                </c:pt>
                <c:pt idx="296">
                  <c:v>7.8307392576019375</c:v>
                </c:pt>
                <c:pt idx="297">
                  <c:v>4.3152678350316442</c:v>
                </c:pt>
                <c:pt idx="298">
                  <c:v>1.8185264808513679</c:v>
                </c:pt>
                <c:pt idx="299">
                  <c:v>2.7417450062846349</c:v>
                </c:pt>
                <c:pt idx="300">
                  <c:v>10.280253138868733</c:v>
                </c:pt>
                <c:pt idx="301">
                  <c:v>2.2306102304005648</c:v>
                </c:pt>
                <c:pt idx="302">
                  <c:v>2.5616821933320821</c:v>
                </c:pt>
                <c:pt idx="303">
                  <c:v>3.263918921155895</c:v>
                </c:pt>
                <c:pt idx="304">
                  <c:v>2.4631247523005051</c:v>
                </c:pt>
                <c:pt idx="305">
                  <c:v>1.8152653525175921</c:v>
                </c:pt>
                <c:pt idx="306">
                  <c:v>1.6352266476091337</c:v>
                </c:pt>
                <c:pt idx="307">
                  <c:v>0.4959748017019372</c:v>
                </c:pt>
                <c:pt idx="308">
                  <c:v>-0.92359776992401166</c:v>
                </c:pt>
                <c:pt idx="309">
                  <c:v>-0.8590945983999454</c:v>
                </c:pt>
                <c:pt idx="310">
                  <c:v>2.0527722076083776</c:v>
                </c:pt>
                <c:pt idx="311">
                  <c:v>0.58330302538687206</c:v>
                </c:pt>
                <c:pt idx="312">
                  <c:v>-0.832959566084579</c:v>
                </c:pt>
                <c:pt idx="313">
                  <c:v>1.783946832670491</c:v>
                </c:pt>
                <c:pt idx="314">
                  <c:v>0.8402756823158164</c:v>
                </c:pt>
                <c:pt idx="315">
                  <c:v>-1.4234408639438811</c:v>
                </c:pt>
                <c:pt idx="316">
                  <c:v>0.73579114646395993</c:v>
                </c:pt>
                <c:pt idx="317">
                  <c:v>0.38183156809141749</c:v>
                </c:pt>
                <c:pt idx="318">
                  <c:v>-3.4000831160166278</c:v>
                </c:pt>
                <c:pt idx="319">
                  <c:v>2.1546322843462029</c:v>
                </c:pt>
                <c:pt idx="320">
                  <c:v>2.2444695580895235</c:v>
                </c:pt>
                <c:pt idx="321">
                  <c:v>-2.1583210776985773</c:v>
                </c:pt>
                <c:pt idx="322">
                  <c:v>1.7578356070687917</c:v>
                </c:pt>
                <c:pt idx="323">
                  <c:v>5.4264390171800514</c:v>
                </c:pt>
                <c:pt idx="324">
                  <c:v>2.4117175979082361</c:v>
                </c:pt>
                <c:pt idx="325">
                  <c:v>-3.4304297045155252</c:v>
                </c:pt>
                <c:pt idx="326">
                  <c:v>-3.6042983521138439</c:v>
                </c:pt>
                <c:pt idx="327">
                  <c:v>0.16496001480366118</c:v>
                </c:pt>
                <c:pt idx="328">
                  <c:v>1.1265976525204557</c:v>
                </c:pt>
                <c:pt idx="329">
                  <c:v>-1.7009577569523593</c:v>
                </c:pt>
                <c:pt idx="330">
                  <c:v>2.9104408982745689</c:v>
                </c:pt>
                <c:pt idx="331">
                  <c:v>-0.69669424524265722</c:v>
                </c:pt>
                <c:pt idx="332">
                  <c:v>1.0561508560966715</c:v>
                </c:pt>
                <c:pt idx="333">
                  <c:v>2.4317300731321545</c:v>
                </c:pt>
                <c:pt idx="334">
                  <c:v>2.3677596411381785</c:v>
                </c:pt>
                <c:pt idx="335">
                  <c:v>4.3694445469682819</c:v>
                </c:pt>
                <c:pt idx="336">
                  <c:v>-1.5993548354428455</c:v>
                </c:pt>
                <c:pt idx="337">
                  <c:v>6.7758805794056798</c:v>
                </c:pt>
                <c:pt idx="338">
                  <c:v>0.67820054711882349</c:v>
                </c:pt>
                <c:pt idx="339">
                  <c:v>3.2769428173837767</c:v>
                </c:pt>
                <c:pt idx="340">
                  <c:v>3.3540842579554031</c:v>
                </c:pt>
                <c:pt idx="341">
                  <c:v>2.4178894483656066</c:v>
                </c:pt>
                <c:pt idx="342">
                  <c:v>3.5998452546811777</c:v>
                </c:pt>
                <c:pt idx="343">
                  <c:v>4.3119028574313489</c:v>
                </c:pt>
                <c:pt idx="344">
                  <c:v>1.3362627458503695</c:v>
                </c:pt>
                <c:pt idx="345">
                  <c:v>7.5473821338317926</c:v>
                </c:pt>
                <c:pt idx="346">
                  <c:v>2.7278210665159897</c:v>
                </c:pt>
                <c:pt idx="347">
                  <c:v>2.5676588703512415</c:v>
                </c:pt>
                <c:pt idx="348">
                  <c:v>0.23401720823557071</c:v>
                </c:pt>
                <c:pt idx="349">
                  <c:v>2.2592700689442857</c:v>
                </c:pt>
                <c:pt idx="350">
                  <c:v>1.0418174744878606</c:v>
                </c:pt>
                <c:pt idx="351">
                  <c:v>2.9423514851490751</c:v>
                </c:pt>
                <c:pt idx="352">
                  <c:v>-0.6102042985628664</c:v>
                </c:pt>
                <c:pt idx="353">
                  <c:v>1.3256206129807602</c:v>
                </c:pt>
                <c:pt idx="354">
                  <c:v>0.22336634234472186</c:v>
                </c:pt>
                <c:pt idx="355">
                  <c:v>2.1707602161551875</c:v>
                </c:pt>
                <c:pt idx="356">
                  <c:v>-1.4293741865941456</c:v>
                </c:pt>
                <c:pt idx="357">
                  <c:v>2.580412983922109</c:v>
                </c:pt>
                <c:pt idx="358">
                  <c:v>0.82612630819598465</c:v>
                </c:pt>
                <c:pt idx="359">
                  <c:v>2.5415957403796874</c:v>
                </c:pt>
                <c:pt idx="360">
                  <c:v>1.5654352263919868</c:v>
                </c:pt>
                <c:pt idx="361">
                  <c:v>-2.375271721508998</c:v>
                </c:pt>
                <c:pt idx="362">
                  <c:v>1.1836853028604821</c:v>
                </c:pt>
                <c:pt idx="363">
                  <c:v>0.3531957621942361</c:v>
                </c:pt>
                <c:pt idx="364">
                  <c:v>-3.4688926321314817</c:v>
                </c:pt>
                <c:pt idx="365">
                  <c:v>0.24866243952645917</c:v>
                </c:pt>
                <c:pt idx="366">
                  <c:v>-4.8079251144654833</c:v>
                </c:pt>
                <c:pt idx="367">
                  <c:v>4.792335906427958</c:v>
                </c:pt>
                <c:pt idx="368">
                  <c:v>-1.8197535440069856</c:v>
                </c:pt>
                <c:pt idx="369">
                  <c:v>-0.33933761851336897</c:v>
                </c:pt>
                <c:pt idx="370">
                  <c:v>1.7059799515829255</c:v>
                </c:pt>
                <c:pt idx="371">
                  <c:v>3.1529252707233724</c:v>
                </c:pt>
                <c:pt idx="372">
                  <c:v>-3.4716524224879919</c:v>
                </c:pt>
                <c:pt idx="373">
                  <c:v>5.0845273542687863</c:v>
                </c:pt>
                <c:pt idx="374">
                  <c:v>2.5440262594403684</c:v>
                </c:pt>
                <c:pt idx="375">
                  <c:v>-0.792559843310503</c:v>
                </c:pt>
                <c:pt idx="376">
                  <c:v>1.110703304629812</c:v>
                </c:pt>
                <c:pt idx="377">
                  <c:v>1.6709060669364284</c:v>
                </c:pt>
                <c:pt idx="378">
                  <c:v>-0.67482770149336346</c:v>
                </c:pt>
                <c:pt idx="379">
                  <c:v>1.7103919480582874</c:v>
                </c:pt>
                <c:pt idx="380">
                  <c:v>0.65894902113425857</c:v>
                </c:pt>
                <c:pt idx="381">
                  <c:v>-3.9314121040514571</c:v>
                </c:pt>
                <c:pt idx="382">
                  <c:v>-6.1290961573336133</c:v>
                </c:pt>
                <c:pt idx="383">
                  <c:v>-3.4205070609020893</c:v>
                </c:pt>
                <c:pt idx="384">
                  <c:v>-2.2674590065586919</c:v>
                </c:pt>
                <c:pt idx="385">
                  <c:v>-3.6509169886169701</c:v>
                </c:pt>
                <c:pt idx="386">
                  <c:v>-2.7378718544325942</c:v>
                </c:pt>
                <c:pt idx="387">
                  <c:v>1.026713618685271</c:v>
                </c:pt>
                <c:pt idx="388">
                  <c:v>5.1913272837921021</c:v>
                </c:pt>
                <c:pt idx="389">
                  <c:v>4.7254190976463661</c:v>
                </c:pt>
                <c:pt idx="390">
                  <c:v>0.62070421513480412</c:v>
                </c:pt>
                <c:pt idx="391">
                  <c:v>0.44536752331456597</c:v>
                </c:pt>
                <c:pt idx="392">
                  <c:v>4.6189881972367175</c:v>
                </c:pt>
                <c:pt idx="393">
                  <c:v>-0.90848059090768984</c:v>
                </c:pt>
                <c:pt idx="394">
                  <c:v>-0.59702673697481501</c:v>
                </c:pt>
                <c:pt idx="395">
                  <c:v>-2.0765859346117743</c:v>
                </c:pt>
                <c:pt idx="396">
                  <c:v>-2.9234956734309314</c:v>
                </c:pt>
                <c:pt idx="397">
                  <c:v>3.7198313765324009</c:v>
                </c:pt>
                <c:pt idx="398">
                  <c:v>4.3128564938305303</c:v>
                </c:pt>
                <c:pt idx="399">
                  <c:v>3.9358103465160887</c:v>
                </c:pt>
                <c:pt idx="400">
                  <c:v>1.6971850901920327</c:v>
                </c:pt>
                <c:pt idx="401">
                  <c:v>7.4536526055801744E-2</c:v>
                </c:pt>
                <c:pt idx="402">
                  <c:v>4.6887354424907102</c:v>
                </c:pt>
                <c:pt idx="403">
                  <c:v>-2.5709088523923285</c:v>
                </c:pt>
                <c:pt idx="404">
                  <c:v>1.2094052555419843</c:v>
                </c:pt>
                <c:pt idx="405">
                  <c:v>3.8945004860490684</c:v>
                </c:pt>
                <c:pt idx="406">
                  <c:v>2.2123191168559764</c:v>
                </c:pt>
                <c:pt idx="407">
                  <c:v>0.47043387636245271</c:v>
                </c:pt>
                <c:pt idx="408">
                  <c:v>2.2526600175889477</c:v>
                </c:pt>
                <c:pt idx="409">
                  <c:v>2.3053267554163703</c:v>
                </c:pt>
                <c:pt idx="410">
                  <c:v>-0.73010127109842671</c:v>
                </c:pt>
                <c:pt idx="411">
                  <c:v>1.8248946428488289</c:v>
                </c:pt>
                <c:pt idx="412">
                  <c:v>-1.8124056827208967</c:v>
                </c:pt>
                <c:pt idx="413">
                  <c:v>0.86335405487067973</c:v>
                </c:pt>
                <c:pt idx="414">
                  <c:v>1.6059130293521129</c:v>
                </c:pt>
                <c:pt idx="415">
                  <c:v>-0.54797505645556299</c:v>
                </c:pt>
                <c:pt idx="416">
                  <c:v>2.4865178933546339</c:v>
                </c:pt>
                <c:pt idx="417">
                  <c:v>3.9861762335168471</c:v>
                </c:pt>
                <c:pt idx="418">
                  <c:v>2.1546110655818573</c:v>
                </c:pt>
                <c:pt idx="419">
                  <c:v>2.8438130171313247</c:v>
                </c:pt>
                <c:pt idx="420">
                  <c:v>1.9696532422053714</c:v>
                </c:pt>
                <c:pt idx="421">
                  <c:v>0.14246161457016626</c:v>
                </c:pt>
                <c:pt idx="422">
                  <c:v>5.2243858416067823</c:v>
                </c:pt>
                <c:pt idx="423">
                  <c:v>2.9448610765541616</c:v>
                </c:pt>
                <c:pt idx="424">
                  <c:v>2.6619730727229118</c:v>
                </c:pt>
                <c:pt idx="425">
                  <c:v>3.3154639875283998</c:v>
                </c:pt>
                <c:pt idx="426">
                  <c:v>0.7979720459171169</c:v>
                </c:pt>
                <c:pt idx="427">
                  <c:v>3.0882459642787907</c:v>
                </c:pt>
                <c:pt idx="428">
                  <c:v>1.9826074410158157</c:v>
                </c:pt>
                <c:pt idx="429">
                  <c:v>4.3948016981747884</c:v>
                </c:pt>
                <c:pt idx="430">
                  <c:v>3.2024327036789479</c:v>
                </c:pt>
                <c:pt idx="431">
                  <c:v>5.4441065723471738</c:v>
                </c:pt>
                <c:pt idx="432">
                  <c:v>0.95200964229587015</c:v>
                </c:pt>
                <c:pt idx="433">
                  <c:v>-0.84819876043606968</c:v>
                </c:pt>
                <c:pt idx="434">
                  <c:v>0.75023626446810709</c:v>
                </c:pt>
                <c:pt idx="435">
                  <c:v>-0.33306821349503579</c:v>
                </c:pt>
                <c:pt idx="436">
                  <c:v>1.7673012517547271</c:v>
                </c:pt>
                <c:pt idx="437">
                  <c:v>1.7655619276982115</c:v>
                </c:pt>
                <c:pt idx="438">
                  <c:v>-2.0771701339867832</c:v>
                </c:pt>
                <c:pt idx="439">
                  <c:v>6.5371443528630557</c:v>
                </c:pt>
                <c:pt idx="440">
                  <c:v>2.0854722671229453</c:v>
                </c:pt>
                <c:pt idx="441">
                  <c:v>-0.64143936007212687</c:v>
                </c:pt>
                <c:pt idx="442">
                  <c:v>1.3099267297475237</c:v>
                </c:pt>
                <c:pt idx="443">
                  <c:v>1.9850813592522165</c:v>
                </c:pt>
                <c:pt idx="444">
                  <c:v>-3.4178082413601096</c:v>
                </c:pt>
                <c:pt idx="445">
                  <c:v>7.9657238435891564</c:v>
                </c:pt>
                <c:pt idx="446">
                  <c:v>-0.49022231384414638</c:v>
                </c:pt>
                <c:pt idx="447">
                  <c:v>4.7459672038351997</c:v>
                </c:pt>
                <c:pt idx="448">
                  <c:v>3.802576374396871</c:v>
                </c:pt>
                <c:pt idx="449">
                  <c:v>4.3853380120677521</c:v>
                </c:pt>
                <c:pt idx="450">
                  <c:v>-0.67614642179592011</c:v>
                </c:pt>
                <c:pt idx="451">
                  <c:v>3.0133966823982838</c:v>
                </c:pt>
                <c:pt idx="452">
                  <c:v>3.5762422420503981</c:v>
                </c:pt>
                <c:pt idx="453">
                  <c:v>-0.30991862945253246</c:v>
                </c:pt>
                <c:pt idx="454">
                  <c:v>4.5808466776556145</c:v>
                </c:pt>
                <c:pt idx="455">
                  <c:v>3.3758982916643809</c:v>
                </c:pt>
                <c:pt idx="456">
                  <c:v>0.73824433995524075</c:v>
                </c:pt>
                <c:pt idx="457">
                  <c:v>6.2667531027279288</c:v>
                </c:pt>
                <c:pt idx="458">
                  <c:v>3.4780761270517324</c:v>
                </c:pt>
                <c:pt idx="459">
                  <c:v>0.12237023797148083</c:v>
                </c:pt>
                <c:pt idx="460">
                  <c:v>3.0416753671697272</c:v>
                </c:pt>
                <c:pt idx="461">
                  <c:v>2.5362383161959379</c:v>
                </c:pt>
                <c:pt idx="462">
                  <c:v>3.9600273265808283</c:v>
                </c:pt>
                <c:pt idx="463">
                  <c:v>5.4169095442546222</c:v>
                </c:pt>
                <c:pt idx="464">
                  <c:v>4.6089822142388215</c:v>
                </c:pt>
                <c:pt idx="465">
                  <c:v>4.4645926711459616</c:v>
                </c:pt>
                <c:pt idx="466">
                  <c:v>4.5552466162105176</c:v>
                </c:pt>
                <c:pt idx="467">
                  <c:v>1.6045338022984801</c:v>
                </c:pt>
                <c:pt idx="468">
                  <c:v>2.669508846286206</c:v>
                </c:pt>
                <c:pt idx="469">
                  <c:v>0.68401755117832863</c:v>
                </c:pt>
                <c:pt idx="470">
                  <c:v>0.35187709631374631</c:v>
                </c:pt>
                <c:pt idx="471">
                  <c:v>1.925108123098429</c:v>
                </c:pt>
                <c:pt idx="472">
                  <c:v>3.3033420832256688</c:v>
                </c:pt>
                <c:pt idx="473">
                  <c:v>-3.2800183852870646</c:v>
                </c:pt>
                <c:pt idx="474">
                  <c:v>-1.8133885263052818</c:v>
                </c:pt>
                <c:pt idx="475">
                  <c:v>10.588153137497169</c:v>
                </c:pt>
                <c:pt idx="476">
                  <c:v>-1.019490975115378</c:v>
                </c:pt>
                <c:pt idx="477">
                  <c:v>4.2028347432500723</c:v>
                </c:pt>
                <c:pt idx="478">
                  <c:v>-0.33851474991024588</c:v>
                </c:pt>
                <c:pt idx="479">
                  <c:v>1.9316647145119603</c:v>
                </c:pt>
                <c:pt idx="480">
                  <c:v>2.4339898987758346</c:v>
                </c:pt>
                <c:pt idx="481">
                  <c:v>2.7718097601215241</c:v>
                </c:pt>
                <c:pt idx="482">
                  <c:v>0.82602685804653575</c:v>
                </c:pt>
                <c:pt idx="483">
                  <c:v>1.4121044852164033</c:v>
                </c:pt>
                <c:pt idx="484">
                  <c:v>3.5755135056684928</c:v>
                </c:pt>
                <c:pt idx="485">
                  <c:v>-0.87129459484023286</c:v>
                </c:pt>
                <c:pt idx="486">
                  <c:v>3.2879801474723358</c:v>
                </c:pt>
                <c:pt idx="487">
                  <c:v>2.1890006878996893</c:v>
                </c:pt>
                <c:pt idx="488">
                  <c:v>-2.2037649957650451</c:v>
                </c:pt>
                <c:pt idx="489">
                  <c:v>6.904176970565068</c:v>
                </c:pt>
                <c:pt idx="490">
                  <c:v>2.4554508238110451</c:v>
                </c:pt>
                <c:pt idx="491">
                  <c:v>4.012644477095062</c:v>
                </c:pt>
                <c:pt idx="492">
                  <c:v>9.1316284257914049E-2</c:v>
                </c:pt>
                <c:pt idx="493">
                  <c:v>1.5466233120251971</c:v>
                </c:pt>
                <c:pt idx="494">
                  <c:v>1.8852048431533319</c:v>
                </c:pt>
                <c:pt idx="495">
                  <c:v>3.7402490878990946</c:v>
                </c:pt>
                <c:pt idx="496">
                  <c:v>0.8872935061519982</c:v>
                </c:pt>
                <c:pt idx="497">
                  <c:v>0.49997056931871953</c:v>
                </c:pt>
                <c:pt idx="498">
                  <c:v>-0.78829795877934927</c:v>
                </c:pt>
                <c:pt idx="499">
                  <c:v>-1.5255001038391391</c:v>
                </c:pt>
                <c:pt idx="500">
                  <c:v>2.007228114150994</c:v>
                </c:pt>
                <c:pt idx="501">
                  <c:v>-1.5382921913779768</c:v>
                </c:pt>
                <c:pt idx="502">
                  <c:v>0.14147237872412788</c:v>
                </c:pt>
                <c:pt idx="503">
                  <c:v>-1.4526002899115653</c:v>
                </c:pt>
                <c:pt idx="504">
                  <c:v>-3.3653560337750577</c:v>
                </c:pt>
                <c:pt idx="505">
                  <c:v>-3.3456195009510026</c:v>
                </c:pt>
                <c:pt idx="506">
                  <c:v>-1.2202654858053386</c:v>
                </c:pt>
                <c:pt idx="507">
                  <c:v>-1.5214135404759688</c:v>
                </c:pt>
                <c:pt idx="508">
                  <c:v>-3.1936750099764488</c:v>
                </c:pt>
                <c:pt idx="509">
                  <c:v>-3.1247324191508774</c:v>
                </c:pt>
                <c:pt idx="510">
                  <c:v>-2.986291210242431</c:v>
                </c:pt>
                <c:pt idx="511">
                  <c:v>-0.64649650579511331</c:v>
                </c:pt>
                <c:pt idx="512">
                  <c:v>-1.9968110530220962</c:v>
                </c:pt>
                <c:pt idx="513">
                  <c:v>-2.2726459585788561</c:v>
                </c:pt>
                <c:pt idx="514">
                  <c:v>-2.5595578895948989</c:v>
                </c:pt>
                <c:pt idx="515">
                  <c:v>0.12266273954564255</c:v>
                </c:pt>
                <c:pt idx="516">
                  <c:v>3.2838620252549688</c:v>
                </c:pt>
                <c:pt idx="517">
                  <c:v>-0.13791766741801936</c:v>
                </c:pt>
                <c:pt idx="518">
                  <c:v>4.233587718663756</c:v>
                </c:pt>
                <c:pt idx="519">
                  <c:v>2.1477854920648021</c:v>
                </c:pt>
                <c:pt idx="520">
                  <c:v>2.1986520014573685</c:v>
                </c:pt>
                <c:pt idx="521">
                  <c:v>4.9354816222974662</c:v>
                </c:pt>
                <c:pt idx="522">
                  <c:v>-1.2501792975612602</c:v>
                </c:pt>
                <c:pt idx="523">
                  <c:v>6.8197842579831303E-2</c:v>
                </c:pt>
                <c:pt idx="524">
                  <c:v>0.72335373143301851</c:v>
                </c:pt>
                <c:pt idx="525">
                  <c:v>-1.576468872332093</c:v>
                </c:pt>
                <c:pt idx="526">
                  <c:v>2.7133708597557593</c:v>
                </c:pt>
                <c:pt idx="527">
                  <c:v>-2.562785464295203</c:v>
                </c:pt>
                <c:pt idx="528">
                  <c:v>3.9561322387261733</c:v>
                </c:pt>
                <c:pt idx="529">
                  <c:v>0.74048848726162575</c:v>
                </c:pt>
                <c:pt idx="530">
                  <c:v>-1.2073035192079473</c:v>
                </c:pt>
                <c:pt idx="531">
                  <c:v>-3.7390104123068646</c:v>
                </c:pt>
                <c:pt idx="532">
                  <c:v>0.14613543115205019</c:v>
                </c:pt>
                <c:pt idx="533">
                  <c:v>0.87148198671185284</c:v>
                </c:pt>
                <c:pt idx="534">
                  <c:v>2.2897729375952025</c:v>
                </c:pt>
                <c:pt idx="535">
                  <c:v>-0.74393697670762648</c:v>
                </c:pt>
                <c:pt idx="536">
                  <c:v>3.0585950641449422</c:v>
                </c:pt>
                <c:pt idx="537">
                  <c:v>0.73516122127621486</c:v>
                </c:pt>
                <c:pt idx="538">
                  <c:v>4.000250549613682</c:v>
                </c:pt>
                <c:pt idx="539">
                  <c:v>-0.37123255913265041</c:v>
                </c:pt>
                <c:pt idx="540">
                  <c:v>1.3293931458268737</c:v>
                </c:pt>
                <c:pt idx="541">
                  <c:v>3.1478007549940124</c:v>
                </c:pt>
                <c:pt idx="542">
                  <c:v>-2.5984898023767578</c:v>
                </c:pt>
                <c:pt idx="543">
                  <c:v>2.3467975189036316</c:v>
                </c:pt>
                <c:pt idx="544">
                  <c:v>4.114752235386554</c:v>
                </c:pt>
                <c:pt idx="545">
                  <c:v>-4.3142311517460286</c:v>
                </c:pt>
                <c:pt idx="546">
                  <c:v>4.0000277482613811</c:v>
                </c:pt>
                <c:pt idx="547">
                  <c:v>0.38394060152864284</c:v>
                </c:pt>
                <c:pt idx="548">
                  <c:v>0.43875181898327398</c:v>
                </c:pt>
                <c:pt idx="549">
                  <c:v>4.9384934960729154</c:v>
                </c:pt>
                <c:pt idx="550">
                  <c:v>1.091887823860116</c:v>
                </c:pt>
                <c:pt idx="551">
                  <c:v>3.8198572194581892</c:v>
                </c:pt>
                <c:pt idx="552">
                  <c:v>2.393780211405705</c:v>
                </c:pt>
                <c:pt idx="553">
                  <c:v>3.5720136085654275</c:v>
                </c:pt>
                <c:pt idx="554">
                  <c:v>-0.82746913890447971</c:v>
                </c:pt>
                <c:pt idx="555">
                  <c:v>0.87724318426900538</c:v>
                </c:pt>
                <c:pt idx="556">
                  <c:v>0.68011809967769565</c:v>
                </c:pt>
                <c:pt idx="557">
                  <c:v>1.9949118696422019</c:v>
                </c:pt>
                <c:pt idx="558">
                  <c:v>-1.6502179567248199</c:v>
                </c:pt>
                <c:pt idx="559">
                  <c:v>1.4322982620167402</c:v>
                </c:pt>
                <c:pt idx="560">
                  <c:v>-9.8200751010239173</c:v>
                </c:pt>
                <c:pt idx="561">
                  <c:v>6.5319015499262001</c:v>
                </c:pt>
                <c:pt idx="562">
                  <c:v>5.2560483975676142</c:v>
                </c:pt>
                <c:pt idx="563">
                  <c:v>3.2217232590941336</c:v>
                </c:pt>
                <c:pt idx="564">
                  <c:v>0.6140128153333535</c:v>
                </c:pt>
                <c:pt idx="565">
                  <c:v>2.1657829324617239E-2</c:v>
                </c:pt>
                <c:pt idx="566">
                  <c:v>1.0724829412705361</c:v>
                </c:pt>
                <c:pt idx="567">
                  <c:v>2.0860912483252392</c:v>
                </c:pt>
                <c:pt idx="568">
                  <c:v>-0.52458837362738819</c:v>
                </c:pt>
                <c:pt idx="569">
                  <c:v>1.9986058624397174</c:v>
                </c:pt>
                <c:pt idx="570">
                  <c:v>-0.19118216632740825</c:v>
                </c:pt>
                <c:pt idx="571">
                  <c:v>2.0451761302007654</c:v>
                </c:pt>
                <c:pt idx="572">
                  <c:v>-1.0578154536561968</c:v>
                </c:pt>
                <c:pt idx="573">
                  <c:v>-0.29810529424860732</c:v>
                </c:pt>
                <c:pt idx="574">
                  <c:v>-0.50062866479496648</c:v>
                </c:pt>
                <c:pt idx="575">
                  <c:v>5.3916230534845511</c:v>
                </c:pt>
                <c:pt idx="576">
                  <c:v>-2.7178214393627442</c:v>
                </c:pt>
                <c:pt idx="577">
                  <c:v>5.2267629557192663</c:v>
                </c:pt>
                <c:pt idx="578">
                  <c:v>1.1349403239181655</c:v>
                </c:pt>
                <c:pt idx="579">
                  <c:v>3.6505049651690769</c:v>
                </c:pt>
                <c:pt idx="580">
                  <c:v>0.25332889475269127</c:v>
                </c:pt>
                <c:pt idx="581">
                  <c:v>0.14705378551340686</c:v>
                </c:pt>
                <c:pt idx="582">
                  <c:v>-0.19441892354272738</c:v>
                </c:pt>
                <c:pt idx="583">
                  <c:v>1.1599546814938577</c:v>
                </c:pt>
                <c:pt idx="584">
                  <c:v>2.0134458835695312</c:v>
                </c:pt>
                <c:pt idx="585">
                  <c:v>-2.2050164824097607</c:v>
                </c:pt>
                <c:pt idx="586">
                  <c:v>3.0601745753076059</c:v>
                </c:pt>
                <c:pt idx="587">
                  <c:v>5.8873551609828212E-2</c:v>
                </c:pt>
                <c:pt idx="588">
                  <c:v>-1.405875248328492</c:v>
                </c:pt>
                <c:pt idx="589">
                  <c:v>-1.7514954501317348</c:v>
                </c:pt>
                <c:pt idx="590">
                  <c:v>-1.2347970565123489</c:v>
                </c:pt>
                <c:pt idx="591">
                  <c:v>-3.9622791221596287</c:v>
                </c:pt>
                <c:pt idx="592">
                  <c:v>-2.9445865413425309</c:v>
                </c:pt>
                <c:pt idx="593">
                  <c:v>-1.2238571867966286</c:v>
                </c:pt>
                <c:pt idx="594">
                  <c:v>-2.7655060008045851</c:v>
                </c:pt>
                <c:pt idx="595">
                  <c:v>-8.033758350540765</c:v>
                </c:pt>
                <c:pt idx="596">
                  <c:v>-23.106177169695208</c:v>
                </c:pt>
                <c:pt idx="597">
                  <c:v>4.93357342962506</c:v>
                </c:pt>
                <c:pt idx="598">
                  <c:v>-6.5916058340891759</c:v>
                </c:pt>
                <c:pt idx="599">
                  <c:v>-15.463466526894898</c:v>
                </c:pt>
                <c:pt idx="600">
                  <c:v>-12.527102241384025</c:v>
                </c:pt>
                <c:pt idx="601">
                  <c:v>-3.3718048427426872</c:v>
                </c:pt>
                <c:pt idx="602">
                  <c:v>-8.3297477422998867</c:v>
                </c:pt>
                <c:pt idx="603">
                  <c:v>-4.1757951733229604</c:v>
                </c:pt>
                <c:pt idx="604">
                  <c:v>-5.2797596820703951</c:v>
                </c:pt>
                <c:pt idx="605">
                  <c:v>-2.0387435458441239</c:v>
                </c:pt>
                <c:pt idx="606">
                  <c:v>5.7030668148802199</c:v>
                </c:pt>
                <c:pt idx="607">
                  <c:v>5.8087951006660532</c:v>
                </c:pt>
                <c:pt idx="608">
                  <c:v>3.9286826155959353</c:v>
                </c:pt>
                <c:pt idx="609">
                  <c:v>1.6655128503439087</c:v>
                </c:pt>
                <c:pt idx="610">
                  <c:v>2.0682322427665767</c:v>
                </c:pt>
                <c:pt idx="611">
                  <c:v>1.5880800414137752</c:v>
                </c:pt>
                <c:pt idx="612">
                  <c:v>6.0099416677110717</c:v>
                </c:pt>
                <c:pt idx="613">
                  <c:v>1.8717004621044531</c:v>
                </c:pt>
                <c:pt idx="614">
                  <c:v>3.4178409565551959</c:v>
                </c:pt>
                <c:pt idx="615">
                  <c:v>1.9341436842465143</c:v>
                </c:pt>
                <c:pt idx="616">
                  <c:v>7.5489852347632613</c:v>
                </c:pt>
                <c:pt idx="617">
                  <c:v>0.77314526104466097</c:v>
                </c:pt>
                <c:pt idx="618">
                  <c:v>2.2790635171604734</c:v>
                </c:pt>
                <c:pt idx="619">
                  <c:v>1.5974869534097991</c:v>
                </c:pt>
                <c:pt idx="620">
                  <c:v>1.1976423593915264</c:v>
                </c:pt>
                <c:pt idx="621">
                  <c:v>-1.3833618906413214</c:v>
                </c:pt>
                <c:pt idx="622">
                  <c:v>0.15011471968033874</c:v>
                </c:pt>
                <c:pt idx="623">
                  <c:v>5.0240919961135333</c:v>
                </c:pt>
                <c:pt idx="624">
                  <c:v>-0.6704551191345054</c:v>
                </c:pt>
                <c:pt idx="625">
                  <c:v>-2.2920225968825925</c:v>
                </c:pt>
                <c:pt idx="626">
                  <c:v>5.1518620753844502</c:v>
                </c:pt>
                <c:pt idx="627">
                  <c:v>-1.8704745577626802</c:v>
                </c:pt>
                <c:pt idx="628">
                  <c:v>1.1860622884579008</c:v>
                </c:pt>
                <c:pt idx="629">
                  <c:v>1.5000991751182191</c:v>
                </c:pt>
                <c:pt idx="630">
                  <c:v>2.764146546401669</c:v>
                </c:pt>
                <c:pt idx="631">
                  <c:v>2.910192118069066</c:v>
                </c:pt>
                <c:pt idx="632">
                  <c:v>-0.12647119636461923</c:v>
                </c:pt>
                <c:pt idx="633">
                  <c:v>3.5784100399899543</c:v>
                </c:pt>
                <c:pt idx="634">
                  <c:v>-0.4183745749372747</c:v>
                </c:pt>
                <c:pt idx="635">
                  <c:v>2.8793910538237988</c:v>
                </c:pt>
                <c:pt idx="636">
                  <c:v>3.1814158688182381</c:v>
                </c:pt>
                <c:pt idx="637">
                  <c:v>1.1930769420105847</c:v>
                </c:pt>
                <c:pt idx="638">
                  <c:v>-2.4393460579767989</c:v>
                </c:pt>
                <c:pt idx="639">
                  <c:v>3.9036476728557368</c:v>
                </c:pt>
                <c:pt idx="640">
                  <c:v>0.99960747226077729</c:v>
                </c:pt>
                <c:pt idx="641">
                  <c:v>-0.10206175945661755</c:v>
                </c:pt>
                <c:pt idx="642">
                  <c:v>1.3657620343071386</c:v>
                </c:pt>
                <c:pt idx="643">
                  <c:v>-2.4960253750413663</c:v>
                </c:pt>
                <c:pt idx="644">
                  <c:v>0.25514903774581654</c:v>
                </c:pt>
                <c:pt idx="645">
                  <c:v>1.1036840698683825</c:v>
                </c:pt>
                <c:pt idx="646">
                  <c:v>2.5050830452826744</c:v>
                </c:pt>
                <c:pt idx="647">
                  <c:v>1.8363555060217251</c:v>
                </c:pt>
                <c:pt idx="648">
                  <c:v>-0.69117056591938564</c:v>
                </c:pt>
                <c:pt idx="649">
                  <c:v>2.9848768234430167</c:v>
                </c:pt>
                <c:pt idx="650">
                  <c:v>2.1127151201161709</c:v>
                </c:pt>
                <c:pt idx="651">
                  <c:v>-0.89656279097596325</c:v>
                </c:pt>
                <c:pt idx="652">
                  <c:v>0.56988024072470722</c:v>
                </c:pt>
                <c:pt idx="653">
                  <c:v>1.060714842608057</c:v>
                </c:pt>
                <c:pt idx="654">
                  <c:v>-2.2257393113457979</c:v>
                </c:pt>
                <c:pt idx="655">
                  <c:v>3.4296645612664989</c:v>
                </c:pt>
                <c:pt idx="656">
                  <c:v>2.6771431834598403</c:v>
                </c:pt>
                <c:pt idx="657">
                  <c:v>-0.91355560508858957</c:v>
                </c:pt>
                <c:pt idx="658">
                  <c:v>1.5266030264832864</c:v>
                </c:pt>
                <c:pt idx="659">
                  <c:v>1.5812602527050856</c:v>
                </c:pt>
                <c:pt idx="660">
                  <c:v>-2.1709692601847408</c:v>
                </c:pt>
                <c:pt idx="661">
                  <c:v>4.3958217225453566</c:v>
                </c:pt>
                <c:pt idx="662">
                  <c:v>4.9927622807944161</c:v>
                </c:pt>
                <c:pt idx="663">
                  <c:v>0.24011923257791778</c:v>
                </c:pt>
                <c:pt idx="664">
                  <c:v>1.8797628832210478</c:v>
                </c:pt>
                <c:pt idx="665">
                  <c:v>1.9461856200102545</c:v>
                </c:pt>
                <c:pt idx="666">
                  <c:v>1.0253959623023334</c:v>
                </c:pt>
                <c:pt idx="667">
                  <c:v>-0.57814242669209648</c:v>
                </c:pt>
                <c:pt idx="668">
                  <c:v>1.5547375985969225</c:v>
                </c:pt>
                <c:pt idx="669">
                  <c:v>0.10785056449620356</c:v>
                </c:pt>
                <c:pt idx="670">
                  <c:v>4.0598838554526395</c:v>
                </c:pt>
                <c:pt idx="671">
                  <c:v>-0.75738568267542661</c:v>
                </c:pt>
                <c:pt idx="672">
                  <c:v>-2.5894733839113115</c:v>
                </c:pt>
                <c:pt idx="673">
                  <c:v>-2.6528155000731246</c:v>
                </c:pt>
                <c:pt idx="674">
                  <c:v>-1.4655436920222087</c:v>
                </c:pt>
                <c:pt idx="675">
                  <c:v>-3.0781091175940745</c:v>
                </c:pt>
                <c:pt idx="676">
                  <c:v>-2.2634829054375416</c:v>
                </c:pt>
                <c:pt idx="677">
                  <c:v>-1.7897519257212835</c:v>
                </c:pt>
                <c:pt idx="678">
                  <c:v>3.0406296670019373</c:v>
                </c:pt>
                <c:pt idx="679">
                  <c:v>-0.81090272566672894</c:v>
                </c:pt>
                <c:pt idx="680">
                  <c:v>-1.931342586344087</c:v>
                </c:pt>
                <c:pt idx="681">
                  <c:v>-1.9077799354827008</c:v>
                </c:pt>
                <c:pt idx="682">
                  <c:v>-3.5960206762805313</c:v>
                </c:pt>
                <c:pt idx="683">
                  <c:v>-2.9784927545550843</c:v>
                </c:pt>
                <c:pt idx="684">
                  <c:v>4.32623995356618</c:v>
                </c:pt>
                <c:pt idx="685">
                  <c:v>-3.7084788252784051</c:v>
                </c:pt>
                <c:pt idx="686">
                  <c:v>-4.1305942696416409</c:v>
                </c:pt>
                <c:pt idx="687">
                  <c:v>0.51978667017227309</c:v>
                </c:pt>
                <c:pt idx="688">
                  <c:v>-0.44630709414263947</c:v>
                </c:pt>
                <c:pt idx="689">
                  <c:v>2.2809284409865072</c:v>
                </c:pt>
                <c:pt idx="690">
                  <c:v>1.3171438305850103</c:v>
                </c:pt>
                <c:pt idx="691">
                  <c:v>-0.46864018735366386</c:v>
                </c:pt>
                <c:pt idx="692">
                  <c:v>3.5749936296625151E-2</c:v>
                </c:pt>
                <c:pt idx="693">
                  <c:v>1.0244696872307557</c:v>
                </c:pt>
                <c:pt idx="694">
                  <c:v>-1.0091490366527012</c:v>
                </c:pt>
                <c:pt idx="695">
                  <c:v>4.4615615547062504</c:v>
                </c:pt>
                <c:pt idx="696">
                  <c:v>0.54907609677155023</c:v>
                </c:pt>
                <c:pt idx="697">
                  <c:v>-1.9697406395531303</c:v>
                </c:pt>
                <c:pt idx="698">
                  <c:v>3.5171950626425641</c:v>
                </c:pt>
                <c:pt idx="699">
                  <c:v>4.6644664681746661</c:v>
                </c:pt>
                <c:pt idx="700">
                  <c:v>0.7032456266323095</c:v>
                </c:pt>
                <c:pt idx="701">
                  <c:v>0.85779277391253572</c:v>
                </c:pt>
                <c:pt idx="702">
                  <c:v>-0.21032778898693039</c:v>
                </c:pt>
                <c:pt idx="703">
                  <c:v>-2.4744751936358611</c:v>
                </c:pt>
                <c:pt idx="704">
                  <c:v>1.3523591288411296E-2</c:v>
                </c:pt>
                <c:pt idx="705">
                  <c:v>7.8468186238950466</c:v>
                </c:pt>
                <c:pt idx="706">
                  <c:v>2.776746169888078</c:v>
                </c:pt>
                <c:pt idx="707">
                  <c:v>1.6805960979409562</c:v>
                </c:pt>
                <c:pt idx="708">
                  <c:v>-1.324916081446581</c:v>
                </c:pt>
                <c:pt idx="709">
                  <c:v>1.8427009672171479</c:v>
                </c:pt>
                <c:pt idx="710">
                  <c:v>2.972544530218002</c:v>
                </c:pt>
                <c:pt idx="711">
                  <c:v>4.6941179722070459</c:v>
                </c:pt>
                <c:pt idx="712">
                  <c:v>-4.1501768116162907</c:v>
                </c:pt>
                <c:pt idx="713">
                  <c:v>3.9016335146600412</c:v>
                </c:pt>
                <c:pt idx="714">
                  <c:v>2.3137017752771882</c:v>
                </c:pt>
                <c:pt idx="715">
                  <c:v>4.1687409438114997</c:v>
                </c:pt>
                <c:pt idx="716">
                  <c:v>0.71468561772860539</c:v>
                </c:pt>
                <c:pt idx="717">
                  <c:v>1.1467726604793782</c:v>
                </c:pt>
                <c:pt idx="718">
                  <c:v>2.7908628396103197</c:v>
                </c:pt>
                <c:pt idx="719">
                  <c:v>0.24187641704731533</c:v>
                </c:pt>
                <c:pt idx="720">
                  <c:v>-2.3021343478921708</c:v>
                </c:pt>
                <c:pt idx="721">
                  <c:v>-2.3561038115278876</c:v>
                </c:pt>
                <c:pt idx="722">
                  <c:v>0.80269840084401523</c:v>
                </c:pt>
                <c:pt idx="723">
                  <c:v>-2.6723687639494287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2D-4D07-B44C-7E31FFFAB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527864"/>
        <c:axId val="818528192"/>
      </c:lineChart>
      <c:catAx>
        <c:axId val="926988584"/>
        <c:scaling>
          <c:orientation val="minMax"/>
        </c:scaling>
        <c:delete val="1"/>
        <c:axPos val="b"/>
        <c:majorTickMark val="none"/>
        <c:minorTickMark val="none"/>
        <c:tickLblPos val="nextTo"/>
        <c:crossAx val="926989240"/>
        <c:crosses val="autoZero"/>
        <c:auto val="1"/>
        <c:lblAlgn val="ctr"/>
        <c:lblOffset val="100"/>
        <c:noMultiLvlLbl val="0"/>
      </c:catAx>
      <c:valAx>
        <c:axId val="92698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988584"/>
        <c:crosses val="autoZero"/>
        <c:crossBetween val="between"/>
      </c:valAx>
      <c:valAx>
        <c:axId val="818528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8527864"/>
        <c:crosses val="max"/>
        <c:crossBetween val="between"/>
      </c:valAx>
      <c:catAx>
        <c:axId val="818527864"/>
        <c:scaling>
          <c:orientation val="minMax"/>
        </c:scaling>
        <c:delete val="1"/>
        <c:axPos val="b"/>
        <c:majorTickMark val="out"/>
        <c:minorTickMark val="none"/>
        <c:tickLblPos val="nextTo"/>
        <c:crossAx val="81852819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switching_probs!$D$1</c:f>
              <c:strCache>
                <c:ptCount val="1"/>
                <c:pt idx="0">
                  <c:v>USREC</c:v>
                </c:pt>
              </c:strCache>
            </c:strRef>
          </c:tx>
          <c:spPr>
            <a:solidFill>
              <a:schemeClr val="bg1">
                <a:lumMod val="65000"/>
                <a:alpha val="45000"/>
              </a:schemeClr>
            </a:solidFill>
            <a:ln w="63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invertIfNegative val="0"/>
          <c:cat>
            <c:numRef>
              <c:f>switching_probs!$A$2:$A$725</c:f>
              <c:numCache>
                <c:formatCode>m/d/yyyy</c:formatCode>
                <c:ptCount val="724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</c:numCache>
            </c:numRef>
          </c:cat>
          <c:val>
            <c:numRef>
              <c:f>switching_probs!$D$2:$D$725</c:f>
              <c:numCache>
                <c:formatCode>0</c:formatCode>
                <c:ptCount val="7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43-4844-9044-64A460C95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501952"/>
        <c:axId val="818504576"/>
      </c:barChart>
      <c:lineChart>
        <c:grouping val="standard"/>
        <c:varyColors val="0"/>
        <c:ser>
          <c:idx val="1"/>
          <c:order val="0"/>
          <c:tx>
            <c:strRef>
              <c:f>switching_probs!$C$1</c:f>
              <c:strCache>
                <c:ptCount val="1"/>
                <c:pt idx="0">
                  <c:v>PROBBOOM</c:v>
                </c:pt>
              </c:strCache>
            </c:strRef>
          </c:tx>
          <c:marker>
            <c:symbol val="none"/>
          </c:marker>
          <c:cat>
            <c:numRef>
              <c:f>switching_probs!$A$2:$A$725</c:f>
              <c:numCache>
                <c:formatCode>m/d/yyyy</c:formatCode>
                <c:ptCount val="724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</c:numCache>
            </c:numRef>
          </c:cat>
          <c:val>
            <c:numRef>
              <c:f>switching_probs!$C$2:$C$725</c:f>
              <c:numCache>
                <c:formatCode>General</c:formatCode>
                <c:ptCount val="724"/>
                <c:pt idx="13">
                  <c:v>0.99986465790977297</c:v>
                </c:pt>
                <c:pt idx="14">
                  <c:v>0.99995161180415904</c:v>
                </c:pt>
                <c:pt idx="15">
                  <c:v>0.95172579527906898</c:v>
                </c:pt>
                <c:pt idx="16">
                  <c:v>0.81401221268419499</c:v>
                </c:pt>
                <c:pt idx="17">
                  <c:v>0.79906285031883395</c:v>
                </c:pt>
                <c:pt idx="18">
                  <c:v>0.64854692342688902</c:v>
                </c:pt>
                <c:pt idx="19">
                  <c:v>0.65254041714872402</c:v>
                </c:pt>
                <c:pt idx="20">
                  <c:v>0.81048573713621197</c:v>
                </c:pt>
                <c:pt idx="21">
                  <c:v>0.75986477245889095</c:v>
                </c:pt>
                <c:pt idx="22">
                  <c:v>0.85430150994274601</c:v>
                </c:pt>
                <c:pt idx="23">
                  <c:v>0.84859044223372104</c:v>
                </c:pt>
                <c:pt idx="24">
                  <c:v>0.80662554876394299</c:v>
                </c:pt>
                <c:pt idx="25">
                  <c:v>0.77511716479993797</c:v>
                </c:pt>
                <c:pt idx="26">
                  <c:v>0.88920437034385003</c:v>
                </c:pt>
                <c:pt idx="27">
                  <c:v>0.98756845128289905</c:v>
                </c:pt>
                <c:pt idx="28">
                  <c:v>0.79719150201677702</c:v>
                </c:pt>
                <c:pt idx="29">
                  <c:v>0.53189231361561295</c:v>
                </c:pt>
                <c:pt idx="30">
                  <c:v>0.39504067976378399</c:v>
                </c:pt>
                <c:pt idx="31">
                  <c:v>0.41058502122581902</c:v>
                </c:pt>
                <c:pt idx="32">
                  <c:v>0.61002709701870295</c:v>
                </c:pt>
                <c:pt idx="33">
                  <c:v>0.79683096211205495</c:v>
                </c:pt>
                <c:pt idx="34">
                  <c:v>0.76628243256907003</c:v>
                </c:pt>
                <c:pt idx="35">
                  <c:v>0.76824363108759997</c:v>
                </c:pt>
                <c:pt idx="36">
                  <c:v>0.94464793921814605</c:v>
                </c:pt>
                <c:pt idx="37">
                  <c:v>0.67506463706907005</c:v>
                </c:pt>
                <c:pt idx="38">
                  <c:v>0.21156208123370701</c:v>
                </c:pt>
                <c:pt idx="39">
                  <c:v>7.9760627046461599E-2</c:v>
                </c:pt>
                <c:pt idx="40">
                  <c:v>4.7066915336522297E-2</c:v>
                </c:pt>
                <c:pt idx="41">
                  <c:v>4.2019245370726599E-2</c:v>
                </c:pt>
                <c:pt idx="42">
                  <c:v>4.8916420465386301E-2</c:v>
                </c:pt>
                <c:pt idx="43">
                  <c:v>2.24027820614815E-2</c:v>
                </c:pt>
                <c:pt idx="44">
                  <c:v>1.52381037613121E-2</c:v>
                </c:pt>
                <c:pt idx="45">
                  <c:v>1.02873617192085E-2</c:v>
                </c:pt>
                <c:pt idx="46">
                  <c:v>1.01128877399568E-2</c:v>
                </c:pt>
                <c:pt idx="47">
                  <c:v>1.4025718929370601E-2</c:v>
                </c:pt>
                <c:pt idx="48">
                  <c:v>2.5333817505875999E-2</c:v>
                </c:pt>
                <c:pt idx="49">
                  <c:v>5.25645950074266E-2</c:v>
                </c:pt>
                <c:pt idx="50">
                  <c:v>2.4914322005684799E-2</c:v>
                </c:pt>
                <c:pt idx="51">
                  <c:v>2.0451757023777498E-2</c:v>
                </c:pt>
                <c:pt idx="52">
                  <c:v>2.33765116119019E-2</c:v>
                </c:pt>
                <c:pt idx="53">
                  <c:v>2.5596716414697299E-2</c:v>
                </c:pt>
                <c:pt idx="54">
                  <c:v>4.1707112914621099E-2</c:v>
                </c:pt>
                <c:pt idx="55">
                  <c:v>2.7988929911228502E-2</c:v>
                </c:pt>
                <c:pt idx="56">
                  <c:v>3.6950319527732298E-2</c:v>
                </c:pt>
                <c:pt idx="57">
                  <c:v>2.3197989995336E-2</c:v>
                </c:pt>
                <c:pt idx="58">
                  <c:v>2.03066592755833E-2</c:v>
                </c:pt>
                <c:pt idx="59">
                  <c:v>3.53239389915945E-2</c:v>
                </c:pt>
                <c:pt idx="60">
                  <c:v>3.9491675067072497E-2</c:v>
                </c:pt>
                <c:pt idx="61">
                  <c:v>5.16691266697724E-2</c:v>
                </c:pt>
                <c:pt idx="62">
                  <c:v>0.10163582954412601</c:v>
                </c:pt>
                <c:pt idx="63">
                  <c:v>0.25333246566282502</c:v>
                </c:pt>
                <c:pt idx="64">
                  <c:v>9.4246390175007896E-2</c:v>
                </c:pt>
                <c:pt idx="65">
                  <c:v>5.4281911584015401E-2</c:v>
                </c:pt>
                <c:pt idx="66">
                  <c:v>5.6200379334016899E-2</c:v>
                </c:pt>
                <c:pt idx="67">
                  <c:v>0.110821908494425</c:v>
                </c:pt>
                <c:pt idx="68">
                  <c:v>0.30864099940303202</c:v>
                </c:pt>
                <c:pt idx="69">
                  <c:v>0.99506718810549</c:v>
                </c:pt>
                <c:pt idx="70">
                  <c:v>0.99999971552637501</c:v>
                </c:pt>
                <c:pt idx="71">
                  <c:v>0.49067050439548099</c:v>
                </c:pt>
                <c:pt idx="72">
                  <c:v>0.19617339448457799</c:v>
                </c:pt>
                <c:pt idx="73">
                  <c:v>6.8156109652835195E-2</c:v>
                </c:pt>
                <c:pt idx="74">
                  <c:v>3.1329428073782001E-2</c:v>
                </c:pt>
                <c:pt idx="75">
                  <c:v>1.4567172456367201E-2</c:v>
                </c:pt>
                <c:pt idx="76">
                  <c:v>1.0456041379783799E-2</c:v>
                </c:pt>
                <c:pt idx="77">
                  <c:v>1.0990253722034301E-2</c:v>
                </c:pt>
                <c:pt idx="78">
                  <c:v>1.27203128796074E-2</c:v>
                </c:pt>
                <c:pt idx="79">
                  <c:v>1.09689934992596E-2</c:v>
                </c:pt>
                <c:pt idx="80">
                  <c:v>1.2784119273492E-2</c:v>
                </c:pt>
                <c:pt idx="81">
                  <c:v>1.6276598844217199E-2</c:v>
                </c:pt>
                <c:pt idx="82">
                  <c:v>1.9343965176335E-2</c:v>
                </c:pt>
                <c:pt idx="83">
                  <c:v>3.9022497055703702E-2</c:v>
                </c:pt>
                <c:pt idx="84">
                  <c:v>2.7150013873377499E-2</c:v>
                </c:pt>
                <c:pt idx="85">
                  <c:v>2.3221905716190799E-2</c:v>
                </c:pt>
                <c:pt idx="86">
                  <c:v>4.0331402086978399E-2</c:v>
                </c:pt>
                <c:pt idx="87">
                  <c:v>2.9760358712237402E-2</c:v>
                </c:pt>
                <c:pt idx="88">
                  <c:v>2.0540661398616499E-2</c:v>
                </c:pt>
                <c:pt idx="89">
                  <c:v>1.22406106291197E-2</c:v>
                </c:pt>
                <c:pt idx="90">
                  <c:v>1.1877397564172399E-2</c:v>
                </c:pt>
                <c:pt idx="91">
                  <c:v>1.8488191457075202E-2</c:v>
                </c:pt>
                <c:pt idx="92">
                  <c:v>3.5664281677118499E-2</c:v>
                </c:pt>
                <c:pt idx="93">
                  <c:v>7.0244174012018198E-2</c:v>
                </c:pt>
                <c:pt idx="94">
                  <c:v>0.169471073277115</c:v>
                </c:pt>
                <c:pt idx="95">
                  <c:v>0.139051085778397</c:v>
                </c:pt>
                <c:pt idx="96">
                  <c:v>0.19540198180232299</c:v>
                </c:pt>
                <c:pt idx="97">
                  <c:v>0.40579549846518698</c:v>
                </c:pt>
                <c:pt idx="98">
                  <c:v>0.36011508202633102</c:v>
                </c:pt>
                <c:pt idx="99">
                  <c:v>0.40126271227366</c:v>
                </c:pt>
                <c:pt idx="100">
                  <c:v>0.39360727599518402</c:v>
                </c:pt>
                <c:pt idx="101">
                  <c:v>0.37622630035368498</c:v>
                </c:pt>
                <c:pt idx="102">
                  <c:v>0.51303793347107796</c:v>
                </c:pt>
                <c:pt idx="103">
                  <c:v>0.93741624492884801</c:v>
                </c:pt>
                <c:pt idx="104">
                  <c:v>0.463416444518995</c:v>
                </c:pt>
                <c:pt idx="105">
                  <c:v>0.29204143899526003</c:v>
                </c:pt>
                <c:pt idx="106">
                  <c:v>0.24515171027836899</c:v>
                </c:pt>
                <c:pt idx="107">
                  <c:v>0.118257570479084</c:v>
                </c:pt>
                <c:pt idx="108">
                  <c:v>7.0228390165336399E-2</c:v>
                </c:pt>
                <c:pt idx="109">
                  <c:v>3.0394072172457799E-2</c:v>
                </c:pt>
                <c:pt idx="110">
                  <c:v>1.5689395217774699E-2</c:v>
                </c:pt>
                <c:pt idx="111">
                  <c:v>1.3693089185993899E-2</c:v>
                </c:pt>
                <c:pt idx="112">
                  <c:v>2.0823958262023701E-2</c:v>
                </c:pt>
                <c:pt idx="113">
                  <c:v>1.3630258679694E-2</c:v>
                </c:pt>
                <c:pt idx="114">
                  <c:v>1.5944956124110801E-2</c:v>
                </c:pt>
                <c:pt idx="115">
                  <c:v>1.14132008981874E-2</c:v>
                </c:pt>
                <c:pt idx="116">
                  <c:v>1.34987850021008E-2</c:v>
                </c:pt>
                <c:pt idx="117">
                  <c:v>2.5955869922689601E-2</c:v>
                </c:pt>
                <c:pt idx="118">
                  <c:v>7.0228148637503998E-2</c:v>
                </c:pt>
                <c:pt idx="119">
                  <c:v>2.6386952813543401E-2</c:v>
                </c:pt>
                <c:pt idx="120">
                  <c:v>1.46994205698692E-2</c:v>
                </c:pt>
                <c:pt idx="121">
                  <c:v>1.3248451832421499E-2</c:v>
                </c:pt>
                <c:pt idx="122">
                  <c:v>2.0362803329541702E-2</c:v>
                </c:pt>
                <c:pt idx="123">
                  <c:v>4.1098554914014797E-2</c:v>
                </c:pt>
                <c:pt idx="124">
                  <c:v>4.6942782909026599E-2</c:v>
                </c:pt>
                <c:pt idx="125">
                  <c:v>4.9510371813373102E-2</c:v>
                </c:pt>
                <c:pt idx="126">
                  <c:v>2.8330232977117901E-2</c:v>
                </c:pt>
                <c:pt idx="127">
                  <c:v>2.9080668190293799E-2</c:v>
                </c:pt>
                <c:pt idx="128">
                  <c:v>5.83433274072905E-2</c:v>
                </c:pt>
                <c:pt idx="129">
                  <c:v>0.13446420951049601</c:v>
                </c:pt>
                <c:pt idx="130">
                  <c:v>0.36828091475977298</c:v>
                </c:pt>
                <c:pt idx="131">
                  <c:v>0.44510974809849102</c:v>
                </c:pt>
                <c:pt idx="132">
                  <c:v>0.748403498288299</c:v>
                </c:pt>
                <c:pt idx="133">
                  <c:v>0.26217674652062001</c:v>
                </c:pt>
                <c:pt idx="134">
                  <c:v>8.7000700860017197E-2</c:v>
                </c:pt>
                <c:pt idx="135">
                  <c:v>3.65348695456576E-2</c:v>
                </c:pt>
                <c:pt idx="136">
                  <c:v>2.5494287609923099E-2</c:v>
                </c:pt>
                <c:pt idx="137">
                  <c:v>3.7364341172145897E-2</c:v>
                </c:pt>
                <c:pt idx="138">
                  <c:v>7.4994535196844805E-2</c:v>
                </c:pt>
                <c:pt idx="139">
                  <c:v>0.183844760748088</c:v>
                </c:pt>
                <c:pt idx="140">
                  <c:v>0.53497508314809605</c:v>
                </c:pt>
                <c:pt idx="141">
                  <c:v>0.99403042508425699</c:v>
                </c:pt>
                <c:pt idx="142">
                  <c:v>0.96378042416074905</c:v>
                </c:pt>
                <c:pt idx="143">
                  <c:v>0.99997750604959201</c:v>
                </c:pt>
                <c:pt idx="144">
                  <c:v>0.49974319173862902</c:v>
                </c:pt>
                <c:pt idx="145">
                  <c:v>0.25508723336322497</c:v>
                </c:pt>
                <c:pt idx="146">
                  <c:v>0.14472649031981599</c:v>
                </c:pt>
                <c:pt idx="147">
                  <c:v>6.4268043248873793E-2</c:v>
                </c:pt>
                <c:pt idx="148">
                  <c:v>4.9189878076387403E-2</c:v>
                </c:pt>
                <c:pt idx="149">
                  <c:v>6.4595825673110799E-2</c:v>
                </c:pt>
                <c:pt idx="150">
                  <c:v>0.14593962216409601</c:v>
                </c:pt>
                <c:pt idx="151">
                  <c:v>0.32878386663457998</c:v>
                </c:pt>
                <c:pt idx="152">
                  <c:v>0.46562316844374901</c:v>
                </c:pt>
                <c:pt idx="153">
                  <c:v>0.360011381738573</c:v>
                </c:pt>
                <c:pt idx="154">
                  <c:v>0.38625193418310599</c:v>
                </c:pt>
                <c:pt idx="155">
                  <c:v>0.60530567950842296</c:v>
                </c:pt>
                <c:pt idx="156">
                  <c:v>0.83273117429057497</c:v>
                </c:pt>
                <c:pt idx="157">
                  <c:v>0.27085550244343498</c:v>
                </c:pt>
                <c:pt idx="158">
                  <c:v>0.105363365932494</c:v>
                </c:pt>
                <c:pt idx="159">
                  <c:v>5.8651577016613297E-2</c:v>
                </c:pt>
                <c:pt idx="160">
                  <c:v>5.4085392397357698E-2</c:v>
                </c:pt>
                <c:pt idx="161">
                  <c:v>4.07540355998866E-2</c:v>
                </c:pt>
                <c:pt idx="162">
                  <c:v>5.9546766938032701E-2</c:v>
                </c:pt>
                <c:pt idx="163">
                  <c:v>9.9998727298484996E-2</c:v>
                </c:pt>
                <c:pt idx="164">
                  <c:v>6.3752519647932201E-2</c:v>
                </c:pt>
                <c:pt idx="165">
                  <c:v>5.7303011764988303E-2</c:v>
                </c:pt>
                <c:pt idx="166">
                  <c:v>3.7743503285766998E-2</c:v>
                </c:pt>
                <c:pt idx="167">
                  <c:v>2.6276615567312499E-2</c:v>
                </c:pt>
                <c:pt idx="168">
                  <c:v>2.3407130440543902E-2</c:v>
                </c:pt>
                <c:pt idx="169">
                  <c:v>4.1325986236039003E-2</c:v>
                </c:pt>
                <c:pt idx="170">
                  <c:v>3.2851817823244499E-2</c:v>
                </c:pt>
                <c:pt idx="171">
                  <c:v>2.5624775919209201E-2</c:v>
                </c:pt>
                <c:pt idx="172">
                  <c:v>1.42704301125199E-2</c:v>
                </c:pt>
                <c:pt idx="173">
                  <c:v>1.20483296963143E-2</c:v>
                </c:pt>
                <c:pt idx="174">
                  <c:v>1.1977136717983001E-2</c:v>
                </c:pt>
                <c:pt idx="175">
                  <c:v>1.7661328904114301E-2</c:v>
                </c:pt>
                <c:pt idx="176">
                  <c:v>2.53212419288294E-2</c:v>
                </c:pt>
                <c:pt idx="177">
                  <c:v>2.0506914952329799E-2</c:v>
                </c:pt>
                <c:pt idx="178">
                  <c:v>2.0019131303678099E-2</c:v>
                </c:pt>
                <c:pt idx="179">
                  <c:v>3.59471229518631E-2</c:v>
                </c:pt>
                <c:pt idx="180">
                  <c:v>6.1445248442509703E-2</c:v>
                </c:pt>
                <c:pt idx="181">
                  <c:v>2.9661906793766901E-2</c:v>
                </c:pt>
                <c:pt idx="182">
                  <c:v>2.1406250411577499E-2</c:v>
                </c:pt>
                <c:pt idx="183">
                  <c:v>3.1924160585707601E-2</c:v>
                </c:pt>
                <c:pt idx="184">
                  <c:v>6.8277565977038102E-2</c:v>
                </c:pt>
                <c:pt idx="185">
                  <c:v>7.7130316378169E-2</c:v>
                </c:pt>
                <c:pt idx="186">
                  <c:v>0.13529233796746801</c:v>
                </c:pt>
                <c:pt idx="187">
                  <c:v>0.35382423805795998</c:v>
                </c:pt>
                <c:pt idx="188">
                  <c:v>0.346159299683238</c:v>
                </c:pt>
                <c:pt idx="189">
                  <c:v>0.49015009321748498</c:v>
                </c:pt>
                <c:pt idx="190">
                  <c:v>0.99999999277703899</c:v>
                </c:pt>
                <c:pt idx="191">
                  <c:v>0.99999997158971798</c:v>
                </c:pt>
                <c:pt idx="192">
                  <c:v>0.80187071410603195</c:v>
                </c:pt>
                <c:pt idx="193">
                  <c:v>0.74370721241515003</c:v>
                </c:pt>
                <c:pt idx="194">
                  <c:v>0.43788915612650597</c:v>
                </c:pt>
                <c:pt idx="195">
                  <c:v>0.370715814146658</c:v>
                </c:pt>
                <c:pt idx="196">
                  <c:v>0.27294945212191801</c:v>
                </c:pt>
                <c:pt idx="197">
                  <c:v>0.28139534147117601</c:v>
                </c:pt>
                <c:pt idx="198">
                  <c:v>0.25102964195864802</c:v>
                </c:pt>
                <c:pt idx="199">
                  <c:v>0.22066291827261</c:v>
                </c:pt>
                <c:pt idx="200">
                  <c:v>0.16898995264842001</c:v>
                </c:pt>
                <c:pt idx="201">
                  <c:v>7.5325714500389995E-2</c:v>
                </c:pt>
                <c:pt idx="202">
                  <c:v>5.0949154014993801E-2</c:v>
                </c:pt>
                <c:pt idx="203">
                  <c:v>3.7287246502919397E-2</c:v>
                </c:pt>
                <c:pt idx="204">
                  <c:v>3.8239207593765499E-2</c:v>
                </c:pt>
                <c:pt idx="205">
                  <c:v>2.4026834260105299E-2</c:v>
                </c:pt>
                <c:pt idx="206">
                  <c:v>2.8617509504960899E-2</c:v>
                </c:pt>
                <c:pt idx="207">
                  <c:v>1.42199875279596E-2</c:v>
                </c:pt>
                <c:pt idx="208">
                  <c:v>1.08305374447195E-2</c:v>
                </c:pt>
                <c:pt idx="209">
                  <c:v>1.2790447756851399E-2</c:v>
                </c:pt>
                <c:pt idx="210">
                  <c:v>1.6420674005088499E-2</c:v>
                </c:pt>
                <c:pt idx="211">
                  <c:v>2.4270215039910701E-2</c:v>
                </c:pt>
                <c:pt idx="212">
                  <c:v>4.2628645513057201E-2</c:v>
                </c:pt>
                <c:pt idx="213">
                  <c:v>0.116213307716765</c:v>
                </c:pt>
                <c:pt idx="214">
                  <c:v>0.30972472303694698</c:v>
                </c:pt>
                <c:pt idx="215">
                  <c:v>0.34101692004246198</c:v>
                </c:pt>
                <c:pt idx="216">
                  <c:v>0.40422680259481503</c:v>
                </c:pt>
                <c:pt idx="217">
                  <c:v>0.39527739875972501</c:v>
                </c:pt>
                <c:pt idx="218">
                  <c:v>0.20483270396634701</c:v>
                </c:pt>
                <c:pt idx="219">
                  <c:v>8.26292431651309E-2</c:v>
                </c:pt>
                <c:pt idx="220">
                  <c:v>3.0940511277282499E-2</c:v>
                </c:pt>
                <c:pt idx="221">
                  <c:v>1.5973284661502499E-2</c:v>
                </c:pt>
                <c:pt idx="222">
                  <c:v>1.45964420047214E-2</c:v>
                </c:pt>
                <c:pt idx="223">
                  <c:v>1.68576899521093E-2</c:v>
                </c:pt>
                <c:pt idx="224">
                  <c:v>1.7630973717645101E-2</c:v>
                </c:pt>
                <c:pt idx="225">
                  <c:v>3.2428669332321303E-2</c:v>
                </c:pt>
                <c:pt idx="226">
                  <c:v>8.89723222679977E-2</c:v>
                </c:pt>
                <c:pt idx="227">
                  <c:v>0.285979763717642</c:v>
                </c:pt>
                <c:pt idx="228">
                  <c:v>0.96984636098807298</c:v>
                </c:pt>
                <c:pt idx="229">
                  <c:v>0.961355699720431</c:v>
                </c:pt>
                <c:pt idx="230">
                  <c:v>0.99968602660151595</c:v>
                </c:pt>
                <c:pt idx="231">
                  <c:v>0.99474113001151698</c:v>
                </c:pt>
                <c:pt idx="232">
                  <c:v>0.34926760591411599</c:v>
                </c:pt>
                <c:pt idx="233">
                  <c:v>0.14620144167202501</c:v>
                </c:pt>
                <c:pt idx="234">
                  <c:v>9.4192060493753796E-2</c:v>
                </c:pt>
                <c:pt idx="235">
                  <c:v>3.6945486803553897E-2</c:v>
                </c:pt>
                <c:pt idx="236">
                  <c:v>2.3985420390683701E-2</c:v>
                </c:pt>
                <c:pt idx="237">
                  <c:v>3.2516618533416301E-2</c:v>
                </c:pt>
                <c:pt idx="238">
                  <c:v>4.2622261139583E-2</c:v>
                </c:pt>
                <c:pt idx="239">
                  <c:v>7.8402539262710694E-2</c:v>
                </c:pt>
                <c:pt idx="240">
                  <c:v>0.21649195646071001</c:v>
                </c:pt>
                <c:pt idx="241">
                  <c:v>0.131120788497401</c:v>
                </c:pt>
                <c:pt idx="242">
                  <c:v>0.12574638889717901</c:v>
                </c:pt>
                <c:pt idx="243">
                  <c:v>0.199653183721865</c:v>
                </c:pt>
                <c:pt idx="244">
                  <c:v>0.13564953817480199</c:v>
                </c:pt>
                <c:pt idx="245">
                  <c:v>5.54562436223629E-2</c:v>
                </c:pt>
                <c:pt idx="246">
                  <c:v>3.5302035056271601E-2</c:v>
                </c:pt>
                <c:pt idx="247">
                  <c:v>4.2016440964324497E-2</c:v>
                </c:pt>
                <c:pt idx="248">
                  <c:v>2.35630363432969E-2</c:v>
                </c:pt>
                <c:pt idx="249">
                  <c:v>2.68646312322008E-2</c:v>
                </c:pt>
                <c:pt idx="250">
                  <c:v>1.85194982282205E-2</c:v>
                </c:pt>
                <c:pt idx="251">
                  <c:v>2.2151266194780701E-2</c:v>
                </c:pt>
                <c:pt idx="252">
                  <c:v>4.8201376466302397E-2</c:v>
                </c:pt>
                <c:pt idx="253">
                  <c:v>0.135464252496132</c:v>
                </c:pt>
                <c:pt idx="254">
                  <c:v>0.41365104504475098</c:v>
                </c:pt>
                <c:pt idx="255">
                  <c:v>0.99988487742489296</c:v>
                </c:pt>
                <c:pt idx="256">
                  <c:v>0.99988909187098696</c:v>
                </c:pt>
                <c:pt idx="257">
                  <c:v>0.89043726195856299</c:v>
                </c:pt>
                <c:pt idx="258">
                  <c:v>0.85421447209824697</c:v>
                </c:pt>
                <c:pt idx="259">
                  <c:v>0.94739422797233097</c:v>
                </c:pt>
                <c:pt idx="260">
                  <c:v>0.99835934857739905</c:v>
                </c:pt>
                <c:pt idx="261">
                  <c:v>0.95427525932213897</c:v>
                </c:pt>
                <c:pt idx="262">
                  <c:v>0.88706590025728205</c:v>
                </c:pt>
                <c:pt idx="263">
                  <c:v>0.67114816314972803</c:v>
                </c:pt>
                <c:pt idx="264">
                  <c:v>0.63882882293313803</c:v>
                </c:pt>
                <c:pt idx="265">
                  <c:v>0.39171957354445103</c:v>
                </c:pt>
                <c:pt idx="266">
                  <c:v>0.17121217526217999</c:v>
                </c:pt>
                <c:pt idx="267">
                  <c:v>0.101880196482196</c:v>
                </c:pt>
                <c:pt idx="268">
                  <c:v>4.6957565479254199E-2</c:v>
                </c:pt>
                <c:pt idx="269">
                  <c:v>3.3179865733619501E-2</c:v>
                </c:pt>
                <c:pt idx="270">
                  <c:v>4.9147417501699903E-2</c:v>
                </c:pt>
                <c:pt idx="271">
                  <c:v>0.113934094380541</c:v>
                </c:pt>
                <c:pt idx="272">
                  <c:v>0.28659916713602401</c:v>
                </c:pt>
                <c:pt idx="273">
                  <c:v>0.42981522761615798</c:v>
                </c:pt>
                <c:pt idx="274">
                  <c:v>0.68814851864438698</c:v>
                </c:pt>
                <c:pt idx="275">
                  <c:v>0.83087651419276898</c:v>
                </c:pt>
                <c:pt idx="276">
                  <c:v>0.99675085627577198</c:v>
                </c:pt>
                <c:pt idx="277">
                  <c:v>0.99998004053920797</c:v>
                </c:pt>
                <c:pt idx="278">
                  <c:v>0.67015421773457395</c:v>
                </c:pt>
                <c:pt idx="279">
                  <c:v>0.47003558865099498</c:v>
                </c:pt>
                <c:pt idx="280">
                  <c:v>0.23560479563612199</c:v>
                </c:pt>
                <c:pt idx="281">
                  <c:v>0.108534636845665</c:v>
                </c:pt>
                <c:pt idx="282">
                  <c:v>7.6236630048544904E-2</c:v>
                </c:pt>
                <c:pt idx="283">
                  <c:v>9.9682637066673602E-2</c:v>
                </c:pt>
                <c:pt idx="284">
                  <c:v>0.104264486303806</c:v>
                </c:pt>
                <c:pt idx="285">
                  <c:v>0.19325079014770299</c:v>
                </c:pt>
                <c:pt idx="286">
                  <c:v>0.27594681243853297</c:v>
                </c:pt>
                <c:pt idx="287">
                  <c:v>0.52152159192273195</c:v>
                </c:pt>
                <c:pt idx="288">
                  <c:v>0.96773183487445302</c:v>
                </c:pt>
                <c:pt idx="289">
                  <c:v>0.54195230859982502</c:v>
                </c:pt>
                <c:pt idx="290">
                  <c:v>0.29390985561098598</c:v>
                </c:pt>
                <c:pt idx="291">
                  <c:v>0.17889555166754101</c:v>
                </c:pt>
                <c:pt idx="292">
                  <c:v>7.1091951233683698E-2</c:v>
                </c:pt>
                <c:pt idx="293">
                  <c:v>4.5883180927630898E-2</c:v>
                </c:pt>
                <c:pt idx="294">
                  <c:v>5.6836015761470002E-2</c:v>
                </c:pt>
                <c:pt idx="295">
                  <c:v>4.5954561226276801E-2</c:v>
                </c:pt>
                <c:pt idx="296">
                  <c:v>5.1882757803196497E-2</c:v>
                </c:pt>
                <c:pt idx="297">
                  <c:v>4.1275902900444798E-2</c:v>
                </c:pt>
                <c:pt idx="298">
                  <c:v>6.4396006407628395E-2</c:v>
                </c:pt>
                <c:pt idx="299">
                  <c:v>0.127650976418483</c:v>
                </c:pt>
                <c:pt idx="300">
                  <c:v>0.35381769746991998</c:v>
                </c:pt>
                <c:pt idx="301">
                  <c:v>0.115681407081195</c:v>
                </c:pt>
                <c:pt idx="302">
                  <c:v>3.8427706406494802E-2</c:v>
                </c:pt>
                <c:pt idx="303">
                  <c:v>1.6210790148072501E-2</c:v>
                </c:pt>
                <c:pt idx="304">
                  <c:v>9.9419150804055806E-3</c:v>
                </c:pt>
                <c:pt idx="305">
                  <c:v>8.1558181746768394E-3</c:v>
                </c:pt>
                <c:pt idx="306">
                  <c:v>7.8682843594101003E-3</c:v>
                </c:pt>
                <c:pt idx="307">
                  <c:v>8.5370054775138308E-3</c:v>
                </c:pt>
                <c:pt idx="308">
                  <c:v>1.0628499155176E-2</c:v>
                </c:pt>
                <c:pt idx="309">
                  <c:v>1.1046229505864501E-2</c:v>
                </c:pt>
                <c:pt idx="310">
                  <c:v>9.6987513926666893E-3</c:v>
                </c:pt>
                <c:pt idx="311">
                  <c:v>8.2014773978451808E-3</c:v>
                </c:pt>
                <c:pt idx="312">
                  <c:v>8.2789745438522997E-3</c:v>
                </c:pt>
                <c:pt idx="313">
                  <c:v>8.2646584683686696E-3</c:v>
                </c:pt>
                <c:pt idx="314">
                  <c:v>8.4104383437566908E-3</c:v>
                </c:pt>
                <c:pt idx="315">
                  <c:v>1.0463967832611099E-2</c:v>
                </c:pt>
                <c:pt idx="316">
                  <c:v>9.4406958946294806E-3</c:v>
                </c:pt>
                <c:pt idx="317">
                  <c:v>1.20137181706833E-2</c:v>
                </c:pt>
                <c:pt idx="318">
                  <c:v>2.2667763831900101E-2</c:v>
                </c:pt>
                <c:pt idx="319">
                  <c:v>1.6224440957408399E-2</c:v>
                </c:pt>
                <c:pt idx="320">
                  <c:v>1.53603966860729E-2</c:v>
                </c:pt>
                <c:pt idx="321">
                  <c:v>2.2043683971424501E-2</c:v>
                </c:pt>
                <c:pt idx="322">
                  <c:v>2.5879905692110801E-2</c:v>
                </c:pt>
                <c:pt idx="323">
                  <c:v>5.23254699602635E-2</c:v>
                </c:pt>
                <c:pt idx="324">
                  <c:v>6.1163076558818599E-2</c:v>
                </c:pt>
                <c:pt idx="325">
                  <c:v>0.126203182886273</c:v>
                </c:pt>
                <c:pt idx="326">
                  <c:v>0.115062737377658</c:v>
                </c:pt>
                <c:pt idx="327">
                  <c:v>3.9946483155810002E-2</c:v>
                </c:pt>
                <c:pt idx="328">
                  <c:v>1.9848007449084298E-2</c:v>
                </c:pt>
                <c:pt idx="329">
                  <c:v>1.5078868865435901E-2</c:v>
                </c:pt>
                <c:pt idx="330">
                  <c:v>1.4055773432383799E-2</c:v>
                </c:pt>
                <c:pt idx="331">
                  <c:v>1.15555500071271E-2</c:v>
                </c:pt>
                <c:pt idx="332">
                  <c:v>9.8169681667623406E-3</c:v>
                </c:pt>
                <c:pt idx="333">
                  <c:v>1.22714847218835E-2</c:v>
                </c:pt>
                <c:pt idx="334">
                  <c:v>2.04546574168059E-2</c:v>
                </c:pt>
                <c:pt idx="335">
                  <c:v>4.5135181465383402E-2</c:v>
                </c:pt>
                <c:pt idx="336">
                  <c:v>6.2850549805614594E-2</c:v>
                </c:pt>
                <c:pt idx="337">
                  <c:v>6.9512322147688502E-2</c:v>
                </c:pt>
                <c:pt idx="338">
                  <c:v>3.1564937646924099E-2</c:v>
                </c:pt>
                <c:pt idx="339">
                  <c:v>1.6083391470829499E-2</c:v>
                </c:pt>
                <c:pt idx="340">
                  <c:v>1.13447107426757E-2</c:v>
                </c:pt>
                <c:pt idx="341">
                  <c:v>9.7263451075411504E-3</c:v>
                </c:pt>
                <c:pt idx="342">
                  <c:v>1.1892160733442301E-2</c:v>
                </c:pt>
                <c:pt idx="343">
                  <c:v>1.4183140577843201E-2</c:v>
                </c:pt>
                <c:pt idx="344">
                  <c:v>2.33803614971832E-2</c:v>
                </c:pt>
                <c:pt idx="345">
                  <c:v>5.53254929380513E-2</c:v>
                </c:pt>
                <c:pt idx="346">
                  <c:v>2.2029798941292499E-2</c:v>
                </c:pt>
                <c:pt idx="347">
                  <c:v>1.32390385876373E-2</c:v>
                </c:pt>
                <c:pt idx="348">
                  <c:v>1.3849689521782799E-2</c:v>
                </c:pt>
                <c:pt idx="349">
                  <c:v>9.4415056408403801E-3</c:v>
                </c:pt>
                <c:pt idx="350">
                  <c:v>8.5155857623268293E-3</c:v>
                </c:pt>
                <c:pt idx="351">
                  <c:v>9.3842678658432894E-3</c:v>
                </c:pt>
                <c:pt idx="352">
                  <c:v>1.02988489921048E-2</c:v>
                </c:pt>
                <c:pt idx="353">
                  <c:v>8.5285141159249598E-3</c:v>
                </c:pt>
                <c:pt idx="354">
                  <c:v>8.8866949645280205E-3</c:v>
                </c:pt>
                <c:pt idx="355">
                  <c:v>9.9143062857350306E-3</c:v>
                </c:pt>
                <c:pt idx="356">
                  <c:v>1.2539907943518501E-2</c:v>
                </c:pt>
                <c:pt idx="357">
                  <c:v>1.18402251756779E-2</c:v>
                </c:pt>
                <c:pt idx="358">
                  <c:v>9.3730068017288705E-3</c:v>
                </c:pt>
                <c:pt idx="359">
                  <c:v>1.03609570045546E-2</c:v>
                </c:pt>
                <c:pt idx="360">
                  <c:v>1.27844560174643E-2</c:v>
                </c:pt>
                <c:pt idx="361">
                  <c:v>2.4606180225126801E-2</c:v>
                </c:pt>
                <c:pt idx="362">
                  <c:v>1.78658330837685E-2</c:v>
                </c:pt>
                <c:pt idx="363">
                  <c:v>2.5536491357958799E-2</c:v>
                </c:pt>
                <c:pt idx="364">
                  <c:v>6.0616020851903603E-2</c:v>
                </c:pt>
                <c:pt idx="365">
                  <c:v>7.7164161828395E-2</c:v>
                </c:pt>
                <c:pt idx="366">
                  <c:v>0.17303506578954</c:v>
                </c:pt>
                <c:pt idx="367">
                  <c:v>0.17846705239927599</c:v>
                </c:pt>
                <c:pt idx="368">
                  <c:v>8.0627796692853901E-2</c:v>
                </c:pt>
                <c:pt idx="369">
                  <c:v>3.2872767140958097E-2</c:v>
                </c:pt>
                <c:pt idx="370">
                  <c:v>2.2059609729755101E-2</c:v>
                </c:pt>
                <c:pt idx="371">
                  <c:v>2.5758770099994201E-2</c:v>
                </c:pt>
                <c:pt idx="372">
                  <c:v>4.3203075837302402E-2</c:v>
                </c:pt>
                <c:pt idx="373">
                  <c:v>3.8580436759701298E-2</c:v>
                </c:pt>
                <c:pt idx="374">
                  <c:v>1.9195324827538499E-2</c:v>
                </c:pt>
                <c:pt idx="375">
                  <c:v>1.45533984216514E-2</c:v>
                </c:pt>
                <c:pt idx="376">
                  <c:v>1.03970306722489E-2</c:v>
                </c:pt>
                <c:pt idx="377">
                  <c:v>1.03287542600427E-2</c:v>
                </c:pt>
                <c:pt idx="378">
                  <c:v>1.53506081252735E-2</c:v>
                </c:pt>
                <c:pt idx="379">
                  <c:v>2.5435475208396001E-2</c:v>
                </c:pt>
                <c:pt idx="380">
                  <c:v>6.2978745852204407E-2</c:v>
                </c:pt>
                <c:pt idx="381">
                  <c:v>0.19029161118545701</c:v>
                </c:pt>
                <c:pt idx="382">
                  <c:v>0.25954188635488001</c:v>
                </c:pt>
                <c:pt idx="383">
                  <c:v>0.11676570659388499</c:v>
                </c:pt>
                <c:pt idx="384">
                  <c:v>4.6307477949978998E-2</c:v>
                </c:pt>
                <c:pt idx="385">
                  <c:v>2.7976594059165E-2</c:v>
                </c:pt>
                <c:pt idx="386">
                  <c:v>2.57071619141113E-2</c:v>
                </c:pt>
                <c:pt idx="387">
                  <c:v>4.1030415823939403E-2</c:v>
                </c:pt>
                <c:pt idx="388">
                  <c:v>8.8708932371520999E-2</c:v>
                </c:pt>
                <c:pt idx="389">
                  <c:v>6.1992085144232899E-2</c:v>
                </c:pt>
                <c:pt idx="390">
                  <c:v>2.8503596567522299E-2</c:v>
                </c:pt>
                <c:pt idx="391">
                  <c:v>1.9850292803921601E-2</c:v>
                </c:pt>
                <c:pt idx="392">
                  <c:v>2.3154176064581401E-2</c:v>
                </c:pt>
                <c:pt idx="393">
                  <c:v>2.67035736345313E-2</c:v>
                </c:pt>
                <c:pt idx="394">
                  <c:v>2.7674481688914301E-2</c:v>
                </c:pt>
                <c:pt idx="395">
                  <c:v>3.9441472942926402E-2</c:v>
                </c:pt>
                <c:pt idx="396">
                  <c:v>4.5559772135988399E-2</c:v>
                </c:pt>
                <c:pt idx="397">
                  <c:v>4.1046417567077602E-2</c:v>
                </c:pt>
                <c:pt idx="398">
                  <c:v>3.2934239418289803E-2</c:v>
                </c:pt>
                <c:pt idx="399">
                  <c:v>2.4464682244778099E-2</c:v>
                </c:pt>
                <c:pt idx="400">
                  <c:v>1.6275524858629101E-2</c:v>
                </c:pt>
                <c:pt idx="401">
                  <c:v>2.0965015519666799E-2</c:v>
                </c:pt>
                <c:pt idx="402">
                  <c:v>3.0353602329006101E-2</c:v>
                </c:pt>
                <c:pt idx="403">
                  <c:v>3.9853943800146098E-2</c:v>
                </c:pt>
                <c:pt idx="404">
                  <c:v>1.9339623309685201E-2</c:v>
                </c:pt>
                <c:pt idx="405">
                  <c:v>1.60795919333208E-2</c:v>
                </c:pt>
                <c:pt idx="406">
                  <c:v>1.0242936965184199E-2</c:v>
                </c:pt>
                <c:pt idx="407">
                  <c:v>9.3055439855250603E-3</c:v>
                </c:pt>
                <c:pt idx="408">
                  <c:v>8.2998499758629597E-3</c:v>
                </c:pt>
                <c:pt idx="409">
                  <c:v>8.9438916810822503E-3</c:v>
                </c:pt>
                <c:pt idx="410">
                  <c:v>1.06030281137431E-2</c:v>
                </c:pt>
                <c:pt idx="411">
                  <c:v>1.01786689788363E-2</c:v>
                </c:pt>
                <c:pt idx="412">
                  <c:v>1.37724325007136E-2</c:v>
                </c:pt>
                <c:pt idx="413">
                  <c:v>9.5996912047800996E-3</c:v>
                </c:pt>
                <c:pt idx="414">
                  <c:v>9.3387068877874308E-3</c:v>
                </c:pt>
                <c:pt idx="415">
                  <c:v>1.10079450411192E-2</c:v>
                </c:pt>
                <c:pt idx="416">
                  <c:v>1.20331349109183E-2</c:v>
                </c:pt>
                <c:pt idx="417">
                  <c:v>1.32683766881281E-2</c:v>
                </c:pt>
                <c:pt idx="418">
                  <c:v>9.4604745899342594E-3</c:v>
                </c:pt>
                <c:pt idx="419">
                  <c:v>8.7512372074724006E-3</c:v>
                </c:pt>
                <c:pt idx="420">
                  <c:v>8.9723129621355393E-3</c:v>
                </c:pt>
                <c:pt idx="421">
                  <c:v>1.1991723688821799E-2</c:v>
                </c:pt>
                <c:pt idx="422">
                  <c:v>1.79254141025556E-2</c:v>
                </c:pt>
                <c:pt idx="423">
                  <c:v>1.09131485684494E-2</c:v>
                </c:pt>
                <c:pt idx="424">
                  <c:v>8.7706393872437095E-3</c:v>
                </c:pt>
                <c:pt idx="425">
                  <c:v>8.7487244156241508E-3</c:v>
                </c:pt>
                <c:pt idx="426">
                  <c:v>9.9964652065469995E-3</c:v>
                </c:pt>
                <c:pt idx="427">
                  <c:v>9.3896759798487509E-3</c:v>
                </c:pt>
                <c:pt idx="428">
                  <c:v>9.8043966127453006E-3</c:v>
                </c:pt>
                <c:pt idx="429">
                  <c:v>1.45245872479309E-2</c:v>
                </c:pt>
                <c:pt idx="430">
                  <c:v>1.2797408914470501E-2</c:v>
                </c:pt>
                <c:pt idx="431">
                  <c:v>1.6800424623047799E-2</c:v>
                </c:pt>
                <c:pt idx="432">
                  <c:v>1.5775478727618902E-2</c:v>
                </c:pt>
                <c:pt idx="433">
                  <c:v>1.9759603521517E-2</c:v>
                </c:pt>
                <c:pt idx="434">
                  <c:v>1.21040013454803E-2</c:v>
                </c:pt>
                <c:pt idx="435">
                  <c:v>1.1615643448766901E-2</c:v>
                </c:pt>
                <c:pt idx="436">
                  <c:v>1.3938022913032099E-2</c:v>
                </c:pt>
                <c:pt idx="437">
                  <c:v>2.3006463103387699E-2</c:v>
                </c:pt>
                <c:pt idx="438">
                  <c:v>5.6207022811612203E-2</c:v>
                </c:pt>
                <c:pt idx="439">
                  <c:v>9.3839424201612107E-2</c:v>
                </c:pt>
                <c:pt idx="440">
                  <c:v>3.8650822284922899E-2</c:v>
                </c:pt>
                <c:pt idx="441">
                  <c:v>2.8008466621605201E-2</c:v>
                </c:pt>
                <c:pt idx="442">
                  <c:v>3.1270903561238003E-2</c:v>
                </c:pt>
                <c:pt idx="443">
                  <c:v>6.6904161404768195E-2</c:v>
                </c:pt>
                <c:pt idx="444">
                  <c:v>0.195880233248513</c:v>
                </c:pt>
                <c:pt idx="445">
                  <c:v>0.30792934415318701</c:v>
                </c:pt>
                <c:pt idx="446">
                  <c:v>0.14603969201737299</c:v>
                </c:pt>
                <c:pt idx="447">
                  <c:v>8.2022627933842102E-2</c:v>
                </c:pt>
                <c:pt idx="448">
                  <c:v>3.3894435390035497E-2</c:v>
                </c:pt>
                <c:pt idx="449">
                  <c:v>2.0124833115400101E-2</c:v>
                </c:pt>
                <c:pt idx="450">
                  <c:v>1.8239004298580101E-2</c:v>
                </c:pt>
                <c:pt idx="451">
                  <c:v>1.24248598757279E-2</c:v>
                </c:pt>
                <c:pt idx="452">
                  <c:v>1.32486359376738E-2</c:v>
                </c:pt>
                <c:pt idx="453">
                  <c:v>1.5233169823893901E-2</c:v>
                </c:pt>
                <c:pt idx="454">
                  <c:v>1.7017236505317401E-2</c:v>
                </c:pt>
                <c:pt idx="455">
                  <c:v>1.4222890635009301E-2</c:v>
                </c:pt>
                <c:pt idx="456">
                  <c:v>1.9168709940403601E-2</c:v>
                </c:pt>
                <c:pt idx="457">
                  <c:v>3.4791887919504202E-2</c:v>
                </c:pt>
                <c:pt idx="458">
                  <c:v>1.6245550724087499E-2</c:v>
                </c:pt>
                <c:pt idx="459">
                  <c:v>1.21172179518301E-2</c:v>
                </c:pt>
                <c:pt idx="460">
                  <c:v>9.7037219441620595E-3</c:v>
                </c:pt>
                <c:pt idx="461">
                  <c:v>9.8492293348945298E-3</c:v>
                </c:pt>
                <c:pt idx="462">
                  <c:v>1.40310117894187E-2</c:v>
                </c:pt>
                <c:pt idx="463">
                  <c:v>1.7522514949902101E-2</c:v>
                </c:pt>
                <c:pt idx="464">
                  <c:v>1.32023189618286E-2</c:v>
                </c:pt>
                <c:pt idx="465">
                  <c:v>1.066540136729E-2</c:v>
                </c:pt>
                <c:pt idx="466">
                  <c:v>9.5938799777718301E-3</c:v>
                </c:pt>
                <c:pt idx="467">
                  <c:v>9.4254386585046895E-3</c:v>
                </c:pt>
                <c:pt idx="468">
                  <c:v>9.2656846102358702E-3</c:v>
                </c:pt>
                <c:pt idx="469">
                  <c:v>1.24096962424779E-2</c:v>
                </c:pt>
                <c:pt idx="470">
                  <c:v>2.04771867163775E-2</c:v>
                </c:pt>
                <c:pt idx="471">
                  <c:v>4.57085696459687E-2</c:v>
                </c:pt>
                <c:pt idx="472">
                  <c:v>0.13608892141616699</c:v>
                </c:pt>
                <c:pt idx="473">
                  <c:v>0.387375350475612</c:v>
                </c:pt>
                <c:pt idx="474">
                  <c:v>0.55876115240199598</c:v>
                </c:pt>
                <c:pt idx="475">
                  <c:v>0.95343547180072996</c:v>
                </c:pt>
                <c:pt idx="476">
                  <c:v>0.44337019798066701</c:v>
                </c:pt>
                <c:pt idx="477">
                  <c:v>0.22036984257737199</c:v>
                </c:pt>
                <c:pt idx="478">
                  <c:v>9.9263065360191305E-2</c:v>
                </c:pt>
                <c:pt idx="479">
                  <c:v>3.4502475565777103E-2</c:v>
                </c:pt>
                <c:pt idx="480">
                  <c:v>1.6815523645485601E-2</c:v>
                </c:pt>
                <c:pt idx="481">
                  <c:v>1.03629445724981E-2</c:v>
                </c:pt>
                <c:pt idx="482">
                  <c:v>8.6789832795334896E-3</c:v>
                </c:pt>
                <c:pt idx="483">
                  <c:v>9.2920457098138592E-3</c:v>
                </c:pt>
                <c:pt idx="484">
                  <c:v>1.29784308459505E-2</c:v>
                </c:pt>
                <c:pt idx="485">
                  <c:v>1.9868486937936001E-2</c:v>
                </c:pt>
                <c:pt idx="486">
                  <c:v>2.22953899789664E-2</c:v>
                </c:pt>
                <c:pt idx="487">
                  <c:v>3.6663348488154897E-2</c:v>
                </c:pt>
                <c:pt idx="488">
                  <c:v>8.8625414313286993E-2</c:v>
                </c:pt>
                <c:pt idx="489">
                  <c:v>0.131861451076421</c:v>
                </c:pt>
                <c:pt idx="490">
                  <c:v>4.8653982965587497E-2</c:v>
                </c:pt>
                <c:pt idx="491">
                  <c:v>2.8345840377272901E-2</c:v>
                </c:pt>
                <c:pt idx="492">
                  <c:v>1.85275408813265E-2</c:v>
                </c:pt>
                <c:pt idx="493">
                  <c:v>1.1150140729709299E-2</c:v>
                </c:pt>
                <c:pt idx="494">
                  <c:v>9.2411403719151707E-3</c:v>
                </c:pt>
                <c:pt idx="495">
                  <c:v>1.0044458921573501E-2</c:v>
                </c:pt>
                <c:pt idx="496">
                  <c:v>9.0236190826165803E-3</c:v>
                </c:pt>
                <c:pt idx="497">
                  <c:v>1.0506354631822199E-2</c:v>
                </c:pt>
                <c:pt idx="498">
                  <c:v>1.3585025876718299E-2</c:v>
                </c:pt>
                <c:pt idx="499">
                  <c:v>1.4436529932491501E-2</c:v>
                </c:pt>
                <c:pt idx="500">
                  <c:v>1.1267215156689299E-2</c:v>
                </c:pt>
                <c:pt idx="501">
                  <c:v>1.09350327110143E-2</c:v>
                </c:pt>
                <c:pt idx="502">
                  <c:v>1.0881372786366901E-2</c:v>
                </c:pt>
                <c:pt idx="503">
                  <c:v>1.6801578167449E-2</c:v>
                </c:pt>
                <c:pt idx="504">
                  <c:v>2.8271274767466999E-2</c:v>
                </c:pt>
                <c:pt idx="505">
                  <c:v>2.1372290000762999E-2</c:v>
                </c:pt>
                <c:pt idx="506">
                  <c:v>1.23423391810214E-2</c:v>
                </c:pt>
                <c:pt idx="507">
                  <c:v>1.0919831189152501E-2</c:v>
                </c:pt>
                <c:pt idx="508">
                  <c:v>1.51256985166745E-2</c:v>
                </c:pt>
                <c:pt idx="509">
                  <c:v>1.6243136644395799E-2</c:v>
                </c:pt>
                <c:pt idx="510">
                  <c:v>1.39303265120513E-2</c:v>
                </c:pt>
                <c:pt idx="511">
                  <c:v>9.7221411125640901E-3</c:v>
                </c:pt>
                <c:pt idx="512">
                  <c:v>9.6238647362835595E-3</c:v>
                </c:pt>
                <c:pt idx="513">
                  <c:v>1.0836072851458101E-2</c:v>
                </c:pt>
                <c:pt idx="514">
                  <c:v>1.1778415403161499E-2</c:v>
                </c:pt>
                <c:pt idx="515">
                  <c:v>1.1340250297224999E-2</c:v>
                </c:pt>
                <c:pt idx="516">
                  <c:v>1.72897421307836E-2</c:v>
                </c:pt>
                <c:pt idx="517">
                  <c:v>1.3698784679467601E-2</c:v>
                </c:pt>
                <c:pt idx="518">
                  <c:v>1.7714464756849801E-2</c:v>
                </c:pt>
                <c:pt idx="519">
                  <c:v>1.14941730206994E-2</c:v>
                </c:pt>
                <c:pt idx="520">
                  <c:v>1.2085504459954899E-2</c:v>
                </c:pt>
                <c:pt idx="521">
                  <c:v>2.0606363976767801E-2</c:v>
                </c:pt>
                <c:pt idx="522">
                  <c:v>2.79804642241697E-2</c:v>
                </c:pt>
                <c:pt idx="523">
                  <c:v>1.6562273974365799E-2</c:v>
                </c:pt>
                <c:pt idx="524">
                  <c:v>1.46676138931863E-2</c:v>
                </c:pt>
                <c:pt idx="525">
                  <c:v>2.1137017861647001E-2</c:v>
                </c:pt>
                <c:pt idx="526">
                  <c:v>2.46394976208223E-2</c:v>
                </c:pt>
                <c:pt idx="527">
                  <c:v>3.8025039036422001E-2</c:v>
                </c:pt>
                <c:pt idx="528">
                  <c:v>3.4995163278787197E-2</c:v>
                </c:pt>
                <c:pt idx="529">
                  <c:v>2.03507102093557E-2</c:v>
                </c:pt>
                <c:pt idx="530">
                  <c:v>2.2756286432951901E-2</c:v>
                </c:pt>
                <c:pt idx="531">
                  <c:v>3.0564580436644399E-2</c:v>
                </c:pt>
                <c:pt idx="532">
                  <c:v>1.4877359916196001E-2</c:v>
                </c:pt>
                <c:pt idx="533">
                  <c:v>1.17803653281489E-2</c:v>
                </c:pt>
                <c:pt idx="534">
                  <c:v>1.14690375386389E-2</c:v>
                </c:pt>
                <c:pt idx="535">
                  <c:v>1.1166453902648E-2</c:v>
                </c:pt>
                <c:pt idx="536">
                  <c:v>1.1592921271670499E-2</c:v>
                </c:pt>
                <c:pt idx="537">
                  <c:v>1.1149178090921899E-2</c:v>
                </c:pt>
                <c:pt idx="538">
                  <c:v>1.50183444230847E-2</c:v>
                </c:pt>
                <c:pt idx="539">
                  <c:v>1.4267303593337201E-2</c:v>
                </c:pt>
                <c:pt idx="540">
                  <c:v>1.4007343818124299E-2</c:v>
                </c:pt>
                <c:pt idx="541">
                  <c:v>2.4272588316890401E-2</c:v>
                </c:pt>
                <c:pt idx="542">
                  <c:v>5.1104677405057503E-2</c:v>
                </c:pt>
                <c:pt idx="543">
                  <c:v>4.2614908349884802E-2</c:v>
                </c:pt>
                <c:pt idx="544">
                  <c:v>6.6268340767980993E-2</c:v>
                </c:pt>
                <c:pt idx="545">
                  <c:v>0.119323068121507</c:v>
                </c:pt>
                <c:pt idx="546">
                  <c:v>7.0416466522827001E-2</c:v>
                </c:pt>
                <c:pt idx="547">
                  <c:v>3.1874050400140602E-2</c:v>
                </c:pt>
                <c:pt idx="548">
                  <c:v>2.0233039087277301E-2</c:v>
                </c:pt>
                <c:pt idx="549">
                  <c:v>2.6228756564072801E-2</c:v>
                </c:pt>
                <c:pt idx="550">
                  <c:v>1.5303577636716499E-2</c:v>
                </c:pt>
                <c:pt idx="551">
                  <c:v>1.4633036819149599E-2</c:v>
                </c:pt>
                <c:pt idx="552">
                  <c:v>1.0559134286425201E-2</c:v>
                </c:pt>
                <c:pt idx="553">
                  <c:v>1.18029114841901E-2</c:v>
                </c:pt>
                <c:pt idx="554">
                  <c:v>1.5988564758983199E-2</c:v>
                </c:pt>
                <c:pt idx="555">
                  <c:v>1.3829817914506701E-2</c:v>
                </c:pt>
                <c:pt idx="556">
                  <c:v>1.9447250080982598E-2</c:v>
                </c:pt>
                <c:pt idx="557">
                  <c:v>4.4785823707114002E-2</c:v>
                </c:pt>
                <c:pt idx="558">
                  <c:v>0.134377284844863</c:v>
                </c:pt>
                <c:pt idx="559">
                  <c:v>0.32435434508845201</c:v>
                </c:pt>
                <c:pt idx="560">
                  <c:v>0.997682215949801</c:v>
                </c:pt>
                <c:pt idx="561">
                  <c:v>0.97589464648197699</c:v>
                </c:pt>
                <c:pt idx="562">
                  <c:v>0.68801890032712998</c:v>
                </c:pt>
                <c:pt idx="563">
                  <c:v>0.272576504684378</c:v>
                </c:pt>
                <c:pt idx="564">
                  <c:v>0.10108783374787</c:v>
                </c:pt>
                <c:pt idx="565">
                  <c:v>5.1016088543749998E-2</c:v>
                </c:pt>
                <c:pt idx="566">
                  <c:v>2.0249080679056002E-2</c:v>
                </c:pt>
                <c:pt idx="567">
                  <c:v>1.2030415534237501E-2</c:v>
                </c:pt>
                <c:pt idx="568">
                  <c:v>1.06435829193863E-2</c:v>
                </c:pt>
                <c:pt idx="569">
                  <c:v>1.0607403694160101E-2</c:v>
                </c:pt>
                <c:pt idx="570">
                  <c:v>1.1866206676288699E-2</c:v>
                </c:pt>
                <c:pt idx="571">
                  <c:v>1.1735078339645299E-2</c:v>
                </c:pt>
                <c:pt idx="572">
                  <c:v>1.7978011796624602E-2</c:v>
                </c:pt>
                <c:pt idx="573">
                  <c:v>1.6826447739019701E-2</c:v>
                </c:pt>
                <c:pt idx="574">
                  <c:v>2.8496323924721199E-2</c:v>
                </c:pt>
                <c:pt idx="575">
                  <c:v>7.3109280210156696E-2</c:v>
                </c:pt>
                <c:pt idx="576">
                  <c:v>7.2106256524116993E-2</c:v>
                </c:pt>
                <c:pt idx="577">
                  <c:v>5.8130723348709501E-2</c:v>
                </c:pt>
                <c:pt idx="578">
                  <c:v>2.4398495636110799E-2</c:v>
                </c:pt>
                <c:pt idx="579">
                  <c:v>1.62931813835266E-2</c:v>
                </c:pt>
                <c:pt idx="580">
                  <c:v>1.2349511687358899E-2</c:v>
                </c:pt>
                <c:pt idx="581">
                  <c:v>1.1040783769316401E-2</c:v>
                </c:pt>
                <c:pt idx="582">
                  <c:v>9.3859960091172302E-3</c:v>
                </c:pt>
                <c:pt idx="583">
                  <c:v>8.9515001929368499E-3</c:v>
                </c:pt>
                <c:pt idx="584">
                  <c:v>1.13537989602862E-2</c:v>
                </c:pt>
                <c:pt idx="585">
                  <c:v>1.8760022267828198E-2</c:v>
                </c:pt>
                <c:pt idx="586">
                  <c:v>1.4711217167223E-2</c:v>
                </c:pt>
                <c:pt idx="587">
                  <c:v>1.2499401283439999E-2</c:v>
                </c:pt>
                <c:pt idx="588">
                  <c:v>1.6542224602521801E-2</c:v>
                </c:pt>
                <c:pt idx="589">
                  <c:v>1.8012514304476E-2</c:v>
                </c:pt>
                <c:pt idx="590">
                  <c:v>2.5127269730755498E-2</c:v>
                </c:pt>
                <c:pt idx="591">
                  <c:v>4.9363376506646801E-2</c:v>
                </c:pt>
                <c:pt idx="592">
                  <c:v>7.4248762482733904E-2</c:v>
                </c:pt>
                <c:pt idx="593">
                  <c:v>0.13304223503673401</c:v>
                </c:pt>
                <c:pt idx="594">
                  <c:v>0.35565544436528901</c:v>
                </c:pt>
                <c:pt idx="595">
                  <c:v>0.94589570049496596</c:v>
                </c:pt>
                <c:pt idx="596">
                  <c:v>0.99999999999999301</c:v>
                </c:pt>
                <c:pt idx="597">
                  <c:v>0.99977750260922604</c:v>
                </c:pt>
                <c:pt idx="598">
                  <c:v>0.97545265377889701</c:v>
                </c:pt>
                <c:pt idx="599">
                  <c:v>0.99996279614483596</c:v>
                </c:pt>
                <c:pt idx="600">
                  <c:v>0.98349154877063105</c:v>
                </c:pt>
                <c:pt idx="601">
                  <c:v>0.35873174557642301</c:v>
                </c:pt>
                <c:pt idx="602">
                  <c:v>0.18743538998241499</c:v>
                </c:pt>
                <c:pt idx="603">
                  <c:v>0.10132519215701</c:v>
                </c:pt>
                <c:pt idx="604">
                  <c:v>9.5482795122532604E-2</c:v>
                </c:pt>
                <c:pt idx="605">
                  <c:v>0.136151479222023</c:v>
                </c:pt>
                <c:pt idx="606">
                  <c:v>0.30045507724258103</c:v>
                </c:pt>
                <c:pt idx="607">
                  <c:v>0.21542255145186701</c:v>
                </c:pt>
                <c:pt idx="608">
                  <c:v>7.5577676828400497E-2</c:v>
                </c:pt>
                <c:pt idx="609">
                  <c:v>2.8961144319697998E-2</c:v>
                </c:pt>
                <c:pt idx="610">
                  <c:v>1.6940442099797899E-2</c:v>
                </c:pt>
                <c:pt idx="611">
                  <c:v>1.4793917788096699E-2</c:v>
                </c:pt>
                <c:pt idx="612">
                  <c:v>1.80339145084683E-2</c:v>
                </c:pt>
                <c:pt idx="613">
                  <c:v>1.13650076710345E-2</c:v>
                </c:pt>
                <c:pt idx="614">
                  <c:v>1.08635014261006E-2</c:v>
                </c:pt>
                <c:pt idx="615">
                  <c:v>1.5977502876927702E-2</c:v>
                </c:pt>
                <c:pt idx="616">
                  <c:v>3.0557378908477002E-2</c:v>
                </c:pt>
                <c:pt idx="617">
                  <c:v>1.8175772734763999E-2</c:v>
                </c:pt>
                <c:pt idx="618">
                  <c:v>1.0727113356038201E-2</c:v>
                </c:pt>
                <c:pt idx="619">
                  <c:v>9.2295557259404106E-3</c:v>
                </c:pt>
                <c:pt idx="620">
                  <c:v>1.08415065942022E-2</c:v>
                </c:pt>
                <c:pt idx="621">
                  <c:v>1.7492184439587E-2</c:v>
                </c:pt>
                <c:pt idx="622">
                  <c:v>2.1023497807123901E-2</c:v>
                </c:pt>
                <c:pt idx="623">
                  <c:v>4.1832165118200801E-2</c:v>
                </c:pt>
                <c:pt idx="624">
                  <c:v>3.4681979344983897E-2</c:v>
                </c:pt>
                <c:pt idx="625">
                  <c:v>4.7714195797846699E-2</c:v>
                </c:pt>
                <c:pt idx="626">
                  <c:v>5.3752150160155103E-2</c:v>
                </c:pt>
                <c:pt idx="627">
                  <c:v>3.4835450956708501E-2</c:v>
                </c:pt>
                <c:pt idx="628">
                  <c:v>1.6694952922404499E-2</c:v>
                </c:pt>
                <c:pt idx="629">
                  <c:v>1.1021594713885099E-2</c:v>
                </c:pt>
                <c:pt idx="630">
                  <c:v>1.1450625194099701E-2</c:v>
                </c:pt>
                <c:pt idx="631">
                  <c:v>1.2307804117331801E-2</c:v>
                </c:pt>
                <c:pt idx="632">
                  <c:v>1.44294494011937E-2</c:v>
                </c:pt>
                <c:pt idx="633">
                  <c:v>1.37428261800445E-2</c:v>
                </c:pt>
                <c:pt idx="634">
                  <c:v>1.3406324832348999E-2</c:v>
                </c:pt>
                <c:pt idx="635">
                  <c:v>1.1738928277273601E-2</c:v>
                </c:pt>
                <c:pt idx="636">
                  <c:v>1.14086121422941E-2</c:v>
                </c:pt>
                <c:pt idx="637">
                  <c:v>1.28403349302248E-2</c:v>
                </c:pt>
                <c:pt idx="638">
                  <c:v>2.1419572945012899E-2</c:v>
                </c:pt>
                <c:pt idx="639">
                  <c:v>1.50449375942029E-2</c:v>
                </c:pt>
                <c:pt idx="640">
                  <c:v>1.00833748148702E-2</c:v>
                </c:pt>
                <c:pt idx="641">
                  <c:v>9.7425435040226303E-3</c:v>
                </c:pt>
                <c:pt idx="642">
                  <c:v>1.1179772108180899E-2</c:v>
                </c:pt>
                <c:pt idx="643">
                  <c:v>1.91651483732059E-2</c:v>
                </c:pt>
                <c:pt idx="644">
                  <c:v>1.1016203713112E-2</c:v>
                </c:pt>
                <c:pt idx="645">
                  <c:v>9.2661208535214593E-3</c:v>
                </c:pt>
                <c:pt idx="646">
                  <c:v>1.0446985372502399E-2</c:v>
                </c:pt>
                <c:pt idx="647">
                  <c:v>1.01615295987091E-2</c:v>
                </c:pt>
                <c:pt idx="648">
                  <c:v>1.20720510706845E-2</c:v>
                </c:pt>
                <c:pt idx="649">
                  <c:v>1.07501779327912E-2</c:v>
                </c:pt>
                <c:pt idx="650">
                  <c:v>9.1202789176637201E-3</c:v>
                </c:pt>
                <c:pt idx="651">
                  <c:v>1.0382630857915799E-2</c:v>
                </c:pt>
                <c:pt idx="652">
                  <c:v>9.0314473073892596E-3</c:v>
                </c:pt>
                <c:pt idx="653">
                  <c:v>1.02581454111427E-2</c:v>
                </c:pt>
                <c:pt idx="654">
                  <c:v>1.6511883866976901E-2</c:v>
                </c:pt>
                <c:pt idx="655">
                  <c:v>1.5181269047332E-2</c:v>
                </c:pt>
                <c:pt idx="656">
                  <c:v>1.1836211845274201E-2</c:v>
                </c:pt>
                <c:pt idx="657">
                  <c:v>1.16522093079841E-2</c:v>
                </c:pt>
                <c:pt idx="658">
                  <c:v>1.0072883650757499E-2</c:v>
                </c:pt>
                <c:pt idx="659">
                  <c:v>1.2937675578760899E-2</c:v>
                </c:pt>
                <c:pt idx="660">
                  <c:v>2.5579055281305801E-2</c:v>
                </c:pt>
                <c:pt idx="661">
                  <c:v>3.4775011724383999E-2</c:v>
                </c:pt>
                <c:pt idx="662">
                  <c:v>3.0161632708159698E-2</c:v>
                </c:pt>
                <c:pt idx="663">
                  <c:v>1.58795319168826E-2</c:v>
                </c:pt>
                <c:pt idx="664">
                  <c:v>9.8880140574256602E-3</c:v>
                </c:pt>
                <c:pt idx="665">
                  <c:v>8.3637083989824001E-3</c:v>
                </c:pt>
                <c:pt idx="666">
                  <c:v>8.3754523651907303E-3</c:v>
                </c:pt>
                <c:pt idx="667">
                  <c:v>9.7265359618650196E-3</c:v>
                </c:pt>
                <c:pt idx="668">
                  <c:v>9.2050830309400606E-3</c:v>
                </c:pt>
                <c:pt idx="669">
                  <c:v>1.15939965016345E-2</c:v>
                </c:pt>
                <c:pt idx="670">
                  <c:v>1.9641168042462801E-2</c:v>
                </c:pt>
                <c:pt idx="671">
                  <c:v>2.4267036543080801E-2</c:v>
                </c:pt>
                <c:pt idx="672">
                  <c:v>3.45322899485049E-2</c:v>
                </c:pt>
                <c:pt idx="673">
                  <c:v>2.5860719415707601E-2</c:v>
                </c:pt>
                <c:pt idx="674">
                  <c:v>1.60188858383216E-2</c:v>
                </c:pt>
                <c:pt idx="675">
                  <c:v>1.50440297150408E-2</c:v>
                </c:pt>
                <c:pt idx="676">
                  <c:v>1.2497241312234701E-2</c:v>
                </c:pt>
                <c:pt idx="677">
                  <c:v>1.30776424415039E-2</c:v>
                </c:pt>
                <c:pt idx="678">
                  <c:v>2.03273517699839E-2</c:v>
                </c:pt>
                <c:pt idx="679">
                  <c:v>1.55581793992704E-2</c:v>
                </c:pt>
                <c:pt idx="680">
                  <c:v>1.8627192538373898E-2</c:v>
                </c:pt>
                <c:pt idx="681">
                  <c:v>2.4356535560550702E-2</c:v>
                </c:pt>
                <c:pt idx="682">
                  <c:v>3.9469086819911202E-2</c:v>
                </c:pt>
                <c:pt idx="683">
                  <c:v>5.1363495071963E-2</c:v>
                </c:pt>
                <c:pt idx="684">
                  <c:v>9.0875584985424196E-2</c:v>
                </c:pt>
                <c:pt idx="685">
                  <c:v>8.4587432803231402E-2</c:v>
                </c:pt>
                <c:pt idx="686">
                  <c:v>6.5411718245788494E-2</c:v>
                </c:pt>
                <c:pt idx="687">
                  <c:v>2.5017742972449498E-2</c:v>
                </c:pt>
                <c:pt idx="688">
                  <c:v>1.46684406585132E-2</c:v>
                </c:pt>
                <c:pt idx="689">
                  <c:v>1.49023663343123E-2</c:v>
                </c:pt>
                <c:pt idx="690">
                  <c:v>1.02083937884461E-2</c:v>
                </c:pt>
                <c:pt idx="691">
                  <c:v>9.7240185009510195E-3</c:v>
                </c:pt>
                <c:pt idx="692">
                  <c:v>9.3218467195180198E-3</c:v>
                </c:pt>
                <c:pt idx="693">
                  <c:v>1.0025759680252501E-2</c:v>
                </c:pt>
                <c:pt idx="694">
                  <c:v>1.48470846402621E-2</c:v>
                </c:pt>
                <c:pt idx="695">
                  <c:v>2.40754870079023E-2</c:v>
                </c:pt>
                <c:pt idx="696">
                  <c:v>1.7751868562191499E-2</c:v>
                </c:pt>
                <c:pt idx="697">
                  <c:v>2.5126632915589E-2</c:v>
                </c:pt>
                <c:pt idx="698">
                  <c:v>1.9069509324462899E-2</c:v>
                </c:pt>
                <c:pt idx="699">
                  <c:v>1.94637745681603E-2</c:v>
                </c:pt>
                <c:pt idx="700">
                  <c:v>1.3967938813430499E-2</c:v>
                </c:pt>
                <c:pt idx="701">
                  <c:v>1.7353403602886699E-2</c:v>
                </c:pt>
                <c:pt idx="702">
                  <c:v>3.4266531112498298E-2</c:v>
                </c:pt>
                <c:pt idx="703">
                  <c:v>7.4388056104047098E-2</c:v>
                </c:pt>
                <c:pt idx="704">
                  <c:v>0.117679943855676</c:v>
                </c:pt>
                <c:pt idx="705">
                  <c:v>0.292017579788445</c:v>
                </c:pt>
                <c:pt idx="706">
                  <c:v>0.11200627827359599</c:v>
                </c:pt>
                <c:pt idx="707">
                  <c:v>5.7938349084563197E-2</c:v>
                </c:pt>
                <c:pt idx="708">
                  <c:v>5.7170352049958899E-2</c:v>
                </c:pt>
                <c:pt idx="709">
                  <c:v>3.5187364886467898E-2</c:v>
                </c:pt>
                <c:pt idx="710">
                  <c:v>4.5085652118438603E-2</c:v>
                </c:pt>
                <c:pt idx="711">
                  <c:v>7.9283161244349504E-2</c:v>
                </c:pt>
                <c:pt idx="712">
                  <c:v>0.118553167204202</c:v>
                </c:pt>
                <c:pt idx="713">
                  <c:v>5.2999734080203302E-2</c:v>
                </c:pt>
                <c:pt idx="714">
                  <c:v>2.26042787362556E-2</c:v>
                </c:pt>
                <c:pt idx="715">
                  <c:v>1.6415547909675299E-2</c:v>
                </c:pt>
                <c:pt idx="716">
                  <c:v>1.09341070180897E-2</c:v>
                </c:pt>
                <c:pt idx="717">
                  <c:v>9.5699071731882596E-3</c:v>
                </c:pt>
                <c:pt idx="718">
                  <c:v>1.15482522123425E-2</c:v>
                </c:pt>
                <c:pt idx="719">
                  <c:v>1.6420878955007601E-2</c:v>
                </c:pt>
                <c:pt idx="720">
                  <c:v>2.7606792877484E-2</c:v>
                </c:pt>
                <c:pt idx="721">
                  <c:v>2.51871699588407E-2</c:v>
                </c:pt>
                <c:pt idx="722">
                  <c:v>2.2100314881482098E-2</c:v>
                </c:pt>
                <c:pt idx="723">
                  <c:v>3.7690921105862099E-2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43-4844-9044-64A460C95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501952"/>
        <c:axId val="818504576"/>
      </c:lineChart>
      <c:dateAx>
        <c:axId val="818501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8504576"/>
        <c:crosses val="autoZero"/>
        <c:auto val="1"/>
        <c:lblOffset val="100"/>
        <c:baseTimeUnit val="months"/>
      </c:dateAx>
      <c:valAx>
        <c:axId val="818504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85019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3</xdr:row>
      <xdr:rowOff>47624</xdr:rowOff>
    </xdr:from>
    <xdr:to>
      <xdr:col>14</xdr:col>
      <xdr:colOff>647700</xdr:colOff>
      <xdr:row>30</xdr:row>
      <xdr:rowOff>171449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257735</xdr:colOff>
      <xdr:row>0</xdr:row>
      <xdr:rowOff>133350</xdr:rowOff>
    </xdr:from>
    <xdr:to>
      <xdr:col>17</xdr:col>
      <xdr:colOff>466725</xdr:colOff>
      <xdr:row>32</xdr:row>
      <xdr:rowOff>78442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73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5" sqref="J15"/>
    </sheetView>
  </sheetViews>
  <sheetFormatPr baseColWidth="10" defaultRowHeight="15" x14ac:dyDescent="0.25"/>
  <cols>
    <col min="2" max="2" width="11.42578125" style="1"/>
    <col min="93" max="93" width="10" customWidth="1"/>
    <col min="94" max="95" width="11.42578125" customWidth="1"/>
    <col min="108" max="108" width="11.42578125" style="27"/>
    <col min="131" max="131" width="11.42578125" style="37"/>
  </cols>
  <sheetData>
    <row r="1" spans="1:131" x14ac:dyDescent="0.25">
      <c r="B1" s="1" t="s">
        <v>0</v>
      </c>
      <c r="C1" s="7" t="s">
        <v>1</v>
      </c>
      <c r="D1" s="7" t="s">
        <v>2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39" t="s">
        <v>586</v>
      </c>
      <c r="T1" s="8" t="s">
        <v>20</v>
      </c>
      <c r="U1" s="8" t="s">
        <v>21</v>
      </c>
      <c r="V1" s="8" t="s">
        <v>22</v>
      </c>
      <c r="W1" s="8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120</v>
      </c>
      <c r="AW1" s="8" t="s">
        <v>121</v>
      </c>
      <c r="AX1" s="8" t="s">
        <v>122</v>
      </c>
      <c r="AY1" s="9" t="s">
        <v>48</v>
      </c>
      <c r="AZ1" s="9" t="s">
        <v>49</v>
      </c>
      <c r="BA1" s="9" t="s">
        <v>50</v>
      </c>
      <c r="BB1" s="9" t="s">
        <v>51</v>
      </c>
      <c r="BC1" s="9" t="s">
        <v>52</v>
      </c>
      <c r="BD1" s="9" t="s">
        <v>53</v>
      </c>
      <c r="BE1" s="9" t="s">
        <v>54</v>
      </c>
      <c r="BF1" s="9" t="s">
        <v>55</v>
      </c>
      <c r="BG1" s="9" t="s">
        <v>56</v>
      </c>
      <c r="BH1" s="9" t="s">
        <v>57</v>
      </c>
      <c r="BI1" s="10" t="s">
        <v>3</v>
      </c>
      <c r="BJ1" s="10" t="s">
        <v>4</v>
      </c>
      <c r="BK1" s="10" t="s">
        <v>5</v>
      </c>
      <c r="BL1" s="10" t="s">
        <v>58</v>
      </c>
      <c r="BM1" s="10" t="s">
        <v>59</v>
      </c>
      <c r="BN1" s="10" t="s">
        <v>60</v>
      </c>
      <c r="BO1" s="10" t="s">
        <v>61</v>
      </c>
      <c r="BP1" s="10" t="s">
        <v>62</v>
      </c>
      <c r="BQ1" s="10" t="s">
        <v>63</v>
      </c>
      <c r="BR1" s="10" t="s">
        <v>123</v>
      </c>
      <c r="BS1" s="11" t="s">
        <v>64</v>
      </c>
      <c r="BT1" s="11" t="s">
        <v>65</v>
      </c>
      <c r="BU1" s="11" t="s">
        <v>66</v>
      </c>
      <c r="BV1" s="11" t="s">
        <v>67</v>
      </c>
      <c r="BW1" s="11" t="s">
        <v>68</v>
      </c>
      <c r="BX1" s="11" t="s">
        <v>69</v>
      </c>
      <c r="BY1" s="11" t="s">
        <v>70</v>
      </c>
      <c r="BZ1" s="11" t="s">
        <v>71</v>
      </c>
      <c r="CA1" s="11" t="s">
        <v>72</v>
      </c>
      <c r="CB1" s="11" t="s">
        <v>73</v>
      </c>
      <c r="CC1" s="11" t="s">
        <v>124</v>
      </c>
      <c r="CD1" s="11" t="s">
        <v>125</v>
      </c>
      <c r="CE1" s="11" t="s">
        <v>126</v>
      </c>
      <c r="CF1" s="11" t="s">
        <v>127</v>
      </c>
      <c r="CG1" s="12" t="s">
        <v>78</v>
      </c>
      <c r="CH1" s="12" t="s">
        <v>79</v>
      </c>
      <c r="CI1" s="12" t="s">
        <v>80</v>
      </c>
      <c r="CJ1" s="12" t="s">
        <v>81</v>
      </c>
      <c r="CK1" s="12" t="s">
        <v>82</v>
      </c>
      <c r="CL1" s="12" t="s">
        <v>83</v>
      </c>
      <c r="CM1" s="12" t="s">
        <v>84</v>
      </c>
      <c r="CN1" s="12" t="s">
        <v>85</v>
      </c>
      <c r="CO1" s="12" t="s">
        <v>86</v>
      </c>
      <c r="CP1" s="12" t="s">
        <v>87</v>
      </c>
      <c r="CQ1" s="12" t="s">
        <v>88</v>
      </c>
      <c r="CR1" s="12" t="s">
        <v>89</v>
      </c>
      <c r="CS1" s="12" t="s">
        <v>90</v>
      </c>
      <c r="CT1" s="12" t="s">
        <v>91</v>
      </c>
      <c r="CU1" s="12" t="s">
        <v>92</v>
      </c>
      <c r="CV1" s="12" t="s">
        <v>93</v>
      </c>
      <c r="CW1" s="12" t="s">
        <v>94</v>
      </c>
      <c r="CX1" s="12" t="s">
        <v>95</v>
      </c>
      <c r="CY1" s="12" t="s">
        <v>96</v>
      </c>
      <c r="CZ1" s="12" t="s">
        <v>97</v>
      </c>
      <c r="DA1" s="12" t="s">
        <v>98</v>
      </c>
      <c r="DB1" s="12" t="s">
        <v>99</v>
      </c>
      <c r="DC1" s="20" t="s">
        <v>104</v>
      </c>
      <c r="DD1" s="20" t="s">
        <v>105</v>
      </c>
      <c r="DE1" s="25" t="s">
        <v>106</v>
      </c>
      <c r="DF1" s="20" t="s">
        <v>107</v>
      </c>
      <c r="DG1" s="20" t="s">
        <v>108</v>
      </c>
      <c r="DH1" s="20" t="s">
        <v>109</v>
      </c>
      <c r="DI1" s="20" t="s">
        <v>110</v>
      </c>
      <c r="DJ1" s="20" t="s">
        <v>111</v>
      </c>
      <c r="DK1" s="20" t="s">
        <v>112</v>
      </c>
      <c r="DL1" s="20" t="s">
        <v>113</v>
      </c>
      <c r="DM1" s="20" t="s">
        <v>114</v>
      </c>
      <c r="DN1" s="20" t="s">
        <v>115</v>
      </c>
      <c r="DO1" s="20" t="s">
        <v>116</v>
      </c>
      <c r="DP1" s="20" t="s">
        <v>117</v>
      </c>
      <c r="DQ1" s="20" t="s">
        <v>118</v>
      </c>
      <c r="DR1" s="20" t="s">
        <v>119</v>
      </c>
      <c r="DS1" s="20" t="s">
        <v>100</v>
      </c>
      <c r="DT1" s="20" t="s">
        <v>101</v>
      </c>
      <c r="DU1" s="20" t="s">
        <v>102</v>
      </c>
      <c r="DV1" s="20" t="s">
        <v>103</v>
      </c>
      <c r="DW1" s="22" t="s">
        <v>74</v>
      </c>
      <c r="DX1" s="22" t="s">
        <v>75</v>
      </c>
      <c r="DY1" s="22" t="s">
        <v>76</v>
      </c>
      <c r="DZ1" s="22" t="s">
        <v>77</v>
      </c>
      <c r="EA1" s="22" t="s">
        <v>128</v>
      </c>
    </row>
    <row r="2" spans="1:131" x14ac:dyDescent="0.25">
      <c r="B2" s="1" t="s">
        <v>131</v>
      </c>
      <c r="C2" s="6" t="str">
        <f>VLOOKUP(C$1,data_description!$1:$1048576,8,FALSE)</f>
        <v>Real Personal Income</v>
      </c>
      <c r="D2" s="6" t="str">
        <f>VLOOKUP(D$1,data_description!$1:$1048576,8,FALSE)</f>
        <v>Real personal income ex transfer receipts</v>
      </c>
      <c r="E2" s="6" t="str">
        <f>VLOOKUP(E$1,data_description!$1:$1048576,8,FALSE)</f>
        <v>IP: Overall Index</v>
      </c>
      <c r="F2" s="6" t="str">
        <f>VLOOKUP(F$1,data_description!$1:$1048576,8,FALSE)</f>
        <v>IP: Final Products and Nonindustrial Supplies</v>
      </c>
      <c r="G2" s="6" t="str">
        <f>VLOOKUP(G$1,data_description!$1:$1048576,8,FALSE)</f>
        <v>IP: Final Products (Market Group)</v>
      </c>
      <c r="H2" s="6" t="str">
        <f>VLOOKUP(H$1,data_description!$1:$1048576,8,FALSE)</f>
        <v>IP: Consumer Goods</v>
      </c>
      <c r="I2" s="6" t="str">
        <f>VLOOKUP(I$1,data_description!$1:$1048576,8,FALSE)</f>
        <v>IP: Durable Consumer Goods</v>
      </c>
      <c r="J2" s="6" t="str">
        <f>VLOOKUP(J$1,data_description!$1:$1048576,8,FALSE)</f>
        <v>IP: Nondurable Consumer Goods</v>
      </c>
      <c r="K2" s="6" t="str">
        <f>VLOOKUP(K$1,data_description!$1:$1048576,8,FALSE)</f>
        <v>IP: Business Equipment</v>
      </c>
      <c r="L2" s="6" t="str">
        <f>VLOOKUP(L$1,data_description!$1:$1048576,8,FALSE)</f>
        <v>IP: Materials</v>
      </c>
      <c r="M2" s="6" t="str">
        <f>VLOOKUP(M$1,data_description!$1:$1048576,8,FALSE)</f>
        <v>IP: Durable Materials</v>
      </c>
      <c r="N2" s="6" t="str">
        <f>VLOOKUP(N$1,data_description!$1:$1048576,8,FALSE)</f>
        <v>IP: Nondurable Materials</v>
      </c>
      <c r="O2" s="6" t="str">
        <f>VLOOKUP(O$1,data_description!$1:$1048576,8,FALSE)</f>
        <v>IP: Manufacturing (SIC)</v>
      </c>
      <c r="P2" s="6" t="str">
        <f>VLOOKUP(P$1,data_description!$1:$1048576,8,FALSE)</f>
        <v>IP: Residential Utilities</v>
      </c>
      <c r="Q2" s="6" t="str">
        <f>VLOOKUP(Q$1,data_description!$1:$1048576,8,FALSE)</f>
        <v>IP: Fuels</v>
      </c>
      <c r="R2" s="6" t="str">
        <f>VLOOKUP(R$1,data_description!$1:$1048576,8,FALSE)</f>
        <v>Capacity Utilization:  Manufacturing</v>
      </c>
      <c r="S2" s="40" t="str">
        <f>VLOOKUP(S$1,data_description!$1:$1048576,8,FALSE)</f>
        <v>Recession Probability Indicator: Based on Industrial Production (own calculations MS-AR)</v>
      </c>
      <c r="T2" s="13" t="str">
        <f>VLOOKUP(T$1,data_description!$1:$1048576,8,FALSE)</f>
        <v>Help-Wanted Index for United States</v>
      </c>
      <c r="U2" s="13" t="str">
        <f>VLOOKUP(U$1,data_description!$1:$1048576,8,FALSE)</f>
        <v>Ratio of Help Wanted/No.  Unemployed</v>
      </c>
      <c r="V2" s="13" t="str">
        <f>VLOOKUP(V$1,data_description!$1:$1048576,8,FALSE)</f>
        <v>Civilian Labor Force</v>
      </c>
      <c r="W2" s="13" t="str">
        <f>VLOOKUP(W$1,data_description!$1:$1048576,8,FALSE)</f>
        <v>Civilian Employment</v>
      </c>
      <c r="X2" s="13" t="str">
        <f>VLOOKUP(X$1,data_description!$1:$1048576,8,FALSE)</f>
        <v>Civilian Unemployment Rate</v>
      </c>
      <c r="Y2" s="13" t="str">
        <f>VLOOKUP(Y$1,data_description!$1:$1048576,8,FALSE)</f>
        <v>Average Duration of Unemployment (Weeks)</v>
      </c>
      <c r="Z2" s="13" t="str">
        <f>VLOOKUP(Z$1,data_description!$1:$1048576,8,FALSE)</f>
        <v>Civilians Unemployed - Less Than 5 Weeks</v>
      </c>
      <c r="AA2" s="13" t="str">
        <f>VLOOKUP(AA$1,data_description!$1:$1048576,8,FALSE)</f>
        <v>Civilians Unemployed for 5-14 Weeks</v>
      </c>
      <c r="AB2" s="13" t="str">
        <f>VLOOKUP(AB$1,data_description!$1:$1048576,8,FALSE)</f>
        <v>Civilians Unemployed - 15 Weeks &amp; Over</v>
      </c>
      <c r="AC2" s="13" t="str">
        <f>VLOOKUP(AC$1,data_description!$1:$1048576,8,FALSE)</f>
        <v>Civilians Unemployed for 15-26 Weeks</v>
      </c>
      <c r="AD2" s="13" t="str">
        <f>VLOOKUP(AD$1,data_description!$1:$1048576,8,FALSE)</f>
        <v>Civilians Unemployed for 27 Weeks and Over</v>
      </c>
      <c r="AE2" s="13" t="str">
        <f>VLOOKUP(AE$1,data_description!$1:$1048576,8,FALSE)</f>
        <v>Initial Claims</v>
      </c>
      <c r="AF2" s="13" t="str">
        <f>VLOOKUP(AF$1,data_description!$1:$1048576,8,FALSE)</f>
        <v>All Employees:  Total nonfarm</v>
      </c>
      <c r="AG2" s="13" t="str">
        <f>VLOOKUP(AG$1,data_description!$1:$1048576,8,FALSE)</f>
        <v>All Employees:  Goods-Producing Industries</v>
      </c>
      <c r="AH2" s="13" t="str">
        <f>VLOOKUP(AH$1,data_description!$1:$1048576,8,FALSE)</f>
        <v>All Employees:  Mining and Logging:  Mining</v>
      </c>
      <c r="AI2" s="13" t="str">
        <f>VLOOKUP(AI$1,data_description!$1:$1048576,8,FALSE)</f>
        <v>All Employees:  Construction</v>
      </c>
      <c r="AJ2" s="13" t="str">
        <f>VLOOKUP(AJ$1,data_description!$1:$1048576,8,FALSE)</f>
        <v>All Employees:  Manufacturing</v>
      </c>
      <c r="AK2" s="13" t="str">
        <f>VLOOKUP(AK$1,data_description!$1:$1048576,8,FALSE)</f>
        <v>All Employees:  Durable goods</v>
      </c>
      <c r="AL2" s="13" t="str">
        <f>VLOOKUP(AL$1,data_description!$1:$1048576,8,FALSE)</f>
        <v>All Employees:  Nondurable goods</v>
      </c>
      <c r="AM2" s="13" t="str">
        <f>VLOOKUP(AM$1,data_description!$1:$1048576,8,FALSE)</f>
        <v>All Employees:  Service-Providing Industries</v>
      </c>
      <c r="AN2" s="13" t="str">
        <f>VLOOKUP(AN$1,data_description!$1:$1048576,8,FALSE)</f>
        <v>All Employees:  Trade, Transportation &amp; Utilities</v>
      </c>
      <c r="AO2" s="13" t="str">
        <f>VLOOKUP(AO$1,data_description!$1:$1048576,8,FALSE)</f>
        <v>All Employees:  Wholesale Trade</v>
      </c>
      <c r="AP2" s="13" t="str">
        <f>VLOOKUP(AP$1,data_description!$1:$1048576,8,FALSE)</f>
        <v>All Employees:  Retail Trade</v>
      </c>
      <c r="AQ2" s="13" t="str">
        <f>VLOOKUP(AQ$1,data_description!$1:$1048576,8,FALSE)</f>
        <v>All Employees:  Financial Activities</v>
      </c>
      <c r="AR2" s="13" t="str">
        <f>VLOOKUP(AR$1,data_description!$1:$1048576,8,FALSE)</f>
        <v>All Employees:  Government</v>
      </c>
      <c r="AS2" s="13" t="str">
        <f>VLOOKUP(AS$1,data_description!$1:$1048576,8,FALSE)</f>
        <v>Avg Weekly Hours :  Goods-Producing</v>
      </c>
      <c r="AT2" s="13" t="str">
        <f>VLOOKUP(AT$1,data_description!$1:$1048576,8,FALSE)</f>
        <v>Avg Weekly Overtime Hours :  Manufacturing</v>
      </c>
      <c r="AU2" s="13" t="str">
        <f>VLOOKUP(AU$1,data_description!$1:$1048576,8,FALSE)</f>
        <v>Avg Weekly Hours :  Manufacturing</v>
      </c>
      <c r="AV2" s="13" t="str">
        <f>VLOOKUP(AV$1,data_description!$1:$1048576,8,FALSE)</f>
        <v>Avg Hourly Earnings :  Goods-Producing</v>
      </c>
      <c r="AW2" s="13" t="str">
        <f>VLOOKUP(AW$1,data_description!$1:$1048576,8,FALSE)</f>
        <v>Avg Hourly Earnings :  Construction</v>
      </c>
      <c r="AX2" s="13" t="str">
        <f>VLOOKUP(AX$1,data_description!$1:$1048576,8,FALSE)</f>
        <v>Avg Hourly Earnings :  Manufacturing</v>
      </c>
      <c r="AY2" s="14" t="str">
        <f>VLOOKUP(AY$1,data_description!$1:$1048576,8,FALSE)</f>
        <v>Housing Starts:  Total New Privately Owned</v>
      </c>
      <c r="AZ2" s="14" t="str">
        <f>VLOOKUP(AZ$1,data_description!$1:$1048576,8,FALSE)</f>
        <v>Housing Starts, Northeast</v>
      </c>
      <c r="BA2" s="14" t="str">
        <f>VLOOKUP(BA$1,data_description!$1:$1048576,8,FALSE)</f>
        <v>Housing Starts, Midwest</v>
      </c>
      <c r="BB2" s="14" t="str">
        <f>VLOOKUP(BB$1,data_description!$1:$1048576,8,FALSE)</f>
        <v>Housing Starts, South</v>
      </c>
      <c r="BC2" s="14" t="str">
        <f>VLOOKUP(BC$1,data_description!$1:$1048576,8,FALSE)</f>
        <v>Housing Starts, West</v>
      </c>
      <c r="BD2" s="14" t="str">
        <f>VLOOKUP(BD$1,data_description!$1:$1048576,8,FALSE)</f>
        <v>New Private Housing Permits (SAAR)</v>
      </c>
      <c r="BE2" s="14" t="str">
        <f>VLOOKUP(BE$1,data_description!$1:$1048576,8,FALSE)</f>
        <v>New Private Housing Permits, Northeast (SAAR)</v>
      </c>
      <c r="BF2" s="14" t="str">
        <f>VLOOKUP(BF$1,data_description!$1:$1048576,8,FALSE)</f>
        <v>New Private Housing Permits, Midwest (SAAR)</v>
      </c>
      <c r="BG2" s="14" t="str">
        <f>VLOOKUP(BG$1,data_description!$1:$1048576,8,FALSE)</f>
        <v>New Private Housing Permits, South (SAAR)</v>
      </c>
      <c r="BH2" s="14" t="str">
        <f>VLOOKUP(BH$1,data_description!$1:$1048576,8,FALSE)</f>
        <v>New Private Housing Permits, West (SAAR)</v>
      </c>
      <c r="BI2" s="5" t="str">
        <f>VLOOKUP(BI$1,data_description!$1:$1048576,8,FALSE)</f>
        <v>Real personal consumption expenditures</v>
      </c>
      <c r="BJ2" s="5" t="str">
        <f>VLOOKUP(BJ$1,data_description!$1:$1048576,8,FALSE)</f>
        <v>Real Manu.  and Trade Industries Sales</v>
      </c>
      <c r="BK2" s="5" t="str">
        <f>VLOOKUP(BK$1,data_description!$1:$1048576,8,FALSE)</f>
        <v>Retail and Food Services Sales</v>
      </c>
      <c r="BL2" s="5" t="str">
        <f>VLOOKUP(BL$1,data_description!$1:$1048576,8,FALSE)</f>
        <v>New Orders for Consumer Goods</v>
      </c>
      <c r="BM2" s="5" t="str">
        <f>VLOOKUP(BM$1,data_description!$1:$1048576,8,FALSE)</f>
        <v>New Orders for Durable Goods</v>
      </c>
      <c r="BN2" s="5" t="str">
        <f>VLOOKUP(BN$1,data_description!$1:$1048576,8,FALSE)</f>
        <v>New Orders for Nondefense Capital Goods</v>
      </c>
      <c r="BO2" s="5" t="str">
        <f>VLOOKUP(BO$1,data_description!$1:$1048576,8,FALSE)</f>
        <v>Unfilled Orders for Durable Goods</v>
      </c>
      <c r="BP2" s="5" t="str">
        <f>VLOOKUP(BP$1,data_description!$1:$1048576,8,FALSE)</f>
        <v>Total Business Inventories</v>
      </c>
      <c r="BQ2" s="5" t="str">
        <f>VLOOKUP(BQ$1,data_description!$1:$1048576,8,FALSE)</f>
        <v>Total Business:  Inventories to Sales Ratio</v>
      </c>
      <c r="BR2" s="5" t="str">
        <f>VLOOKUP(BR$1,data_description!$1:$1048576,8,FALSE)</f>
        <v>Consumer Sentiment Index</v>
      </c>
      <c r="BS2" s="15" t="str">
        <f>VLOOKUP(BS$1,data_description!$1:$1048576,8,FALSE)</f>
        <v>M1 Money Stock</v>
      </c>
      <c r="BT2" s="15" t="str">
        <f>VLOOKUP(BT$1,data_description!$1:$1048576,8,FALSE)</f>
        <v>M2 Money Stock</v>
      </c>
      <c r="BU2" s="15" t="str">
        <f>VLOOKUP(BU$1,data_description!$1:$1048576,8,FALSE)</f>
        <v>Real M2 Money Stock</v>
      </c>
      <c r="BV2" s="15" t="str">
        <f>VLOOKUP(BV$1,data_description!$1:$1048576,8,FALSE)</f>
        <v>St.  Louis Adjusted Monetary Base</v>
      </c>
      <c r="BW2" s="15" t="str">
        <f>VLOOKUP(BW$1,data_description!$1:$1048576,8,FALSE)</f>
        <v>Total Reserves of Depository Institutions</v>
      </c>
      <c r="BX2" s="15" t="str">
        <f>VLOOKUP(BX$1,data_description!$1:$1048576,8,FALSE)</f>
        <v>Reserves Of Depository Institutions</v>
      </c>
      <c r="BY2" s="15" t="str">
        <f>VLOOKUP(BY$1,data_description!$1:$1048576,8,FALSE)</f>
        <v>Commercial and Industrial Loans</v>
      </c>
      <c r="BZ2" s="15" t="str">
        <f>VLOOKUP(BZ$1,data_description!$1:$1048576,8,FALSE)</f>
        <v>Real Estate Loans at All Commercial Banks</v>
      </c>
      <c r="CA2" s="15" t="str">
        <f>VLOOKUP(CA$1,data_description!$1:$1048576,8,FALSE)</f>
        <v>Total Nonrevolving Credit</v>
      </c>
      <c r="CB2" s="15" t="str">
        <f>VLOOKUP(CB$1,data_description!$1:$1048576,8,FALSE)</f>
        <v>Nonrevolving consumer credit to Personal Income</v>
      </c>
      <c r="CC2" s="15" t="str">
        <f>VLOOKUP(CC$1,data_description!$1:$1048576,8,FALSE)</f>
        <v>MZM Money Stock</v>
      </c>
      <c r="CD2" s="15" t="str">
        <f>VLOOKUP(CD$1,data_description!$1:$1048576,8,FALSE)</f>
        <v>Consumer Motor Vehicle Loans Outstanding</v>
      </c>
      <c r="CE2" s="15" t="str">
        <f>VLOOKUP(CE$1,data_description!$1:$1048576,8,FALSE)</f>
        <v>Total Consumer Loans and Leases Outstanding</v>
      </c>
      <c r="CF2" s="15" t="str">
        <f>VLOOKUP(CF$1,data_description!$1:$1048576,8,FALSE)</f>
        <v>Securities in Bank Credit at All Commercial Banks</v>
      </c>
      <c r="CG2" s="16" t="str">
        <f>VLOOKUP(CG$1,data_description!$1:$1048576,8,FALSE)</f>
        <v>Effective Federal Funds Rate</v>
      </c>
      <c r="CH2" s="16" t="str">
        <f>VLOOKUP(CH$1,data_description!$1:$1048576,8,FALSE)</f>
        <v>3-Month AA Financial Commercial Paper Rate</v>
      </c>
      <c r="CI2" s="16" t="str">
        <f>VLOOKUP(CI$1,data_description!$1:$1048576,8,FALSE)</f>
        <v>3-Month Treasury Bill</v>
      </c>
      <c r="CJ2" s="16" t="str">
        <f>VLOOKUP(CJ$1,data_description!$1:$1048576,8,FALSE)</f>
        <v>6-Month Treasury Bill</v>
      </c>
      <c r="CK2" s="16" t="str">
        <f>VLOOKUP(CK$1,data_description!$1:$1048576,8,FALSE)</f>
        <v>1-Year Treasury Rate</v>
      </c>
      <c r="CL2" s="16" t="str">
        <f>VLOOKUP(CL$1,data_description!$1:$1048576,8,FALSE)</f>
        <v>5-Year Treasury Rate</v>
      </c>
      <c r="CM2" s="16" t="str">
        <f>VLOOKUP(CM$1,data_description!$1:$1048576,8,FALSE)</f>
        <v>10-Year Treasury Rate</v>
      </c>
      <c r="CN2" s="16" t="str">
        <f>VLOOKUP(CN$1,data_description!$1:$1048576,8,FALSE)</f>
        <v>Moody's Seasoned Aaa Corporate Bond Yield</v>
      </c>
      <c r="CO2" s="16" t="str">
        <f>VLOOKUP(CO$1,data_description!$1:$1048576,8,FALSE)</f>
        <v>Moody's Seasoned Baa Corporate Bond Yield</v>
      </c>
      <c r="CP2" s="16" t="str">
        <f>VLOOKUP(CP$1,data_description!$1:$1048576,8,FALSE)</f>
        <v>3-Month Commercial Paper Minus FEDFUNDS</v>
      </c>
      <c r="CQ2" s="16" t="str">
        <f>VLOOKUP(CQ$1,data_description!$1:$1048576,8,FALSE)</f>
        <v>3-Month Treasury C Minus FEDFUNDS</v>
      </c>
      <c r="CR2" s="16" t="str">
        <f>VLOOKUP(CR$1,data_description!$1:$1048576,8,FALSE)</f>
        <v>6-Month Treasury C Minus FEDFUNDS</v>
      </c>
      <c r="CS2" s="16" t="str">
        <f>VLOOKUP(CS$1,data_description!$1:$1048576,8,FALSE)</f>
        <v>1-Year Treasury C Minus FEDFUNDS</v>
      </c>
      <c r="CT2" s="16" t="str">
        <f>VLOOKUP(CT$1,data_description!$1:$1048576,8,FALSE)</f>
        <v>5-Year Treasury C Minus FEDFUNDS</v>
      </c>
      <c r="CU2" s="16" t="str">
        <f>VLOOKUP(CU$1,data_description!$1:$1048576,8,FALSE)</f>
        <v>10-Year Treasury C Minus FEDFUNDS</v>
      </c>
      <c r="CV2" s="16" t="str">
        <f>VLOOKUP(CV$1,data_description!$1:$1048576,8,FALSE)</f>
        <v>Moody's Aaa Corporate Bond Minus FEDFUNDS</v>
      </c>
      <c r="CW2" s="16" t="str">
        <f>VLOOKUP(CW$1,data_description!$1:$1048576,8,FALSE)</f>
        <v>Moody's Baa Corporate Bond Minus FEDFUNDS</v>
      </c>
      <c r="CX2" s="16" t="str">
        <f>VLOOKUP(CX$1,data_description!$1:$1048576,8,FALSE)</f>
        <v>Trade Weighted U.S. Dollar Index:  Major Currencies</v>
      </c>
      <c r="CY2" s="16" t="str">
        <f>VLOOKUP(CY$1,data_description!$1:$1048576,8,FALSE)</f>
        <v>Switzerland / U.S. Foreign Exchange Rate</v>
      </c>
      <c r="CZ2" s="16" t="str">
        <f>VLOOKUP(CZ$1,data_description!$1:$1048576,8,FALSE)</f>
        <v>Japan / U.S. Foreign Exchange Rate</v>
      </c>
      <c r="DA2" s="16" t="str">
        <f>VLOOKUP(DA$1,data_description!$1:$1048576,8,FALSE)</f>
        <v>U.S. / U.K. Foreign Exchange Rate</v>
      </c>
      <c r="DB2" s="16" t="str">
        <f>VLOOKUP(DB$1,data_description!$1:$1048576,8,FALSE)</f>
        <v>Canada / U.S. Foreign Exchange Rate</v>
      </c>
      <c r="DC2" s="21" t="str">
        <f>VLOOKUP(DC$1,data_description!$1:$1048576,8,FALSE)</f>
        <v>Crude Oil, spliced WTI and Cushing</v>
      </c>
      <c r="DD2" s="21" t="str">
        <f>VLOOKUP(DD$1,data_description!$1:$1048576,8,FALSE)</f>
        <v>PPI: Metals and metal products:</v>
      </c>
      <c r="DE2" s="26" t="str">
        <f>VLOOKUP(DE$1,data_description!$1:$1048576,8,FALSE)</f>
        <v>CPI : All Items</v>
      </c>
      <c r="DF2" s="21" t="str">
        <f>VLOOKUP(DF$1,data_description!$1:$1048576,8,FALSE)</f>
        <v>CPI : Apparel</v>
      </c>
      <c r="DG2" s="21" t="str">
        <f>VLOOKUP(DG$1,data_description!$1:$1048576,8,FALSE)</f>
        <v>CPI : Transportation</v>
      </c>
      <c r="DH2" s="21" t="str">
        <f>VLOOKUP(DH$1,data_description!$1:$1048576,8,FALSE)</f>
        <v>CPI : Medical Care</v>
      </c>
      <c r="DI2" s="21" t="str">
        <f>VLOOKUP(DI$1,data_description!$1:$1048576,8,FALSE)</f>
        <v>CPI : Commodities</v>
      </c>
      <c r="DJ2" s="21" t="str">
        <f>VLOOKUP(DJ$1,data_description!$1:$1048576,8,FALSE)</f>
        <v>CPI : Durables</v>
      </c>
      <c r="DK2" s="21" t="str">
        <f>VLOOKUP(DK$1,data_description!$1:$1048576,8,FALSE)</f>
        <v>CPI : Services</v>
      </c>
      <c r="DL2" s="21" t="str">
        <f>VLOOKUP(DL$1,data_description!$1:$1048576,8,FALSE)</f>
        <v>CPI : All Items Less Food</v>
      </c>
      <c r="DM2" s="21" t="str">
        <f>VLOOKUP(DM$1,data_description!$1:$1048576,8,FALSE)</f>
        <v>CPI : All items less shelter</v>
      </c>
      <c r="DN2" s="21" t="str">
        <f>VLOOKUP(DN$1,data_description!$1:$1048576,8,FALSE)</f>
        <v>CPI : All items less medical care</v>
      </c>
      <c r="DO2" s="21" t="str">
        <f>VLOOKUP(DO$1,data_description!$1:$1048576,8,FALSE)</f>
        <v>Personal Cons.  Expend.:  Chain Index</v>
      </c>
      <c r="DP2" s="21" t="str">
        <f>VLOOKUP(DP$1,data_description!$1:$1048576,8,FALSE)</f>
        <v>Personal Cons.  Exp:  Durable goods</v>
      </c>
      <c r="DQ2" s="21" t="str">
        <f>VLOOKUP(DQ$1,data_description!$1:$1048576,8,FALSE)</f>
        <v>Personal Cons.  Exp:  Nondurable goods</v>
      </c>
      <c r="DR2" s="21" t="str">
        <f>VLOOKUP(DR$1,data_description!$1:$1048576,8,FALSE)</f>
        <v>Personal Cons.  Exp:  Services</v>
      </c>
      <c r="DS2" s="21" t="str">
        <f>VLOOKUP(DS$1,data_description!$1:$1048576,8,FALSE)</f>
        <v>Producer Price Index by Commodity for Final Demand: Finished Goods</v>
      </c>
      <c r="DT2" s="21" t="str">
        <f>VLOOKUP(DT$1,data_description!$1:$1048576,8,FALSE)</f>
        <v>Producer Price Index by Commodity for Final Demand: Personal Consumption Goods (Finished Consumer Goods)</v>
      </c>
      <c r="DU2" s="21" t="str">
        <f>VLOOKUP(DU$1,data_description!$1:$1048576,8,FALSE)</f>
        <v>Producer Price Index by Commodity for Intermediate Demand by Commodity Type: Processed Goods for Intermediate Demand</v>
      </c>
      <c r="DV2" s="21" t="str">
        <f>VLOOKUP(DV$1,data_description!$1:$1048576,8,FALSE)</f>
        <v>Producer Price Index by Commodity for Intermediate Demand by Commodity Type: Unprocessed Goods for Intermediate Demand</v>
      </c>
      <c r="DW2" s="23" t="str">
        <f>VLOOKUP(DW$1,data_description!$1:$1048576,8,FALSE)</f>
        <v>S&amp;P's Common Stock Price Index:  Composite</v>
      </c>
      <c r="DX2" s="23" t="str">
        <f>VLOOKUP(DX$1,data_description!$1:$1048576,8,FALSE)</f>
        <v>S&amp;P's Common Stock Price Index:  Industrials</v>
      </c>
      <c r="DY2" s="23" t="str">
        <f>VLOOKUP(DY$1,data_description!$1:$1048576,8,FALSE)</f>
        <v>S&amp;P's Composite Common Stock:  Dividend Yield</v>
      </c>
      <c r="DZ2" s="23" t="str">
        <f>VLOOKUP(DZ$1,data_description!$1:$1048576,8,FALSE)</f>
        <v>S&amp;P's Composite Common Stock:  Price-Earnings Ratio</v>
      </c>
      <c r="EA2" s="23" t="str">
        <f>VLOOKUP(EA$1,data_description!$1:$1048576,8,FALSE)</f>
        <v>CBOE S&amp;P 100 Volatility Index: VXO</v>
      </c>
    </row>
    <row r="3" spans="1:131" x14ac:dyDescent="0.25">
      <c r="A3" s="17">
        <f>SUM(C3:XFD3)</f>
        <v>126</v>
      </c>
      <c r="B3" s="1" t="s">
        <v>132</v>
      </c>
      <c r="C3" s="6">
        <f>IF(COUNTA($B$142:$B$669)=COUNTA(C$142:C$669),1,0)</f>
        <v>1</v>
      </c>
      <c r="D3" s="6">
        <f>IF(COUNTA($B$142:$B$669)=COUNTA(D$142:D$669),1,0)</f>
        <v>1</v>
      </c>
      <c r="E3" s="6">
        <f>IF(COUNTA($B$142:$B$669)=COUNTA(E$142:E$669),1,0)</f>
        <v>1</v>
      </c>
      <c r="F3" s="6">
        <f>IF(COUNTA($B$142:$B$669)=COUNTA(F$142:F$669),1,0)</f>
        <v>1</v>
      </c>
      <c r="G3" s="6">
        <f>IF(COUNTA($B$142:$B$669)=COUNTA(G$142:G$669),1,0)</f>
        <v>1</v>
      </c>
      <c r="H3" s="6">
        <f>IF(COUNTA($B$142:$B$669)=COUNTA(H$142:H$669),1,0)</f>
        <v>1</v>
      </c>
      <c r="I3" s="6">
        <f>IF(COUNTA($B$142:$B$669)=COUNTA(I$142:I$669),1,0)</f>
        <v>1</v>
      </c>
      <c r="J3" s="6">
        <f>IF(COUNTA($B$142:$B$669)=COUNTA(J$142:J$669),1,0)</f>
        <v>1</v>
      </c>
      <c r="K3" s="6">
        <f>IF(COUNTA($B$142:$B$669)=COUNTA(K$142:K$669),1,0)</f>
        <v>1</v>
      </c>
      <c r="L3" s="6">
        <f>IF(COUNTA($B$142:$B$669)=COUNTA(L$142:L$669),1,0)</f>
        <v>1</v>
      </c>
      <c r="M3" s="6">
        <f>IF(COUNTA($B$142:$B$669)=COUNTA(M$142:M$669),1,0)</f>
        <v>1</v>
      </c>
      <c r="N3" s="6">
        <f>IF(COUNTA($B$142:$B$669)=COUNTA(N$142:N$669),1,0)</f>
        <v>1</v>
      </c>
      <c r="O3" s="6">
        <f>IF(COUNTA($B$142:$B$669)=COUNTA(O$142:O$669),1,0)</f>
        <v>1</v>
      </c>
      <c r="P3" s="6">
        <f>IF(COUNTA($B$142:$B$669)=COUNTA(P$142:P$669),1,0)</f>
        <v>1</v>
      </c>
      <c r="Q3" s="6">
        <f>IF(COUNTA($B$142:$B$669)=COUNTA(Q$142:Q$669),1,0)</f>
        <v>1</v>
      </c>
      <c r="R3" s="6">
        <f>IF(COUNTA($B$142:$B$669)=COUNTA(R$142:R$669),1,0)</f>
        <v>1</v>
      </c>
      <c r="S3" s="40">
        <f>IF(COUNTA($B$142:$B$669)=COUNTA(S$142:S$669),1,0)</f>
        <v>1</v>
      </c>
      <c r="T3" s="13">
        <f>IF(COUNTA($B$142:$B$669)=COUNTA(T$142:T$669),1,0)</f>
        <v>1</v>
      </c>
      <c r="U3" s="13">
        <f>IF(COUNTA($B$142:$B$669)=COUNTA(U$142:U$669),1,0)</f>
        <v>1</v>
      </c>
      <c r="V3" s="13">
        <f>IF(COUNTA($B$142:$B$669)=COUNTA(V$142:V$669),1,0)</f>
        <v>1</v>
      </c>
      <c r="W3" s="13">
        <f>IF(COUNTA($B$142:$B$669)=COUNTA(W$142:W$669),1,0)</f>
        <v>1</v>
      </c>
      <c r="X3" s="13">
        <f>IF(COUNTA($B$142:$B$669)=COUNTA(X$142:X$669),1,0)</f>
        <v>1</v>
      </c>
      <c r="Y3" s="13">
        <f>IF(COUNTA($B$142:$B$669)=COUNTA(Y$142:Y$669),1,0)</f>
        <v>1</v>
      </c>
      <c r="Z3" s="13">
        <f>IF(COUNTA($B$142:$B$669)=COUNTA(Z$142:Z$669),1,0)</f>
        <v>1</v>
      </c>
      <c r="AA3" s="13">
        <f>IF(COUNTA($B$142:$B$669)=COUNTA(AA$142:AA$669),1,0)</f>
        <v>1</v>
      </c>
      <c r="AB3" s="13">
        <f>IF(COUNTA($B$142:$B$669)=COUNTA(AB$142:AB$669),1,0)</f>
        <v>1</v>
      </c>
      <c r="AC3" s="13">
        <f>IF(COUNTA($B$142:$B$669)=COUNTA(AC$142:AC$669),1,0)</f>
        <v>1</v>
      </c>
      <c r="AD3" s="13">
        <f>IF(COUNTA($B$142:$B$669)=COUNTA(AD$142:AD$669),1,0)</f>
        <v>1</v>
      </c>
      <c r="AE3" s="13">
        <f>IF(COUNTA($B$142:$B$669)=COUNTA(AE$142:AE$669),1,0)</f>
        <v>1</v>
      </c>
      <c r="AF3" s="13">
        <f>IF(COUNTA($B$142:$B$669)=COUNTA(AF$142:AF$669),1,0)</f>
        <v>1</v>
      </c>
      <c r="AG3" s="13">
        <f>IF(COUNTA($B$142:$B$669)=COUNTA(AG$142:AG$669),1,0)</f>
        <v>1</v>
      </c>
      <c r="AH3" s="13">
        <f>IF(COUNTA($B$142:$B$669)=COUNTA(AH$142:AH$669),1,0)</f>
        <v>1</v>
      </c>
      <c r="AI3" s="13">
        <f>IF(COUNTA($B$142:$B$669)=COUNTA(AI$142:AI$669),1,0)</f>
        <v>1</v>
      </c>
      <c r="AJ3" s="13">
        <f>IF(COUNTA($B$142:$B$669)=COUNTA(AJ$142:AJ$669),1,0)</f>
        <v>1</v>
      </c>
      <c r="AK3" s="13">
        <f>IF(COUNTA($B$142:$B$669)=COUNTA(AK$142:AK$669),1,0)</f>
        <v>1</v>
      </c>
      <c r="AL3" s="13">
        <f>IF(COUNTA($B$142:$B$669)=COUNTA(AL$142:AL$669),1,0)</f>
        <v>1</v>
      </c>
      <c r="AM3" s="13">
        <f>IF(COUNTA($B$142:$B$669)=COUNTA(AM$142:AM$669),1,0)</f>
        <v>1</v>
      </c>
      <c r="AN3" s="13">
        <f>IF(COUNTA($B$142:$B$669)=COUNTA(AN$142:AN$669),1,0)</f>
        <v>1</v>
      </c>
      <c r="AO3" s="13">
        <f>IF(COUNTA($B$142:$B$669)=COUNTA(AO$142:AO$669),1,0)</f>
        <v>1</v>
      </c>
      <c r="AP3" s="13">
        <f>IF(COUNTA($B$142:$B$669)=COUNTA(AP$142:AP$669),1,0)</f>
        <v>1</v>
      </c>
      <c r="AQ3" s="13">
        <f>IF(COUNTA($B$142:$B$669)=COUNTA(AQ$142:AQ$669),1,0)</f>
        <v>1</v>
      </c>
      <c r="AR3" s="13">
        <f>IF(COUNTA($B$142:$B$669)=COUNTA(AR$142:AR$669),1,0)</f>
        <v>1</v>
      </c>
      <c r="AS3" s="13">
        <f>IF(COUNTA($B$142:$B$669)=COUNTA(AS$142:AS$669),1,0)</f>
        <v>1</v>
      </c>
      <c r="AT3" s="13">
        <f>IF(COUNTA($B$142:$B$669)=COUNTA(AT$142:AT$669),1,0)</f>
        <v>1</v>
      </c>
      <c r="AU3" s="13">
        <f>IF(COUNTA($B$142:$B$669)=COUNTA(AU$142:AU$669),1,0)</f>
        <v>1</v>
      </c>
      <c r="AV3" s="13">
        <f>IF(COUNTA($B$142:$B$669)=COUNTA(AV$142:AV$669),1,0)</f>
        <v>1</v>
      </c>
      <c r="AW3" s="13">
        <f>IF(COUNTA($B$142:$B$669)=COUNTA(AW$142:AW$669),1,0)</f>
        <v>1</v>
      </c>
      <c r="AX3" s="13">
        <f>IF(COUNTA($B$142:$B$669)=COUNTA(AX$142:AX$669),1,0)</f>
        <v>1</v>
      </c>
      <c r="AY3" s="14">
        <f>IF(COUNTA($B$142:$B$669)=COUNTA(AY$142:AY$669),1,0)</f>
        <v>1</v>
      </c>
      <c r="AZ3" s="14">
        <f>IF(COUNTA($B$142:$B$669)=COUNTA(AZ$142:AZ$669),1,0)</f>
        <v>1</v>
      </c>
      <c r="BA3" s="14">
        <f>IF(COUNTA($B$142:$B$669)=COUNTA(BA$142:BA$669),1,0)</f>
        <v>1</v>
      </c>
      <c r="BB3" s="14">
        <f>IF(COUNTA($B$142:$B$669)=COUNTA(BB$142:BB$669),1,0)</f>
        <v>1</v>
      </c>
      <c r="BC3" s="14">
        <f>IF(COUNTA($B$142:$B$669)=COUNTA(BC$142:BC$669),1,0)</f>
        <v>1</v>
      </c>
      <c r="BD3" s="14">
        <f>IF(COUNTA($B$142:$B$669)=COUNTA(BD$142:BD$669),1,0)</f>
        <v>1</v>
      </c>
      <c r="BE3" s="14">
        <f>IF(COUNTA($B$142:$B$669)=COUNTA(BE$142:BE$669),1,0)</f>
        <v>1</v>
      </c>
      <c r="BF3" s="14">
        <f>IF(COUNTA($B$142:$B$669)=COUNTA(BF$142:BF$669),1,0)</f>
        <v>1</v>
      </c>
      <c r="BG3" s="14">
        <f>IF(COUNTA($B$142:$B$669)=COUNTA(BG$142:BG$669),1,0)</f>
        <v>1</v>
      </c>
      <c r="BH3" s="14">
        <f>IF(COUNTA($B$142:$B$669)=COUNTA(BH$142:BH$669),1,0)</f>
        <v>1</v>
      </c>
      <c r="BI3" s="5">
        <f>IF(COUNTA($B$142:$B$669)=COUNTA(BI$142:BI$669),1,0)</f>
        <v>1</v>
      </c>
      <c r="BJ3" s="5">
        <f>IF(COUNTA($B$142:$B$669)=COUNTA(BJ$142:BJ$669),1,0)</f>
        <v>1</v>
      </c>
      <c r="BK3" s="5">
        <f>IF(COUNTA($B$142:$B$669)=COUNTA(BK$142:BK$669),1,0)</f>
        <v>1</v>
      </c>
      <c r="BL3" s="5">
        <f>IF(COUNTA($B$142:$B$669)=COUNTA(BL$142:BL$669),1,0)</f>
        <v>0</v>
      </c>
      <c r="BM3" s="5">
        <f>IF(COUNTA($B$142:$B$669)=COUNTA(BM$142:BM$669),1,0)</f>
        <v>1</v>
      </c>
      <c r="BN3" s="5">
        <f>IF(COUNTA($B$142:$B$669)=COUNTA(BN$142:BN$669),1,0)</f>
        <v>1</v>
      </c>
      <c r="BO3" s="5">
        <f>IF(COUNTA($B$142:$B$669)=COUNTA(BO$142:BO$669),1,0)</f>
        <v>1</v>
      </c>
      <c r="BP3" s="5">
        <f>IF(COUNTA($B$142:$B$669)=COUNTA(BP$142:BP$669),1,0)</f>
        <v>1</v>
      </c>
      <c r="BQ3" s="5">
        <f>IF(COUNTA($B$142:$B$669)=COUNTA(BQ$142:BQ$669),1,0)</f>
        <v>1</v>
      </c>
      <c r="BR3" s="5">
        <f>IF(COUNTA($B$142:$B$669)=COUNTA(BR$142:BR$669),1,0)</f>
        <v>0</v>
      </c>
      <c r="BS3" s="15">
        <f>IF(COUNTA($B$142:$B$669)=COUNTA(BS$142:BS$669),1,0)</f>
        <v>1</v>
      </c>
      <c r="BT3" s="15">
        <f>IF(COUNTA($B$142:$B$669)=COUNTA(BT$142:BT$669),1,0)</f>
        <v>1</v>
      </c>
      <c r="BU3" s="15">
        <f>IF(COUNTA($B$142:$B$669)=COUNTA(BU$142:BU$669),1,0)</f>
        <v>1</v>
      </c>
      <c r="BV3" s="15">
        <f>IF(COUNTA($B$142:$B$669)=COUNTA(BV$142:BV$669),1,0)</f>
        <v>1</v>
      </c>
      <c r="BW3" s="15">
        <f>IF(COUNTA($B$142:$B$669)=COUNTA(BW$142:BW$669),1,0)</f>
        <v>1</v>
      </c>
      <c r="BX3" s="15">
        <f>IF(COUNTA($B$142:$B$669)=COUNTA(BX$142:BX$669),1,0)</f>
        <v>1</v>
      </c>
      <c r="BY3" s="15">
        <f>IF(COUNTA($B$142:$B$669)=COUNTA(BY$142:BY$669),1,0)</f>
        <v>1</v>
      </c>
      <c r="BZ3" s="15">
        <f>IF(COUNTA($B$142:$B$669)=COUNTA(BZ$142:BZ$669),1,0)</f>
        <v>1</v>
      </c>
      <c r="CA3" s="15">
        <f>IF(COUNTA($B$142:$B$669)=COUNTA(CA$142:CA$669),1,0)</f>
        <v>1</v>
      </c>
      <c r="CB3" s="15">
        <f>IF(COUNTA($B$142:$B$669)=COUNTA(CB$142:CB$669),1,0)</f>
        <v>1</v>
      </c>
      <c r="CC3" s="15">
        <f>IF(COUNTA($B$142:$B$669)=COUNTA(CC$142:CC$669),1,0)</f>
        <v>1</v>
      </c>
      <c r="CD3" s="15">
        <f>IF(COUNTA($B$142:$B$669)=COUNTA(CD$142:CD$669),1,0)</f>
        <v>1</v>
      </c>
      <c r="CE3" s="15">
        <f>IF(COUNTA($B$142:$B$669)=COUNTA(CE$142:CE$669),1,0)</f>
        <v>1</v>
      </c>
      <c r="CF3" s="15">
        <f>IF(COUNTA($B$142:$B$669)=COUNTA(CF$142:CF$669),1,0)</f>
        <v>1</v>
      </c>
      <c r="CG3" s="16">
        <f>IF(COUNTA($B$142:$B$669)=COUNTA(CG$142:CG$669),1,0)</f>
        <v>1</v>
      </c>
      <c r="CH3" s="16">
        <f>IF(COUNTA($B$142:$B$669)=COUNTA(CH$142:CH$669),1,0)</f>
        <v>1</v>
      </c>
      <c r="CI3" s="16">
        <f>IF(COUNTA($B$142:$B$669)=COUNTA(CI$142:CI$669),1,0)</f>
        <v>1</v>
      </c>
      <c r="CJ3" s="16">
        <f>IF(COUNTA($B$142:$B$669)=COUNTA(CJ$142:CJ$669),1,0)</f>
        <v>1</v>
      </c>
      <c r="CK3" s="16">
        <f>IF(COUNTA($B$142:$B$669)=COUNTA(CK$142:CK$669),1,0)</f>
        <v>1</v>
      </c>
      <c r="CL3" s="16">
        <f>IF(COUNTA($B$142:$B$669)=COUNTA(CL$142:CL$669),1,0)</f>
        <v>1</v>
      </c>
      <c r="CM3" s="16">
        <f>IF(COUNTA($B$142:$B$669)=COUNTA(CM$142:CM$669),1,0)</f>
        <v>1</v>
      </c>
      <c r="CN3" s="16">
        <f>IF(COUNTA($B$142:$B$669)=COUNTA(CN$142:CN$669),1,0)</f>
        <v>1</v>
      </c>
      <c r="CO3" s="16">
        <f>IF(COUNTA($B$142:$B$669)=COUNTA(CO$142:CO$669),1,0)</f>
        <v>1</v>
      </c>
      <c r="CP3" s="16">
        <f>IF(COUNTA($B$142:$B$669)=COUNTA(CP$142:CP$669),1,0)</f>
        <v>1</v>
      </c>
      <c r="CQ3" s="16">
        <f>IF(COUNTA($B$142:$B$669)=COUNTA(CQ$142:CQ$669),1,0)</f>
        <v>1</v>
      </c>
      <c r="CR3" s="16">
        <f>IF(COUNTA($B$142:$B$669)=COUNTA(CR$142:CR$669),1,0)</f>
        <v>1</v>
      </c>
      <c r="CS3" s="16">
        <f>IF(COUNTA($B$142:$B$669)=COUNTA(CS$142:CS$669),1,0)</f>
        <v>1</v>
      </c>
      <c r="CT3" s="16">
        <f>IF(COUNTA($B$142:$B$669)=COUNTA(CT$142:CT$669),1,0)</f>
        <v>1</v>
      </c>
      <c r="CU3" s="16">
        <f>IF(COUNTA($B$142:$B$669)=COUNTA(CU$142:CU$669),1,0)</f>
        <v>1</v>
      </c>
      <c r="CV3" s="16">
        <f>IF(COUNTA($B$142:$B$669)=COUNTA(CV$142:CV$669),1,0)</f>
        <v>1</v>
      </c>
      <c r="CW3" s="16">
        <f>IF(COUNTA($B$142:$B$669)=COUNTA(CW$142:CW$669),1,0)</f>
        <v>1</v>
      </c>
      <c r="CX3" s="16">
        <f>IF(COUNTA($B$142:$B$669)=COUNTA(CX$142:CX$669),1,0)</f>
        <v>0</v>
      </c>
      <c r="CY3" s="16">
        <f>IF(COUNTA($B$142:$B$669)=COUNTA(CY$142:CY$669),1,0)</f>
        <v>1</v>
      </c>
      <c r="CZ3" s="16">
        <f>IF(COUNTA($B$142:$B$669)=COUNTA(CZ$142:CZ$669),1,0)</f>
        <v>1</v>
      </c>
      <c r="DA3" s="16">
        <f>IF(COUNTA($B$142:$B$669)=COUNTA(DA$142:DA$669),1,0)</f>
        <v>1</v>
      </c>
      <c r="DB3" s="16">
        <f>IF(COUNTA($B$142:$B$669)=COUNTA(DB$142:DB$669),1,0)</f>
        <v>1</v>
      </c>
      <c r="DC3" s="21">
        <f>IF(COUNTA($B$142:$B$669)=COUNTA(DC$142:DC$669),1,0)</f>
        <v>1</v>
      </c>
      <c r="DD3" s="21">
        <f>IF(COUNTA($B$142:$B$669)=COUNTA(DD$142:DD$669),1,0)</f>
        <v>1</v>
      </c>
      <c r="DE3" s="26">
        <f>IF(COUNTA($B$142:$B$669)=COUNTA(DE$142:DE$669),1,0)</f>
        <v>1</v>
      </c>
      <c r="DF3" s="21">
        <f>IF(COUNTA($B$142:$B$669)=COUNTA(DF$142:DF$669),1,0)</f>
        <v>1</v>
      </c>
      <c r="DG3" s="21">
        <f>IF(COUNTA($B$142:$B$669)=COUNTA(DG$142:DG$669),1,0)</f>
        <v>1</v>
      </c>
      <c r="DH3" s="21">
        <f>IF(COUNTA($B$142:$B$669)=COUNTA(DH$142:DH$669),1,0)</f>
        <v>1</v>
      </c>
      <c r="DI3" s="21">
        <f>IF(COUNTA($B$142:$B$669)=COUNTA(DI$142:DI$669),1,0)</f>
        <v>1</v>
      </c>
      <c r="DJ3" s="21">
        <f>IF(COUNTA($B$142:$B$669)=COUNTA(DJ$142:DJ$669),1,0)</f>
        <v>1</v>
      </c>
      <c r="DK3" s="21">
        <f>IF(COUNTA($B$142:$B$669)=COUNTA(DK$142:DK$669),1,0)</f>
        <v>1</v>
      </c>
      <c r="DL3" s="21">
        <f>IF(COUNTA($B$142:$B$669)=COUNTA(DL$142:DL$669),1,0)</f>
        <v>1</v>
      </c>
      <c r="DM3" s="21">
        <f>IF(COUNTA($B$142:$B$669)=COUNTA(DM$142:DM$669),1,0)</f>
        <v>1</v>
      </c>
      <c r="DN3" s="21">
        <f>IF(COUNTA($B$142:$B$669)=COUNTA(DN$142:DN$669),1,0)</f>
        <v>1</v>
      </c>
      <c r="DO3" s="21">
        <f>IF(COUNTA($B$142:$B$669)=COUNTA(DO$142:DO$669),1,0)</f>
        <v>1</v>
      </c>
      <c r="DP3" s="21">
        <f>IF(COUNTA($B$142:$B$669)=COUNTA(DP$142:DP$669),1,0)</f>
        <v>1</v>
      </c>
      <c r="DQ3" s="21">
        <f>IF(COUNTA($B$142:$B$669)=COUNTA(DQ$142:DQ$669),1,0)</f>
        <v>1</v>
      </c>
      <c r="DR3" s="21">
        <f>IF(COUNTA($B$142:$B$669)=COUNTA(DR$142:DR$669),1,0)</f>
        <v>1</v>
      </c>
      <c r="DS3" s="21">
        <f>IF(COUNTA($B$142:$B$669)=COUNTA(DS$142:DS$669),1,0)</f>
        <v>1</v>
      </c>
      <c r="DT3" s="21">
        <f>IF(COUNTA($B$142:$B$669)=COUNTA(DT$142:DT$669),1,0)</f>
        <v>1</v>
      </c>
      <c r="DU3" s="21">
        <f>IF(COUNTA($B$142:$B$669)=COUNTA(DU$142:DU$669),1,0)</f>
        <v>1</v>
      </c>
      <c r="DV3" s="21">
        <f>IF(COUNTA($B$142:$B$669)=COUNTA(DV$142:DV$669),1,0)</f>
        <v>1</v>
      </c>
      <c r="DW3" s="23">
        <f>IF(COUNTA($B$142:$B$669)=COUNTA(DW$142:DW$669),1,0)</f>
        <v>1</v>
      </c>
      <c r="DX3" s="23">
        <f>IF(COUNTA($B$142:$B$669)=COUNTA(DX$142:DX$669),1,0)</f>
        <v>1</v>
      </c>
      <c r="DY3" s="23">
        <f>IF(COUNTA($B$142:$B$669)=COUNTA(DY$142:DY$669),1,0)</f>
        <v>1</v>
      </c>
      <c r="DZ3" s="23">
        <f>IF(COUNTA($B$142:$B$669)=COUNTA(DZ$142:DZ$669),1,0)</f>
        <v>1</v>
      </c>
      <c r="EA3" s="23">
        <f>IF(COUNTA($B$142:$B$669)=COUNTA(EA$142:EA$669),1,0)</f>
        <v>1</v>
      </c>
    </row>
    <row r="4" spans="1:131" x14ac:dyDescent="0.25">
      <c r="A4" s="17">
        <f>SUM(C4:XFD4)</f>
        <v>129</v>
      </c>
      <c r="B4" s="1" t="s">
        <v>133</v>
      </c>
      <c r="C4" s="6">
        <f>IF(ISERROR(VLOOKUP(C$1,data_description!$1:$1048576,11,FALSE)),0,1)</f>
        <v>1</v>
      </c>
      <c r="D4" s="6">
        <f>IF(ISERROR(VLOOKUP(D$1,data_description!$1:$1048576,11,FALSE)),0,1)</f>
        <v>1</v>
      </c>
      <c r="E4" s="6">
        <f>IF(ISERROR(VLOOKUP(E$1,data_description!$1:$1048576,11,FALSE)),0,1)</f>
        <v>1</v>
      </c>
      <c r="F4" s="6">
        <f>IF(ISERROR(VLOOKUP(F$1,data_description!$1:$1048576,11,FALSE)),0,1)</f>
        <v>1</v>
      </c>
      <c r="G4" s="6">
        <f>IF(ISERROR(VLOOKUP(G$1,data_description!$1:$1048576,11,FALSE)),0,1)</f>
        <v>1</v>
      </c>
      <c r="H4" s="6">
        <f>IF(ISERROR(VLOOKUP(H$1,data_description!$1:$1048576,11,FALSE)),0,1)</f>
        <v>1</v>
      </c>
      <c r="I4" s="6">
        <f>IF(ISERROR(VLOOKUP(I$1,data_description!$1:$1048576,11,FALSE)),0,1)</f>
        <v>1</v>
      </c>
      <c r="J4" s="6">
        <f>IF(ISERROR(VLOOKUP(J$1,data_description!$1:$1048576,11,FALSE)),0,1)</f>
        <v>1</v>
      </c>
      <c r="K4" s="6">
        <f>IF(ISERROR(VLOOKUP(K$1,data_description!$1:$1048576,11,FALSE)),0,1)</f>
        <v>1</v>
      </c>
      <c r="L4" s="6">
        <f>IF(ISERROR(VLOOKUP(L$1,data_description!$1:$1048576,11,FALSE)),0,1)</f>
        <v>1</v>
      </c>
      <c r="M4" s="6">
        <f>IF(ISERROR(VLOOKUP(M$1,data_description!$1:$1048576,11,FALSE)),0,1)</f>
        <v>1</v>
      </c>
      <c r="N4" s="6">
        <f>IF(ISERROR(VLOOKUP(N$1,data_description!$1:$1048576,11,FALSE)),0,1)</f>
        <v>1</v>
      </c>
      <c r="O4" s="6">
        <f>IF(ISERROR(VLOOKUP(O$1,data_description!$1:$1048576,11,FALSE)),0,1)</f>
        <v>1</v>
      </c>
      <c r="P4" s="6">
        <f>IF(ISERROR(VLOOKUP(P$1,data_description!$1:$1048576,11,FALSE)),0,1)</f>
        <v>1</v>
      </c>
      <c r="Q4" s="6">
        <f>IF(ISERROR(VLOOKUP(Q$1,data_description!$1:$1048576,11,FALSE)),0,1)</f>
        <v>1</v>
      </c>
      <c r="R4" s="6">
        <f>IF(ISERROR(VLOOKUP(R$1,data_description!$1:$1048576,11,FALSE)),0,1)</f>
        <v>1</v>
      </c>
      <c r="S4" s="40">
        <f>IF(ISERROR(VLOOKUP(S$1,data_description!$1:$1048576,11,FALSE)),0,1)</f>
        <v>1</v>
      </c>
      <c r="T4" s="13">
        <f>IF(ISERROR(VLOOKUP(T$1,data_description!$1:$1048576,11,FALSE)),0,1)</f>
        <v>1</v>
      </c>
      <c r="U4" s="13">
        <f>IF(ISERROR(VLOOKUP(U$1,data_description!$1:$1048576,11,FALSE)),0,1)</f>
        <v>1</v>
      </c>
      <c r="V4" s="13">
        <f>IF(ISERROR(VLOOKUP(V$1,data_description!$1:$1048576,11,FALSE)),0,1)</f>
        <v>1</v>
      </c>
      <c r="W4" s="13">
        <f>IF(ISERROR(VLOOKUP(W$1,data_description!$1:$1048576,11,FALSE)),0,1)</f>
        <v>1</v>
      </c>
      <c r="X4" s="13">
        <f>IF(ISERROR(VLOOKUP(X$1,data_description!$1:$1048576,11,FALSE)),0,1)</f>
        <v>1</v>
      </c>
      <c r="Y4" s="13">
        <f>IF(ISERROR(VLOOKUP(Y$1,data_description!$1:$1048576,11,FALSE)),0,1)</f>
        <v>1</v>
      </c>
      <c r="Z4" s="13">
        <f>IF(ISERROR(VLOOKUP(Z$1,data_description!$1:$1048576,11,FALSE)),0,1)</f>
        <v>1</v>
      </c>
      <c r="AA4" s="13">
        <f>IF(ISERROR(VLOOKUP(AA$1,data_description!$1:$1048576,11,FALSE)),0,1)</f>
        <v>1</v>
      </c>
      <c r="AB4" s="13">
        <f>IF(ISERROR(VLOOKUP(AB$1,data_description!$1:$1048576,11,FALSE)),0,1)</f>
        <v>1</v>
      </c>
      <c r="AC4" s="13">
        <f>IF(ISERROR(VLOOKUP(AC$1,data_description!$1:$1048576,11,FALSE)),0,1)</f>
        <v>1</v>
      </c>
      <c r="AD4" s="13">
        <f>IF(ISERROR(VLOOKUP(AD$1,data_description!$1:$1048576,11,FALSE)),0,1)</f>
        <v>1</v>
      </c>
      <c r="AE4" s="13">
        <f>IF(ISERROR(VLOOKUP(AE$1,data_description!$1:$1048576,11,FALSE)),0,1)</f>
        <v>1</v>
      </c>
      <c r="AF4" s="13">
        <f>IF(ISERROR(VLOOKUP(AF$1,data_description!$1:$1048576,11,FALSE)),0,1)</f>
        <v>1</v>
      </c>
      <c r="AG4" s="13">
        <f>IF(ISERROR(VLOOKUP(AG$1,data_description!$1:$1048576,11,FALSE)),0,1)</f>
        <v>1</v>
      </c>
      <c r="AH4" s="13">
        <f>IF(ISERROR(VLOOKUP(AH$1,data_description!$1:$1048576,11,FALSE)),0,1)</f>
        <v>1</v>
      </c>
      <c r="AI4" s="13">
        <f>IF(ISERROR(VLOOKUP(AI$1,data_description!$1:$1048576,11,FALSE)),0,1)</f>
        <v>1</v>
      </c>
      <c r="AJ4" s="13">
        <f>IF(ISERROR(VLOOKUP(AJ$1,data_description!$1:$1048576,11,FALSE)),0,1)</f>
        <v>1</v>
      </c>
      <c r="AK4" s="13">
        <f>IF(ISERROR(VLOOKUP(AK$1,data_description!$1:$1048576,11,FALSE)),0,1)</f>
        <v>1</v>
      </c>
      <c r="AL4" s="13">
        <f>IF(ISERROR(VLOOKUP(AL$1,data_description!$1:$1048576,11,FALSE)),0,1)</f>
        <v>1</v>
      </c>
      <c r="AM4" s="13">
        <f>IF(ISERROR(VLOOKUP(AM$1,data_description!$1:$1048576,11,FALSE)),0,1)</f>
        <v>1</v>
      </c>
      <c r="AN4" s="13">
        <f>IF(ISERROR(VLOOKUP(AN$1,data_description!$1:$1048576,11,FALSE)),0,1)</f>
        <v>1</v>
      </c>
      <c r="AO4" s="13">
        <f>IF(ISERROR(VLOOKUP(AO$1,data_description!$1:$1048576,11,FALSE)),0,1)</f>
        <v>1</v>
      </c>
      <c r="AP4" s="13">
        <f>IF(ISERROR(VLOOKUP(AP$1,data_description!$1:$1048576,11,FALSE)),0,1)</f>
        <v>1</v>
      </c>
      <c r="AQ4" s="13">
        <f>IF(ISERROR(VLOOKUP(AQ$1,data_description!$1:$1048576,11,FALSE)),0,1)</f>
        <v>1</v>
      </c>
      <c r="AR4" s="13">
        <f>IF(ISERROR(VLOOKUP(AR$1,data_description!$1:$1048576,11,FALSE)),0,1)</f>
        <v>1</v>
      </c>
      <c r="AS4" s="13">
        <f>IF(ISERROR(VLOOKUP(AS$1,data_description!$1:$1048576,11,FALSE)),0,1)</f>
        <v>1</v>
      </c>
      <c r="AT4" s="13">
        <f>IF(ISERROR(VLOOKUP(AT$1,data_description!$1:$1048576,11,FALSE)),0,1)</f>
        <v>1</v>
      </c>
      <c r="AU4" s="13">
        <f>IF(ISERROR(VLOOKUP(AU$1,data_description!$1:$1048576,11,FALSE)),0,1)</f>
        <v>1</v>
      </c>
      <c r="AV4" s="13">
        <f>IF(ISERROR(VLOOKUP(AV$1,data_description!$1:$1048576,11,FALSE)),0,1)</f>
        <v>1</v>
      </c>
      <c r="AW4" s="13">
        <f>IF(ISERROR(VLOOKUP(AW$1,data_description!$1:$1048576,11,FALSE)),0,1)</f>
        <v>1</v>
      </c>
      <c r="AX4" s="13">
        <f>IF(ISERROR(VLOOKUP(AX$1,data_description!$1:$1048576,11,FALSE)),0,1)</f>
        <v>1</v>
      </c>
      <c r="AY4" s="14">
        <f>IF(ISERROR(VLOOKUP(AY$1,data_description!$1:$1048576,11,FALSE)),0,1)</f>
        <v>1</v>
      </c>
      <c r="AZ4" s="14">
        <f>IF(ISERROR(VLOOKUP(AZ$1,data_description!$1:$1048576,11,FALSE)),0,1)</f>
        <v>1</v>
      </c>
      <c r="BA4" s="14">
        <f>IF(ISERROR(VLOOKUP(BA$1,data_description!$1:$1048576,11,FALSE)),0,1)</f>
        <v>1</v>
      </c>
      <c r="BB4" s="14">
        <f>IF(ISERROR(VLOOKUP(BB$1,data_description!$1:$1048576,11,FALSE)),0,1)</f>
        <v>1</v>
      </c>
      <c r="BC4" s="14">
        <f>IF(ISERROR(VLOOKUP(BC$1,data_description!$1:$1048576,11,FALSE)),0,1)</f>
        <v>1</v>
      </c>
      <c r="BD4" s="14">
        <f>IF(ISERROR(VLOOKUP(BD$1,data_description!$1:$1048576,11,FALSE)),0,1)</f>
        <v>1</v>
      </c>
      <c r="BE4" s="14">
        <f>IF(ISERROR(VLOOKUP(BE$1,data_description!$1:$1048576,11,FALSE)),0,1)</f>
        <v>1</v>
      </c>
      <c r="BF4" s="14">
        <f>IF(ISERROR(VLOOKUP(BF$1,data_description!$1:$1048576,11,FALSE)),0,1)</f>
        <v>1</v>
      </c>
      <c r="BG4" s="14">
        <f>IF(ISERROR(VLOOKUP(BG$1,data_description!$1:$1048576,11,FALSE)),0,1)</f>
        <v>1</v>
      </c>
      <c r="BH4" s="14">
        <f>IF(ISERROR(VLOOKUP(BH$1,data_description!$1:$1048576,11,FALSE)),0,1)</f>
        <v>1</v>
      </c>
      <c r="BI4" s="5">
        <f>IF(ISERROR(VLOOKUP(BI$1,data_description!$1:$1048576,11,FALSE)),0,1)</f>
        <v>1</v>
      </c>
      <c r="BJ4" s="5">
        <f>IF(ISERROR(VLOOKUP(BJ$1,data_description!$1:$1048576,11,FALSE)),0,1)</f>
        <v>1</v>
      </c>
      <c r="BK4" s="5">
        <f>IF(ISERROR(VLOOKUP(BK$1,data_description!$1:$1048576,11,FALSE)),0,1)</f>
        <v>1</v>
      </c>
      <c r="BL4" s="5">
        <f>IF(ISERROR(VLOOKUP(BL$1,data_description!$1:$1048576,11,FALSE)),0,1)</f>
        <v>1</v>
      </c>
      <c r="BM4" s="5">
        <f>IF(ISERROR(VLOOKUP(BM$1,data_description!$1:$1048576,11,FALSE)),0,1)</f>
        <v>1</v>
      </c>
      <c r="BN4" s="5">
        <f>IF(ISERROR(VLOOKUP(BN$1,data_description!$1:$1048576,11,FALSE)),0,1)</f>
        <v>1</v>
      </c>
      <c r="BO4" s="5">
        <f>IF(ISERROR(VLOOKUP(BO$1,data_description!$1:$1048576,11,FALSE)),0,1)</f>
        <v>1</v>
      </c>
      <c r="BP4" s="5">
        <f>IF(ISERROR(VLOOKUP(BP$1,data_description!$1:$1048576,11,FALSE)),0,1)</f>
        <v>1</v>
      </c>
      <c r="BQ4" s="5">
        <f>IF(ISERROR(VLOOKUP(BQ$1,data_description!$1:$1048576,11,FALSE)),0,1)</f>
        <v>1</v>
      </c>
      <c r="BR4" s="5">
        <f>IF(ISERROR(VLOOKUP(BR$1,data_description!$1:$1048576,11,FALSE)),0,1)</f>
        <v>1</v>
      </c>
      <c r="BS4" s="15">
        <f>IF(ISERROR(VLOOKUP(BS$1,data_description!$1:$1048576,11,FALSE)),0,1)</f>
        <v>1</v>
      </c>
      <c r="BT4" s="15">
        <f>IF(ISERROR(VLOOKUP(BT$1,data_description!$1:$1048576,11,FALSE)),0,1)</f>
        <v>1</v>
      </c>
      <c r="BU4" s="15">
        <f>IF(ISERROR(VLOOKUP(BU$1,data_description!$1:$1048576,11,FALSE)),0,1)</f>
        <v>1</v>
      </c>
      <c r="BV4" s="15">
        <f>IF(ISERROR(VLOOKUP(BV$1,data_description!$1:$1048576,11,FALSE)),0,1)</f>
        <v>1</v>
      </c>
      <c r="BW4" s="15">
        <f>IF(ISERROR(VLOOKUP(BW$1,data_description!$1:$1048576,11,FALSE)),0,1)</f>
        <v>1</v>
      </c>
      <c r="BX4" s="15">
        <f>IF(ISERROR(VLOOKUP(BX$1,data_description!$1:$1048576,11,FALSE)),0,1)</f>
        <v>1</v>
      </c>
      <c r="BY4" s="15">
        <f>IF(ISERROR(VLOOKUP(BY$1,data_description!$1:$1048576,11,FALSE)),0,1)</f>
        <v>1</v>
      </c>
      <c r="BZ4" s="15">
        <f>IF(ISERROR(VLOOKUP(BZ$1,data_description!$1:$1048576,11,FALSE)),0,1)</f>
        <v>1</v>
      </c>
      <c r="CA4" s="15">
        <f>IF(ISERROR(VLOOKUP(CA$1,data_description!$1:$1048576,11,FALSE)),0,1)</f>
        <v>1</v>
      </c>
      <c r="CB4" s="15">
        <f>IF(ISERROR(VLOOKUP(CB$1,data_description!$1:$1048576,11,FALSE)),0,1)</f>
        <v>1</v>
      </c>
      <c r="CC4" s="15">
        <f>IF(ISERROR(VLOOKUP(CC$1,data_description!$1:$1048576,11,FALSE)),0,1)</f>
        <v>1</v>
      </c>
      <c r="CD4" s="15">
        <f>IF(ISERROR(VLOOKUP(CD$1,data_description!$1:$1048576,11,FALSE)),0,1)</f>
        <v>1</v>
      </c>
      <c r="CE4" s="15">
        <f>IF(ISERROR(VLOOKUP(CE$1,data_description!$1:$1048576,11,FALSE)),0,1)</f>
        <v>1</v>
      </c>
      <c r="CF4" s="15">
        <f>IF(ISERROR(VLOOKUP(CF$1,data_description!$1:$1048576,11,FALSE)),0,1)</f>
        <v>1</v>
      </c>
      <c r="CG4" s="16">
        <f>IF(ISERROR(VLOOKUP(CG$1,data_description!$1:$1048576,11,FALSE)),0,1)</f>
        <v>1</v>
      </c>
      <c r="CH4" s="16">
        <f>IF(ISERROR(VLOOKUP(CH$1,data_description!$1:$1048576,11,FALSE)),0,1)</f>
        <v>1</v>
      </c>
      <c r="CI4" s="16">
        <f>IF(ISERROR(VLOOKUP(CI$1,data_description!$1:$1048576,11,FALSE)),0,1)</f>
        <v>1</v>
      </c>
      <c r="CJ4" s="16">
        <f>IF(ISERROR(VLOOKUP(CJ$1,data_description!$1:$1048576,11,FALSE)),0,1)</f>
        <v>1</v>
      </c>
      <c r="CK4" s="16">
        <f>IF(ISERROR(VLOOKUP(CK$1,data_description!$1:$1048576,11,FALSE)),0,1)</f>
        <v>1</v>
      </c>
      <c r="CL4" s="16">
        <f>IF(ISERROR(VLOOKUP(CL$1,data_description!$1:$1048576,11,FALSE)),0,1)</f>
        <v>1</v>
      </c>
      <c r="CM4" s="16">
        <f>IF(ISERROR(VLOOKUP(CM$1,data_description!$1:$1048576,11,FALSE)),0,1)</f>
        <v>1</v>
      </c>
      <c r="CN4" s="16">
        <f>IF(ISERROR(VLOOKUP(CN$1,data_description!$1:$1048576,11,FALSE)),0,1)</f>
        <v>1</v>
      </c>
      <c r="CO4" s="16">
        <f>IF(ISERROR(VLOOKUP(CO$1,data_description!$1:$1048576,11,FALSE)),0,1)</f>
        <v>1</v>
      </c>
      <c r="CP4" s="16">
        <f>IF(ISERROR(VLOOKUP(CP$1,data_description!$1:$1048576,11,FALSE)),0,1)</f>
        <v>1</v>
      </c>
      <c r="CQ4" s="16">
        <f>IF(ISERROR(VLOOKUP(CQ$1,data_description!$1:$1048576,11,FALSE)),0,1)</f>
        <v>1</v>
      </c>
      <c r="CR4" s="16">
        <f>IF(ISERROR(VLOOKUP(CR$1,data_description!$1:$1048576,11,FALSE)),0,1)</f>
        <v>1</v>
      </c>
      <c r="CS4" s="16">
        <f>IF(ISERROR(VLOOKUP(CS$1,data_description!$1:$1048576,11,FALSE)),0,1)</f>
        <v>1</v>
      </c>
      <c r="CT4" s="16">
        <f>IF(ISERROR(VLOOKUP(CT$1,data_description!$1:$1048576,11,FALSE)),0,1)</f>
        <v>1</v>
      </c>
      <c r="CU4" s="16">
        <f>IF(ISERROR(VLOOKUP(CU$1,data_description!$1:$1048576,11,FALSE)),0,1)</f>
        <v>1</v>
      </c>
      <c r="CV4" s="16">
        <f>IF(ISERROR(VLOOKUP(CV$1,data_description!$1:$1048576,11,FALSE)),0,1)</f>
        <v>1</v>
      </c>
      <c r="CW4" s="16">
        <f>IF(ISERROR(VLOOKUP(CW$1,data_description!$1:$1048576,11,FALSE)),0,1)</f>
        <v>1</v>
      </c>
      <c r="CX4" s="16">
        <f>IF(ISERROR(VLOOKUP(CX$1,data_description!$1:$1048576,11,FALSE)),0,1)</f>
        <v>1</v>
      </c>
      <c r="CY4" s="16">
        <f>IF(ISERROR(VLOOKUP(CY$1,data_description!$1:$1048576,11,FALSE)),0,1)</f>
        <v>1</v>
      </c>
      <c r="CZ4" s="16">
        <f>IF(ISERROR(VLOOKUP(CZ$1,data_description!$1:$1048576,11,FALSE)),0,1)</f>
        <v>1</v>
      </c>
      <c r="DA4" s="16">
        <f>IF(ISERROR(VLOOKUP(DA$1,data_description!$1:$1048576,11,FALSE)),0,1)</f>
        <v>1</v>
      </c>
      <c r="DB4" s="16">
        <f>IF(ISERROR(VLOOKUP(DB$1,data_description!$1:$1048576,11,FALSE)),0,1)</f>
        <v>1</v>
      </c>
      <c r="DC4" s="21">
        <f>IF(ISERROR(VLOOKUP(DC$1,data_description!$1:$1048576,11,FALSE)),0,1)</f>
        <v>1</v>
      </c>
      <c r="DD4" s="21">
        <f>IF(ISERROR(VLOOKUP(DD$1,data_description!$1:$1048576,11,FALSE)),0,1)</f>
        <v>1</v>
      </c>
      <c r="DE4" s="26">
        <f>IF(ISERROR(VLOOKUP(DE$1,data_description!$1:$1048576,11,FALSE)),0,1)</f>
        <v>1</v>
      </c>
      <c r="DF4" s="21">
        <f>IF(ISERROR(VLOOKUP(DF$1,data_description!$1:$1048576,11,FALSE)),0,1)</f>
        <v>1</v>
      </c>
      <c r="DG4" s="21">
        <f>IF(ISERROR(VLOOKUP(DG$1,data_description!$1:$1048576,11,FALSE)),0,1)</f>
        <v>1</v>
      </c>
      <c r="DH4" s="21">
        <f>IF(ISERROR(VLOOKUP(DH$1,data_description!$1:$1048576,11,FALSE)),0,1)</f>
        <v>1</v>
      </c>
      <c r="DI4" s="21">
        <f>IF(ISERROR(VLOOKUP(DI$1,data_description!$1:$1048576,11,FALSE)),0,1)</f>
        <v>1</v>
      </c>
      <c r="DJ4" s="21">
        <f>IF(ISERROR(VLOOKUP(DJ$1,data_description!$1:$1048576,11,FALSE)),0,1)</f>
        <v>1</v>
      </c>
      <c r="DK4" s="21">
        <f>IF(ISERROR(VLOOKUP(DK$1,data_description!$1:$1048576,11,FALSE)),0,1)</f>
        <v>1</v>
      </c>
      <c r="DL4" s="21">
        <f>IF(ISERROR(VLOOKUP(DL$1,data_description!$1:$1048576,11,FALSE)),0,1)</f>
        <v>1</v>
      </c>
      <c r="DM4" s="21">
        <f>IF(ISERROR(VLOOKUP(DM$1,data_description!$1:$1048576,11,FALSE)),0,1)</f>
        <v>1</v>
      </c>
      <c r="DN4" s="21">
        <f>IF(ISERROR(VLOOKUP(DN$1,data_description!$1:$1048576,11,FALSE)),0,1)</f>
        <v>1</v>
      </c>
      <c r="DO4" s="21">
        <f>IF(ISERROR(VLOOKUP(DO$1,data_description!$1:$1048576,11,FALSE)),0,1)</f>
        <v>1</v>
      </c>
      <c r="DP4" s="21">
        <f>IF(ISERROR(VLOOKUP(DP$1,data_description!$1:$1048576,11,FALSE)),0,1)</f>
        <v>1</v>
      </c>
      <c r="DQ4" s="21">
        <f>IF(ISERROR(VLOOKUP(DQ$1,data_description!$1:$1048576,11,FALSE)),0,1)</f>
        <v>1</v>
      </c>
      <c r="DR4" s="21">
        <f>IF(ISERROR(VLOOKUP(DR$1,data_description!$1:$1048576,11,FALSE)),0,1)</f>
        <v>1</v>
      </c>
      <c r="DS4" s="21">
        <f>IF(ISERROR(VLOOKUP(DS$1,data_description!$1:$1048576,11,FALSE)),0,1)</f>
        <v>1</v>
      </c>
      <c r="DT4" s="21">
        <f>IF(ISERROR(VLOOKUP(DT$1,data_description!$1:$1048576,11,FALSE)),0,1)</f>
        <v>1</v>
      </c>
      <c r="DU4" s="21">
        <f>IF(ISERROR(VLOOKUP(DU$1,data_description!$1:$1048576,11,FALSE)),0,1)</f>
        <v>1</v>
      </c>
      <c r="DV4" s="21">
        <f>IF(ISERROR(VLOOKUP(DV$1,data_description!$1:$1048576,11,FALSE)),0,1)</f>
        <v>1</v>
      </c>
      <c r="DW4" s="23">
        <f>IF(ISERROR(VLOOKUP(DW$1,data_description!$1:$1048576,11,FALSE)),0,1)</f>
        <v>1</v>
      </c>
      <c r="DX4" s="23">
        <f>IF(ISERROR(VLOOKUP(DX$1,data_description!$1:$1048576,11,FALSE)),0,1)</f>
        <v>1</v>
      </c>
      <c r="DY4" s="23">
        <f>IF(ISERROR(VLOOKUP(DY$1,data_description!$1:$1048576,11,FALSE)),0,1)</f>
        <v>1</v>
      </c>
      <c r="DZ4" s="23">
        <f>IF(ISERROR(VLOOKUP(DZ$1,data_description!$1:$1048576,11,FALSE)),0,1)</f>
        <v>1</v>
      </c>
      <c r="EA4" s="23">
        <f>IF(ISERROR(VLOOKUP(EA$1,data_description!$1:$1048576,11,FALSE)),0,1)</f>
        <v>1</v>
      </c>
    </row>
    <row r="5" spans="1:131" x14ac:dyDescent="0.25">
      <c r="A5" s="17">
        <f t="shared" ref="A5:A6" si="0">SUM(C5:XFD5)</f>
        <v>126</v>
      </c>
      <c r="B5" s="1" t="s">
        <v>134</v>
      </c>
      <c r="C5" s="6">
        <f>C4*C3</f>
        <v>1</v>
      </c>
      <c r="D5" s="6">
        <f>D4*D3</f>
        <v>1</v>
      </c>
      <c r="E5" s="6">
        <f>E4*E3</f>
        <v>1</v>
      </c>
      <c r="F5" s="6">
        <f>F4*F3</f>
        <v>1</v>
      </c>
      <c r="G5" s="6">
        <f>G4*G3</f>
        <v>1</v>
      </c>
      <c r="H5" s="6">
        <f>H4*H3</f>
        <v>1</v>
      </c>
      <c r="I5" s="6">
        <f>I4*I3</f>
        <v>1</v>
      </c>
      <c r="J5" s="6">
        <f>J4*J3</f>
        <v>1</v>
      </c>
      <c r="K5" s="6">
        <f>K4*K3</f>
        <v>1</v>
      </c>
      <c r="L5" s="6">
        <f>L4*L3</f>
        <v>1</v>
      </c>
      <c r="M5" s="6">
        <f>M4*M3</f>
        <v>1</v>
      </c>
      <c r="N5" s="6">
        <f>N4*N3</f>
        <v>1</v>
      </c>
      <c r="O5" s="6">
        <f>O4*O3</f>
        <v>1</v>
      </c>
      <c r="P5" s="6">
        <f>P4*P3</f>
        <v>1</v>
      </c>
      <c r="Q5" s="6">
        <f>Q4*Q3</f>
        <v>1</v>
      </c>
      <c r="R5" s="6">
        <f>R4*R3</f>
        <v>1</v>
      </c>
      <c r="S5" s="40">
        <f>S4*S3</f>
        <v>1</v>
      </c>
      <c r="T5" s="13">
        <f>T4*T3</f>
        <v>1</v>
      </c>
      <c r="U5" s="13">
        <f>U4*U3</f>
        <v>1</v>
      </c>
      <c r="V5" s="13">
        <f>V4*V3</f>
        <v>1</v>
      </c>
      <c r="W5" s="13">
        <f>W4*W3</f>
        <v>1</v>
      </c>
      <c r="X5" s="13">
        <f>X4*X3</f>
        <v>1</v>
      </c>
      <c r="Y5" s="13">
        <f>Y4*Y3</f>
        <v>1</v>
      </c>
      <c r="Z5" s="13">
        <f>Z4*Z3</f>
        <v>1</v>
      </c>
      <c r="AA5" s="13">
        <f>AA4*AA3</f>
        <v>1</v>
      </c>
      <c r="AB5" s="13">
        <f>AB4*AB3</f>
        <v>1</v>
      </c>
      <c r="AC5" s="13">
        <f>AC4*AC3</f>
        <v>1</v>
      </c>
      <c r="AD5" s="13">
        <f>AD4*AD3</f>
        <v>1</v>
      </c>
      <c r="AE5" s="13">
        <f>AE4*AE3</f>
        <v>1</v>
      </c>
      <c r="AF5" s="13">
        <f>AF4*AF3</f>
        <v>1</v>
      </c>
      <c r="AG5" s="13">
        <f>AG4*AG3</f>
        <v>1</v>
      </c>
      <c r="AH5" s="13">
        <f>AH4*AH3</f>
        <v>1</v>
      </c>
      <c r="AI5" s="13">
        <f>AI4*AI3</f>
        <v>1</v>
      </c>
      <c r="AJ5" s="13">
        <f>AJ4*AJ3</f>
        <v>1</v>
      </c>
      <c r="AK5" s="13">
        <f>AK4*AK3</f>
        <v>1</v>
      </c>
      <c r="AL5" s="13">
        <f>AL4*AL3</f>
        <v>1</v>
      </c>
      <c r="AM5" s="13">
        <f>AM4*AM3</f>
        <v>1</v>
      </c>
      <c r="AN5" s="13">
        <f>AN4*AN3</f>
        <v>1</v>
      </c>
      <c r="AO5" s="13">
        <f>AO4*AO3</f>
        <v>1</v>
      </c>
      <c r="AP5" s="13">
        <f>AP4*AP3</f>
        <v>1</v>
      </c>
      <c r="AQ5" s="13">
        <f>AQ4*AQ3</f>
        <v>1</v>
      </c>
      <c r="AR5" s="13">
        <f>AR4*AR3</f>
        <v>1</v>
      </c>
      <c r="AS5" s="13">
        <f>AS4*AS3</f>
        <v>1</v>
      </c>
      <c r="AT5" s="13">
        <f>AT4*AT3</f>
        <v>1</v>
      </c>
      <c r="AU5" s="13">
        <f>AU4*AU3</f>
        <v>1</v>
      </c>
      <c r="AV5" s="13">
        <f>AV4*AV3</f>
        <v>1</v>
      </c>
      <c r="AW5" s="13">
        <f>AW4*AW3</f>
        <v>1</v>
      </c>
      <c r="AX5" s="13">
        <f>AX4*AX3</f>
        <v>1</v>
      </c>
      <c r="AY5" s="14">
        <f>AY4*AY3</f>
        <v>1</v>
      </c>
      <c r="AZ5" s="14">
        <f>AZ4*AZ3</f>
        <v>1</v>
      </c>
      <c r="BA5" s="14">
        <f>BA4*BA3</f>
        <v>1</v>
      </c>
      <c r="BB5" s="14">
        <f>BB4*BB3</f>
        <v>1</v>
      </c>
      <c r="BC5" s="14">
        <f>BC4*BC3</f>
        <v>1</v>
      </c>
      <c r="BD5" s="14">
        <f>BD4*BD3</f>
        <v>1</v>
      </c>
      <c r="BE5" s="14">
        <f>BE4*BE3</f>
        <v>1</v>
      </c>
      <c r="BF5" s="14">
        <f>BF4*BF3</f>
        <v>1</v>
      </c>
      <c r="BG5" s="14">
        <f>BG4*BG3</f>
        <v>1</v>
      </c>
      <c r="BH5" s="14">
        <f>BH4*BH3</f>
        <v>1</v>
      </c>
      <c r="BI5" s="5">
        <f>BI4*BI3</f>
        <v>1</v>
      </c>
      <c r="BJ5" s="5">
        <f>BJ4*BJ3</f>
        <v>1</v>
      </c>
      <c r="BK5" s="5">
        <f>BK4*BK3</f>
        <v>1</v>
      </c>
      <c r="BL5" s="5">
        <f>BL4*BL3</f>
        <v>0</v>
      </c>
      <c r="BM5" s="5">
        <f>BM4*BM3</f>
        <v>1</v>
      </c>
      <c r="BN5" s="5">
        <f>BN4*BN3</f>
        <v>1</v>
      </c>
      <c r="BO5" s="5">
        <f>BO4*BO3</f>
        <v>1</v>
      </c>
      <c r="BP5" s="5">
        <f>BP4*BP3</f>
        <v>1</v>
      </c>
      <c r="BQ5" s="5">
        <f>BQ4*BQ3</f>
        <v>1</v>
      </c>
      <c r="BR5" s="5">
        <f>BR4*BR3</f>
        <v>0</v>
      </c>
      <c r="BS5" s="15">
        <f>BS4*BS3</f>
        <v>1</v>
      </c>
      <c r="BT5" s="15">
        <f>BT4*BT3</f>
        <v>1</v>
      </c>
      <c r="BU5" s="15">
        <f>BU4*BU3</f>
        <v>1</v>
      </c>
      <c r="BV5" s="15">
        <f>BV4*BV3</f>
        <v>1</v>
      </c>
      <c r="BW5" s="15">
        <f>BW4*BW3</f>
        <v>1</v>
      </c>
      <c r="BX5" s="15">
        <f>BX4*BX3</f>
        <v>1</v>
      </c>
      <c r="BY5" s="15">
        <f>BY4*BY3</f>
        <v>1</v>
      </c>
      <c r="BZ5" s="15">
        <f>BZ4*BZ3</f>
        <v>1</v>
      </c>
      <c r="CA5" s="15">
        <f>CA4*CA3</f>
        <v>1</v>
      </c>
      <c r="CB5" s="15">
        <f>CB4*CB3</f>
        <v>1</v>
      </c>
      <c r="CC5" s="15">
        <f>CC4*CC3</f>
        <v>1</v>
      </c>
      <c r="CD5" s="15">
        <f>CD4*CD3</f>
        <v>1</v>
      </c>
      <c r="CE5" s="15">
        <f>CE4*CE3</f>
        <v>1</v>
      </c>
      <c r="CF5" s="15">
        <f>CF4*CF3</f>
        <v>1</v>
      </c>
      <c r="CG5" s="16">
        <f>CG4*CG3</f>
        <v>1</v>
      </c>
      <c r="CH5" s="16">
        <f>CH4*CH3</f>
        <v>1</v>
      </c>
      <c r="CI5" s="16">
        <f>CI4*CI3</f>
        <v>1</v>
      </c>
      <c r="CJ5" s="16">
        <f>CJ4*CJ3</f>
        <v>1</v>
      </c>
      <c r="CK5" s="16">
        <f>CK4*CK3</f>
        <v>1</v>
      </c>
      <c r="CL5" s="16">
        <f>CL4*CL3</f>
        <v>1</v>
      </c>
      <c r="CM5" s="16">
        <f>CM4*CM3</f>
        <v>1</v>
      </c>
      <c r="CN5" s="16">
        <f>CN4*CN3</f>
        <v>1</v>
      </c>
      <c r="CO5" s="16">
        <f>CO4*CO3</f>
        <v>1</v>
      </c>
      <c r="CP5" s="16">
        <f>CP4*CP3</f>
        <v>1</v>
      </c>
      <c r="CQ5" s="16">
        <f>CQ4*CQ3</f>
        <v>1</v>
      </c>
      <c r="CR5" s="16">
        <f>CR4*CR3</f>
        <v>1</v>
      </c>
      <c r="CS5" s="16">
        <f>CS4*CS3</f>
        <v>1</v>
      </c>
      <c r="CT5" s="16">
        <f>CT4*CT3</f>
        <v>1</v>
      </c>
      <c r="CU5" s="16">
        <f>CU4*CU3</f>
        <v>1</v>
      </c>
      <c r="CV5" s="16">
        <f>CV4*CV3</f>
        <v>1</v>
      </c>
      <c r="CW5" s="16">
        <f>CW4*CW3</f>
        <v>1</v>
      </c>
      <c r="CX5" s="16">
        <f>CX4*CX3</f>
        <v>0</v>
      </c>
      <c r="CY5" s="16">
        <f>CY4*CY3</f>
        <v>1</v>
      </c>
      <c r="CZ5" s="16">
        <f>CZ4*CZ3</f>
        <v>1</v>
      </c>
      <c r="DA5" s="16">
        <f>DA4*DA3</f>
        <v>1</v>
      </c>
      <c r="DB5" s="16">
        <f>DB4*DB3</f>
        <v>1</v>
      </c>
      <c r="DC5" s="21">
        <f>DC4*DC3</f>
        <v>1</v>
      </c>
      <c r="DD5" s="21">
        <f>DD4*DD3</f>
        <v>1</v>
      </c>
      <c r="DE5" s="26">
        <f>DE4*DE3</f>
        <v>1</v>
      </c>
      <c r="DF5" s="21">
        <f>DF4*DF3</f>
        <v>1</v>
      </c>
      <c r="DG5" s="21">
        <f>DG4*DG3</f>
        <v>1</v>
      </c>
      <c r="DH5" s="21">
        <f>DH4*DH3</f>
        <v>1</v>
      </c>
      <c r="DI5" s="21">
        <f>DI4*DI3</f>
        <v>1</v>
      </c>
      <c r="DJ5" s="21">
        <f>DJ4*DJ3</f>
        <v>1</v>
      </c>
      <c r="DK5" s="21">
        <f>DK4*DK3</f>
        <v>1</v>
      </c>
      <c r="DL5" s="21">
        <f>DL4*DL3</f>
        <v>1</v>
      </c>
      <c r="DM5" s="21">
        <f>DM4*DM3</f>
        <v>1</v>
      </c>
      <c r="DN5" s="21">
        <f>DN4*DN3</f>
        <v>1</v>
      </c>
      <c r="DO5" s="21">
        <f>DO4*DO3</f>
        <v>1</v>
      </c>
      <c r="DP5" s="21">
        <f>DP4*DP3</f>
        <v>1</v>
      </c>
      <c r="DQ5" s="21">
        <f>DQ4*DQ3</f>
        <v>1</v>
      </c>
      <c r="DR5" s="21">
        <f>DR4*DR3</f>
        <v>1</v>
      </c>
      <c r="DS5" s="21">
        <f>DS4*DS3</f>
        <v>1</v>
      </c>
      <c r="DT5" s="21">
        <f>DT4*DT3</f>
        <v>1</v>
      </c>
      <c r="DU5" s="21">
        <f>DU4*DU3</f>
        <v>1</v>
      </c>
      <c r="DV5" s="21">
        <f>DV4*DV3</f>
        <v>1</v>
      </c>
      <c r="DW5" s="23">
        <f>DW4*DW3</f>
        <v>1</v>
      </c>
      <c r="DX5" s="23">
        <f>DX4*DX3</f>
        <v>1</v>
      </c>
      <c r="DY5" s="23">
        <f>DY4*DY3</f>
        <v>1</v>
      </c>
      <c r="DZ5" s="23">
        <f>DZ4*DZ3</f>
        <v>1</v>
      </c>
      <c r="EA5" s="23">
        <f>EA4*EA3</f>
        <v>1</v>
      </c>
    </row>
    <row r="6" spans="1:131" x14ac:dyDescent="0.25">
      <c r="A6" s="17">
        <f t="shared" si="0"/>
        <v>88</v>
      </c>
      <c r="B6" s="1" t="s">
        <v>135</v>
      </c>
      <c r="C6" s="6">
        <f>VLOOKUP(C$1,data_description!$1:$1048576,12,FALSE)</f>
        <v>1</v>
      </c>
      <c r="D6" s="6">
        <f>VLOOKUP(D$1,data_description!$1:$1048576,12,FALSE)</f>
        <v>1</v>
      </c>
      <c r="E6" s="6">
        <f>VLOOKUP(E$1,data_description!$1:$1048576,12,FALSE)</f>
        <v>1</v>
      </c>
      <c r="F6" s="6">
        <f>VLOOKUP(F$1,data_description!$1:$1048576,12,FALSE)</f>
        <v>1</v>
      </c>
      <c r="G6" s="6">
        <f>VLOOKUP(G$1,data_description!$1:$1048576,12,FALSE)</f>
        <v>1</v>
      </c>
      <c r="H6" s="6">
        <f>VLOOKUP(H$1,data_description!$1:$1048576,12,FALSE)</f>
        <v>1</v>
      </c>
      <c r="I6" s="6">
        <f>VLOOKUP(I$1,data_description!$1:$1048576,12,FALSE)</f>
        <v>1</v>
      </c>
      <c r="J6" s="6">
        <f>VLOOKUP(J$1,data_description!$1:$1048576,12,FALSE)</f>
        <v>1</v>
      </c>
      <c r="K6" s="6">
        <f>VLOOKUP(K$1,data_description!$1:$1048576,12,FALSE)</f>
        <v>1</v>
      </c>
      <c r="L6" s="6">
        <f>VLOOKUP(L$1,data_description!$1:$1048576,12,FALSE)</f>
        <v>1</v>
      </c>
      <c r="M6" s="6">
        <f>VLOOKUP(M$1,data_description!$1:$1048576,12,FALSE)</f>
        <v>1</v>
      </c>
      <c r="N6" s="6">
        <f>VLOOKUP(N$1,data_description!$1:$1048576,12,FALSE)</f>
        <v>1</v>
      </c>
      <c r="O6" s="6">
        <f>VLOOKUP(O$1,data_description!$1:$1048576,12,FALSE)</f>
        <v>1</v>
      </c>
      <c r="P6" s="6">
        <f>VLOOKUP(P$1,data_description!$1:$1048576,12,FALSE)</f>
        <v>1</v>
      </c>
      <c r="Q6" s="6">
        <f>VLOOKUP(Q$1,data_description!$1:$1048576,12,FALSE)</f>
        <v>1</v>
      </c>
      <c r="R6" s="6">
        <f>VLOOKUP(R$1,data_description!$1:$1048576,12,FALSE)</f>
        <v>1</v>
      </c>
      <c r="S6" s="40">
        <f>VLOOKUP(S$1,data_description!$1:$1048576,12,FALSE)</f>
        <v>1</v>
      </c>
      <c r="T6" s="13">
        <f>VLOOKUP(T$1,data_description!$1:$1048576,12,FALSE)</f>
        <v>1</v>
      </c>
      <c r="U6" s="13">
        <f>VLOOKUP(U$1,data_description!$1:$1048576,12,FALSE)</f>
        <v>1</v>
      </c>
      <c r="V6" s="13">
        <f>VLOOKUP(V$1,data_description!$1:$1048576,12,FALSE)</f>
        <v>1</v>
      </c>
      <c r="W6" s="13">
        <f>VLOOKUP(W$1,data_description!$1:$1048576,12,FALSE)</f>
        <v>1</v>
      </c>
      <c r="X6" s="13">
        <f>VLOOKUP(X$1,data_description!$1:$1048576,12,FALSE)</f>
        <v>1</v>
      </c>
      <c r="Y6" s="13">
        <f>VLOOKUP(Y$1,data_description!$1:$1048576,12,FALSE)</f>
        <v>1</v>
      </c>
      <c r="Z6" s="13">
        <f>VLOOKUP(Z$1,data_description!$1:$1048576,12,FALSE)</f>
        <v>1</v>
      </c>
      <c r="AA6" s="13">
        <f>VLOOKUP(AA$1,data_description!$1:$1048576,12,FALSE)</f>
        <v>1</v>
      </c>
      <c r="AB6" s="13">
        <f>VLOOKUP(AB$1,data_description!$1:$1048576,12,FALSE)</f>
        <v>1</v>
      </c>
      <c r="AC6" s="13">
        <f>VLOOKUP(AC$1,data_description!$1:$1048576,12,FALSE)</f>
        <v>1</v>
      </c>
      <c r="AD6" s="13">
        <f>VLOOKUP(AD$1,data_description!$1:$1048576,12,FALSE)</f>
        <v>1</v>
      </c>
      <c r="AE6" s="13">
        <f>VLOOKUP(AE$1,data_description!$1:$1048576,12,FALSE)</f>
        <v>1</v>
      </c>
      <c r="AF6" s="13">
        <f>VLOOKUP(AF$1,data_description!$1:$1048576,12,FALSE)</f>
        <v>1</v>
      </c>
      <c r="AG6" s="13">
        <f>VLOOKUP(AG$1,data_description!$1:$1048576,12,FALSE)</f>
        <v>1</v>
      </c>
      <c r="AH6" s="13">
        <f>VLOOKUP(AH$1,data_description!$1:$1048576,12,FALSE)</f>
        <v>1</v>
      </c>
      <c r="AI6" s="13">
        <f>VLOOKUP(AI$1,data_description!$1:$1048576,12,FALSE)</f>
        <v>1</v>
      </c>
      <c r="AJ6" s="13">
        <f>VLOOKUP(AJ$1,data_description!$1:$1048576,12,FALSE)</f>
        <v>1</v>
      </c>
      <c r="AK6" s="13">
        <f>VLOOKUP(AK$1,data_description!$1:$1048576,12,FALSE)</f>
        <v>1</v>
      </c>
      <c r="AL6" s="13">
        <f>VLOOKUP(AL$1,data_description!$1:$1048576,12,FALSE)</f>
        <v>1</v>
      </c>
      <c r="AM6" s="13">
        <f>VLOOKUP(AM$1,data_description!$1:$1048576,12,FALSE)</f>
        <v>1</v>
      </c>
      <c r="AN6" s="13">
        <f>VLOOKUP(AN$1,data_description!$1:$1048576,12,FALSE)</f>
        <v>1</v>
      </c>
      <c r="AO6" s="13">
        <f>VLOOKUP(AO$1,data_description!$1:$1048576,12,FALSE)</f>
        <v>1</v>
      </c>
      <c r="AP6" s="13">
        <f>VLOOKUP(AP$1,data_description!$1:$1048576,12,FALSE)</f>
        <v>1</v>
      </c>
      <c r="AQ6" s="13">
        <f>VLOOKUP(AQ$1,data_description!$1:$1048576,12,FALSE)</f>
        <v>1</v>
      </c>
      <c r="AR6" s="13">
        <f>VLOOKUP(AR$1,data_description!$1:$1048576,12,FALSE)</f>
        <v>1</v>
      </c>
      <c r="AS6" s="13">
        <f>VLOOKUP(AS$1,data_description!$1:$1048576,12,FALSE)</f>
        <v>1</v>
      </c>
      <c r="AT6" s="13">
        <f>VLOOKUP(AT$1,data_description!$1:$1048576,12,FALSE)</f>
        <v>1</v>
      </c>
      <c r="AU6" s="13">
        <f>VLOOKUP(AU$1,data_description!$1:$1048576,12,FALSE)</f>
        <v>1</v>
      </c>
      <c r="AV6" s="13">
        <f>VLOOKUP(AV$1,data_description!$1:$1048576,12,FALSE)</f>
        <v>1</v>
      </c>
      <c r="AW6" s="13">
        <f>VLOOKUP(AW$1,data_description!$1:$1048576,12,FALSE)</f>
        <v>1</v>
      </c>
      <c r="AX6" s="13">
        <f>VLOOKUP(AX$1,data_description!$1:$1048576,12,FALSE)</f>
        <v>1</v>
      </c>
      <c r="AY6" s="14">
        <f>VLOOKUP(AY$1,data_description!$1:$1048576,12,FALSE)</f>
        <v>1</v>
      </c>
      <c r="AZ6" s="14">
        <f>VLOOKUP(AZ$1,data_description!$1:$1048576,12,FALSE)</f>
        <v>1</v>
      </c>
      <c r="BA6" s="14">
        <f>VLOOKUP(BA$1,data_description!$1:$1048576,12,FALSE)</f>
        <v>1</v>
      </c>
      <c r="BB6" s="14">
        <f>VLOOKUP(BB$1,data_description!$1:$1048576,12,FALSE)</f>
        <v>1</v>
      </c>
      <c r="BC6" s="14">
        <f>VLOOKUP(BC$1,data_description!$1:$1048576,12,FALSE)</f>
        <v>1</v>
      </c>
      <c r="BD6" s="14">
        <f>VLOOKUP(BD$1,data_description!$1:$1048576,12,FALSE)</f>
        <v>1</v>
      </c>
      <c r="BE6" s="14">
        <f>VLOOKUP(BE$1,data_description!$1:$1048576,12,FALSE)</f>
        <v>1</v>
      </c>
      <c r="BF6" s="14">
        <f>VLOOKUP(BF$1,data_description!$1:$1048576,12,FALSE)</f>
        <v>1</v>
      </c>
      <c r="BG6" s="14">
        <f>VLOOKUP(BG$1,data_description!$1:$1048576,12,FALSE)</f>
        <v>1</v>
      </c>
      <c r="BH6" s="14">
        <f>VLOOKUP(BH$1,data_description!$1:$1048576,12,FALSE)</f>
        <v>1</v>
      </c>
      <c r="BI6" s="5">
        <f>VLOOKUP(BI$1,data_description!$1:$1048576,12,FALSE)</f>
        <v>1</v>
      </c>
      <c r="BJ6" s="5">
        <f>VLOOKUP(BJ$1,data_description!$1:$1048576,12,FALSE)</f>
        <v>1</v>
      </c>
      <c r="BK6" s="5">
        <f>VLOOKUP(BK$1,data_description!$1:$1048576,12,FALSE)</f>
        <v>1</v>
      </c>
      <c r="BL6" s="5">
        <f>VLOOKUP(BL$1,data_description!$1:$1048576,12,FALSE)</f>
        <v>1</v>
      </c>
      <c r="BM6" s="5">
        <f>VLOOKUP(BM$1,data_description!$1:$1048576,12,FALSE)</f>
        <v>1</v>
      </c>
      <c r="BN6" s="5">
        <f>VLOOKUP(BN$1,data_description!$1:$1048576,12,FALSE)</f>
        <v>1</v>
      </c>
      <c r="BO6" s="5">
        <f>VLOOKUP(BO$1,data_description!$1:$1048576,12,FALSE)</f>
        <v>1</v>
      </c>
      <c r="BP6" s="5">
        <f>VLOOKUP(BP$1,data_description!$1:$1048576,12,FALSE)</f>
        <v>1</v>
      </c>
      <c r="BQ6" s="5">
        <f>VLOOKUP(BQ$1,data_description!$1:$1048576,12,FALSE)</f>
        <v>1</v>
      </c>
      <c r="BR6" s="5">
        <f>VLOOKUP(BR$1,data_description!$1:$1048576,12,FALSE)</f>
        <v>1</v>
      </c>
      <c r="BS6" s="15">
        <f>VLOOKUP(BS$1,data_description!$1:$1048576,12,FALSE)</f>
        <v>0</v>
      </c>
      <c r="BT6" s="15">
        <f>VLOOKUP(BT$1,data_description!$1:$1048576,12,FALSE)</f>
        <v>0</v>
      </c>
      <c r="BU6" s="15">
        <f>VLOOKUP(BU$1,data_description!$1:$1048576,12,FALSE)</f>
        <v>0</v>
      </c>
      <c r="BV6" s="15">
        <f>VLOOKUP(BV$1,data_description!$1:$1048576,12,FALSE)</f>
        <v>0</v>
      </c>
      <c r="BW6" s="15">
        <f>VLOOKUP(BW$1,data_description!$1:$1048576,12,FALSE)</f>
        <v>0</v>
      </c>
      <c r="BX6" s="15">
        <f>VLOOKUP(BX$1,data_description!$1:$1048576,12,FALSE)</f>
        <v>0</v>
      </c>
      <c r="BY6" s="15">
        <f>VLOOKUP(BY$1,data_description!$1:$1048576,12,FALSE)</f>
        <v>0</v>
      </c>
      <c r="BZ6" s="15">
        <f>VLOOKUP(BZ$1,data_description!$1:$1048576,12,FALSE)</f>
        <v>0</v>
      </c>
      <c r="CA6" s="15">
        <f>VLOOKUP(CA$1,data_description!$1:$1048576,12,FALSE)</f>
        <v>0</v>
      </c>
      <c r="CB6" s="15">
        <f>VLOOKUP(CB$1,data_description!$1:$1048576,12,FALSE)</f>
        <v>0</v>
      </c>
      <c r="CC6" s="15">
        <f>VLOOKUP(CC$1,data_description!$1:$1048576,12,FALSE)</f>
        <v>0</v>
      </c>
      <c r="CD6" s="15">
        <f>VLOOKUP(CD$1,data_description!$1:$1048576,12,FALSE)</f>
        <v>0</v>
      </c>
      <c r="CE6" s="15">
        <f>VLOOKUP(CE$1,data_description!$1:$1048576,12,FALSE)</f>
        <v>0</v>
      </c>
      <c r="CF6" s="15">
        <f>VLOOKUP(CF$1,data_description!$1:$1048576,12,FALSE)</f>
        <v>0</v>
      </c>
      <c r="CG6" s="16">
        <f>VLOOKUP(CG$1,data_description!$1:$1048576,12,FALSE)</f>
        <v>0</v>
      </c>
      <c r="CH6" s="16">
        <f>VLOOKUP(CH$1,data_description!$1:$1048576,12,FALSE)</f>
        <v>0</v>
      </c>
      <c r="CI6" s="16">
        <f>VLOOKUP(CI$1,data_description!$1:$1048576,12,FALSE)</f>
        <v>0</v>
      </c>
      <c r="CJ6" s="16">
        <f>VLOOKUP(CJ$1,data_description!$1:$1048576,12,FALSE)</f>
        <v>0</v>
      </c>
      <c r="CK6" s="16">
        <f>VLOOKUP(CK$1,data_description!$1:$1048576,12,FALSE)</f>
        <v>0</v>
      </c>
      <c r="CL6" s="16">
        <f>VLOOKUP(CL$1,data_description!$1:$1048576,12,FALSE)</f>
        <v>0</v>
      </c>
      <c r="CM6" s="16">
        <f>VLOOKUP(CM$1,data_description!$1:$1048576,12,FALSE)</f>
        <v>0</v>
      </c>
      <c r="CN6" s="16">
        <f>VLOOKUP(CN$1,data_description!$1:$1048576,12,FALSE)</f>
        <v>0</v>
      </c>
      <c r="CO6" s="16">
        <f>VLOOKUP(CO$1,data_description!$1:$1048576,12,FALSE)</f>
        <v>0</v>
      </c>
      <c r="CP6" s="16">
        <f>VLOOKUP(CP$1,data_description!$1:$1048576,12,FALSE)</f>
        <v>0</v>
      </c>
      <c r="CQ6" s="16">
        <f>VLOOKUP(CQ$1,data_description!$1:$1048576,12,FALSE)</f>
        <v>0</v>
      </c>
      <c r="CR6" s="16">
        <f>VLOOKUP(CR$1,data_description!$1:$1048576,12,FALSE)</f>
        <v>0</v>
      </c>
      <c r="CS6" s="16">
        <f>VLOOKUP(CS$1,data_description!$1:$1048576,12,FALSE)</f>
        <v>0</v>
      </c>
      <c r="CT6" s="16">
        <f>VLOOKUP(CT$1,data_description!$1:$1048576,12,FALSE)</f>
        <v>0</v>
      </c>
      <c r="CU6" s="16">
        <f>VLOOKUP(CU$1,data_description!$1:$1048576,12,FALSE)</f>
        <v>0</v>
      </c>
      <c r="CV6" s="16">
        <f>VLOOKUP(CV$1,data_description!$1:$1048576,12,FALSE)</f>
        <v>0</v>
      </c>
      <c r="CW6" s="16">
        <f>VLOOKUP(CW$1,data_description!$1:$1048576,12,FALSE)</f>
        <v>0</v>
      </c>
      <c r="CX6" s="16">
        <f>VLOOKUP(CX$1,data_description!$1:$1048576,12,FALSE)</f>
        <v>0</v>
      </c>
      <c r="CY6" s="16">
        <f>VLOOKUP(CY$1,data_description!$1:$1048576,12,FALSE)</f>
        <v>0</v>
      </c>
      <c r="CZ6" s="16">
        <f>VLOOKUP(CZ$1,data_description!$1:$1048576,12,FALSE)</f>
        <v>0</v>
      </c>
      <c r="DA6" s="16">
        <f>VLOOKUP(DA$1,data_description!$1:$1048576,12,FALSE)</f>
        <v>0</v>
      </c>
      <c r="DB6" s="16">
        <f>VLOOKUP(DB$1,data_description!$1:$1048576,12,FALSE)</f>
        <v>0</v>
      </c>
      <c r="DC6" s="21">
        <f>VLOOKUP(DC$1,data_description!$1:$1048576,12,FALSE)</f>
        <v>1</v>
      </c>
      <c r="DD6" s="21">
        <f>VLOOKUP(DD$1,data_description!$1:$1048576,12,FALSE)</f>
        <v>1</v>
      </c>
      <c r="DE6" s="26">
        <f>VLOOKUP(DE$1,data_description!$1:$1048576,12,FALSE)</f>
        <v>1</v>
      </c>
      <c r="DF6" s="21">
        <f>VLOOKUP(DF$1,data_description!$1:$1048576,12,FALSE)</f>
        <v>1</v>
      </c>
      <c r="DG6" s="21">
        <f>VLOOKUP(DG$1,data_description!$1:$1048576,12,FALSE)</f>
        <v>1</v>
      </c>
      <c r="DH6" s="21">
        <f>VLOOKUP(DH$1,data_description!$1:$1048576,12,FALSE)</f>
        <v>1</v>
      </c>
      <c r="DI6" s="21">
        <f>VLOOKUP(DI$1,data_description!$1:$1048576,12,FALSE)</f>
        <v>1</v>
      </c>
      <c r="DJ6" s="21">
        <f>VLOOKUP(DJ$1,data_description!$1:$1048576,12,FALSE)</f>
        <v>1</v>
      </c>
      <c r="DK6" s="21">
        <f>VLOOKUP(DK$1,data_description!$1:$1048576,12,FALSE)</f>
        <v>1</v>
      </c>
      <c r="DL6" s="21">
        <f>VLOOKUP(DL$1,data_description!$1:$1048576,12,FALSE)</f>
        <v>1</v>
      </c>
      <c r="DM6" s="21">
        <f>VLOOKUP(DM$1,data_description!$1:$1048576,12,FALSE)</f>
        <v>1</v>
      </c>
      <c r="DN6" s="21">
        <f>VLOOKUP(DN$1,data_description!$1:$1048576,12,FALSE)</f>
        <v>1</v>
      </c>
      <c r="DO6" s="21">
        <f>VLOOKUP(DO$1,data_description!$1:$1048576,12,FALSE)</f>
        <v>1</v>
      </c>
      <c r="DP6" s="21">
        <f>VLOOKUP(DP$1,data_description!$1:$1048576,12,FALSE)</f>
        <v>1</v>
      </c>
      <c r="DQ6" s="21">
        <f>VLOOKUP(DQ$1,data_description!$1:$1048576,12,FALSE)</f>
        <v>1</v>
      </c>
      <c r="DR6" s="21">
        <f>VLOOKUP(DR$1,data_description!$1:$1048576,12,FALSE)</f>
        <v>1</v>
      </c>
      <c r="DS6" s="21">
        <f>VLOOKUP(DS$1,data_description!$1:$1048576,12,FALSE)</f>
        <v>1</v>
      </c>
      <c r="DT6" s="21">
        <f>VLOOKUP(DT$1,data_description!$1:$1048576,12,FALSE)</f>
        <v>1</v>
      </c>
      <c r="DU6" s="21">
        <f>VLOOKUP(DU$1,data_description!$1:$1048576,12,FALSE)</f>
        <v>1</v>
      </c>
      <c r="DV6" s="21">
        <f>VLOOKUP(DV$1,data_description!$1:$1048576,12,FALSE)</f>
        <v>1</v>
      </c>
      <c r="DW6" s="23">
        <f>VLOOKUP(DW$1,data_description!$1:$1048576,12,FALSE)</f>
        <v>0</v>
      </c>
      <c r="DX6" s="23">
        <f>VLOOKUP(DX$1,data_description!$1:$1048576,12,FALSE)</f>
        <v>0</v>
      </c>
      <c r="DY6" s="23">
        <f>VLOOKUP(DY$1,data_description!$1:$1048576,12,FALSE)</f>
        <v>0</v>
      </c>
      <c r="DZ6" s="23">
        <f>VLOOKUP(DZ$1,data_description!$1:$1048576,12,FALSE)</f>
        <v>0</v>
      </c>
      <c r="EA6" s="23">
        <f>VLOOKUP(EA$1,data_description!$1:$1048576,12,FALSE)</f>
        <v>0</v>
      </c>
    </row>
    <row r="7" spans="1:131" x14ac:dyDescent="0.25">
      <c r="B7" s="1" t="s">
        <v>572</v>
      </c>
      <c r="C7" s="6">
        <f>VLOOKUP(C$1,data_description!$1:$1048576,9,FALSE)</f>
        <v>1</v>
      </c>
      <c r="D7" s="6">
        <f>VLOOKUP(D$1,data_description!$1:$1048576,9,FALSE)</f>
        <v>1</v>
      </c>
      <c r="E7" s="6">
        <f>VLOOKUP(E$1,data_description!$1:$1048576,9,FALSE)</f>
        <v>1</v>
      </c>
      <c r="F7" s="6">
        <f>VLOOKUP(F$1,data_description!$1:$1048576,9,FALSE)</f>
        <v>1</v>
      </c>
      <c r="G7" s="6">
        <f>VLOOKUP(G$1,data_description!$1:$1048576,9,FALSE)</f>
        <v>1</v>
      </c>
      <c r="H7" s="6">
        <f>VLOOKUP(H$1,data_description!$1:$1048576,9,FALSE)</f>
        <v>1</v>
      </c>
      <c r="I7" s="6">
        <f>VLOOKUP(I$1,data_description!$1:$1048576,9,FALSE)</f>
        <v>1</v>
      </c>
      <c r="J7" s="6">
        <f>VLOOKUP(J$1,data_description!$1:$1048576,9,FALSE)</f>
        <v>1</v>
      </c>
      <c r="K7" s="6">
        <f>VLOOKUP(K$1,data_description!$1:$1048576,9,FALSE)</f>
        <v>1</v>
      </c>
      <c r="L7" s="6">
        <f>VLOOKUP(L$1,data_description!$1:$1048576,9,FALSE)</f>
        <v>1</v>
      </c>
      <c r="M7" s="6">
        <f>VLOOKUP(M$1,data_description!$1:$1048576,9,FALSE)</f>
        <v>1</v>
      </c>
      <c r="N7" s="6">
        <f>VLOOKUP(N$1,data_description!$1:$1048576,9,FALSE)</f>
        <v>1</v>
      </c>
      <c r="O7" s="6">
        <f>VLOOKUP(O$1,data_description!$1:$1048576,9,FALSE)</f>
        <v>1</v>
      </c>
      <c r="P7" s="6">
        <f>VLOOKUP(P$1,data_description!$1:$1048576,9,FALSE)</f>
        <v>1</v>
      </c>
      <c r="Q7" s="6">
        <f>VLOOKUP(Q$1,data_description!$1:$1048576,9,FALSE)</f>
        <v>1</v>
      </c>
      <c r="R7" s="6">
        <f>VLOOKUP(R$1,data_description!$1:$1048576,9,FALSE)</f>
        <v>1</v>
      </c>
      <c r="S7" s="40">
        <f>VLOOKUP(S$1,data_description!$1:$1048576,9,FALSE)</f>
        <v>1</v>
      </c>
      <c r="T7" s="13">
        <f>VLOOKUP(T$1,data_description!$1:$1048576,9,FALSE)</f>
        <v>2</v>
      </c>
      <c r="U7" s="13">
        <f>VLOOKUP(U$1,data_description!$1:$1048576,9,FALSE)</f>
        <v>2</v>
      </c>
      <c r="V7" s="13">
        <f>VLOOKUP(V$1,data_description!$1:$1048576,9,FALSE)</f>
        <v>2</v>
      </c>
      <c r="W7" s="13">
        <f>VLOOKUP(W$1,data_description!$1:$1048576,9,FALSE)</f>
        <v>2</v>
      </c>
      <c r="X7" s="13">
        <f>VLOOKUP(X$1,data_description!$1:$1048576,9,FALSE)</f>
        <v>2</v>
      </c>
      <c r="Y7" s="13">
        <f>VLOOKUP(Y$1,data_description!$1:$1048576,9,FALSE)</f>
        <v>2</v>
      </c>
      <c r="Z7" s="13">
        <f>VLOOKUP(Z$1,data_description!$1:$1048576,9,FALSE)</f>
        <v>2</v>
      </c>
      <c r="AA7" s="13">
        <f>VLOOKUP(AA$1,data_description!$1:$1048576,9,FALSE)</f>
        <v>2</v>
      </c>
      <c r="AB7" s="13">
        <f>VLOOKUP(AB$1,data_description!$1:$1048576,9,FALSE)</f>
        <v>2</v>
      </c>
      <c r="AC7" s="13">
        <f>VLOOKUP(AC$1,data_description!$1:$1048576,9,FALSE)</f>
        <v>2</v>
      </c>
      <c r="AD7" s="13">
        <f>VLOOKUP(AD$1,data_description!$1:$1048576,9,FALSE)</f>
        <v>2</v>
      </c>
      <c r="AE7" s="13">
        <f>VLOOKUP(AE$1,data_description!$1:$1048576,9,FALSE)</f>
        <v>2</v>
      </c>
      <c r="AF7" s="13">
        <f>VLOOKUP(AF$1,data_description!$1:$1048576,9,FALSE)</f>
        <v>2</v>
      </c>
      <c r="AG7" s="13">
        <f>VLOOKUP(AG$1,data_description!$1:$1048576,9,FALSE)</f>
        <v>2</v>
      </c>
      <c r="AH7" s="13">
        <f>VLOOKUP(AH$1,data_description!$1:$1048576,9,FALSE)</f>
        <v>2</v>
      </c>
      <c r="AI7" s="13">
        <f>VLOOKUP(AI$1,data_description!$1:$1048576,9,FALSE)</f>
        <v>2</v>
      </c>
      <c r="AJ7" s="13">
        <f>VLOOKUP(AJ$1,data_description!$1:$1048576,9,FALSE)</f>
        <v>2</v>
      </c>
      <c r="AK7" s="13">
        <f>VLOOKUP(AK$1,data_description!$1:$1048576,9,FALSE)</f>
        <v>2</v>
      </c>
      <c r="AL7" s="13">
        <f>VLOOKUP(AL$1,data_description!$1:$1048576,9,FALSE)</f>
        <v>2</v>
      </c>
      <c r="AM7" s="13">
        <f>VLOOKUP(AM$1,data_description!$1:$1048576,9,FALSE)</f>
        <v>2</v>
      </c>
      <c r="AN7" s="13">
        <f>VLOOKUP(AN$1,data_description!$1:$1048576,9,FALSE)</f>
        <v>2</v>
      </c>
      <c r="AO7" s="13">
        <f>VLOOKUP(AO$1,data_description!$1:$1048576,9,FALSE)</f>
        <v>2</v>
      </c>
      <c r="AP7" s="13">
        <f>VLOOKUP(AP$1,data_description!$1:$1048576,9,FALSE)</f>
        <v>2</v>
      </c>
      <c r="AQ7" s="13">
        <f>VLOOKUP(AQ$1,data_description!$1:$1048576,9,FALSE)</f>
        <v>2</v>
      </c>
      <c r="AR7" s="13">
        <f>VLOOKUP(AR$1,data_description!$1:$1048576,9,FALSE)</f>
        <v>2</v>
      </c>
      <c r="AS7" s="13">
        <f>VLOOKUP(AS$1,data_description!$1:$1048576,9,FALSE)</f>
        <v>2</v>
      </c>
      <c r="AT7" s="13">
        <f>VLOOKUP(AT$1,data_description!$1:$1048576,9,FALSE)</f>
        <v>2</v>
      </c>
      <c r="AU7" s="13">
        <f>VLOOKUP(AU$1,data_description!$1:$1048576,9,FALSE)</f>
        <v>2</v>
      </c>
      <c r="AV7" s="13">
        <f>VLOOKUP(AV$1,data_description!$1:$1048576,9,FALSE)</f>
        <v>2</v>
      </c>
      <c r="AW7" s="13">
        <f>VLOOKUP(AW$1,data_description!$1:$1048576,9,FALSE)</f>
        <v>2</v>
      </c>
      <c r="AX7" s="13">
        <f>VLOOKUP(AX$1,data_description!$1:$1048576,9,FALSE)</f>
        <v>2</v>
      </c>
      <c r="AY7" s="14">
        <f>VLOOKUP(AY$1,data_description!$1:$1048576,9,FALSE)</f>
        <v>3</v>
      </c>
      <c r="AZ7" s="14">
        <f>VLOOKUP(AZ$1,data_description!$1:$1048576,9,FALSE)</f>
        <v>3</v>
      </c>
      <c r="BA7" s="14">
        <f>VLOOKUP(BA$1,data_description!$1:$1048576,9,FALSE)</f>
        <v>3</v>
      </c>
      <c r="BB7" s="14">
        <f>VLOOKUP(BB$1,data_description!$1:$1048576,9,FALSE)</f>
        <v>3</v>
      </c>
      <c r="BC7" s="14">
        <f>VLOOKUP(BC$1,data_description!$1:$1048576,9,FALSE)</f>
        <v>3</v>
      </c>
      <c r="BD7" s="14">
        <f>VLOOKUP(BD$1,data_description!$1:$1048576,9,FALSE)</f>
        <v>3</v>
      </c>
      <c r="BE7" s="14">
        <f>VLOOKUP(BE$1,data_description!$1:$1048576,9,FALSE)</f>
        <v>3</v>
      </c>
      <c r="BF7" s="14">
        <f>VLOOKUP(BF$1,data_description!$1:$1048576,9,FALSE)</f>
        <v>3</v>
      </c>
      <c r="BG7" s="14">
        <f>VLOOKUP(BG$1,data_description!$1:$1048576,9,FALSE)</f>
        <v>3</v>
      </c>
      <c r="BH7" s="14">
        <f>VLOOKUP(BH$1,data_description!$1:$1048576,9,FALSE)</f>
        <v>3</v>
      </c>
      <c r="BI7" s="5">
        <f>VLOOKUP(BI$1,data_description!$1:$1048576,9,FALSE)</f>
        <v>4</v>
      </c>
      <c r="BJ7" s="5">
        <f>VLOOKUP(BJ$1,data_description!$1:$1048576,9,FALSE)</f>
        <v>4</v>
      </c>
      <c r="BK7" s="5">
        <f>VLOOKUP(BK$1,data_description!$1:$1048576,9,FALSE)</f>
        <v>4</v>
      </c>
      <c r="BL7" s="5">
        <f>VLOOKUP(BL$1,data_description!$1:$1048576,9,FALSE)</f>
        <v>4</v>
      </c>
      <c r="BM7" s="5">
        <f>VLOOKUP(BM$1,data_description!$1:$1048576,9,FALSE)</f>
        <v>4</v>
      </c>
      <c r="BN7" s="5">
        <f>VLOOKUP(BN$1,data_description!$1:$1048576,9,FALSE)</f>
        <v>4</v>
      </c>
      <c r="BO7" s="5">
        <f>VLOOKUP(BO$1,data_description!$1:$1048576,9,FALSE)</f>
        <v>4</v>
      </c>
      <c r="BP7" s="5">
        <f>VLOOKUP(BP$1,data_description!$1:$1048576,9,FALSE)</f>
        <v>4</v>
      </c>
      <c r="BQ7" s="5">
        <f>VLOOKUP(BQ$1,data_description!$1:$1048576,9,FALSE)</f>
        <v>4</v>
      </c>
      <c r="BR7" s="5">
        <f>VLOOKUP(BR$1,data_description!$1:$1048576,9,FALSE)</f>
        <v>4</v>
      </c>
      <c r="BS7" s="15">
        <f>VLOOKUP(BS$1,data_description!$1:$1048576,9,FALSE)</f>
        <v>5</v>
      </c>
      <c r="BT7" s="15">
        <f>VLOOKUP(BT$1,data_description!$1:$1048576,9,FALSE)</f>
        <v>5</v>
      </c>
      <c r="BU7" s="15">
        <f>VLOOKUP(BU$1,data_description!$1:$1048576,9,FALSE)</f>
        <v>5</v>
      </c>
      <c r="BV7" s="15">
        <f>VLOOKUP(BV$1,data_description!$1:$1048576,9,FALSE)</f>
        <v>5</v>
      </c>
      <c r="BW7" s="15">
        <f>VLOOKUP(BW$1,data_description!$1:$1048576,9,FALSE)</f>
        <v>5</v>
      </c>
      <c r="BX7" s="15">
        <f>VLOOKUP(BX$1,data_description!$1:$1048576,9,FALSE)</f>
        <v>5</v>
      </c>
      <c r="BY7" s="15">
        <f>VLOOKUP(BY$1,data_description!$1:$1048576,9,FALSE)</f>
        <v>5</v>
      </c>
      <c r="BZ7" s="15">
        <f>VLOOKUP(BZ$1,data_description!$1:$1048576,9,FALSE)</f>
        <v>5</v>
      </c>
      <c r="CA7" s="15">
        <f>VLOOKUP(CA$1,data_description!$1:$1048576,9,FALSE)</f>
        <v>5</v>
      </c>
      <c r="CB7" s="15">
        <f>VLOOKUP(CB$1,data_description!$1:$1048576,9,FALSE)</f>
        <v>5</v>
      </c>
      <c r="CC7" s="15">
        <f>VLOOKUP(CC$1,data_description!$1:$1048576,9,FALSE)</f>
        <v>5</v>
      </c>
      <c r="CD7" s="15">
        <f>VLOOKUP(CD$1,data_description!$1:$1048576,9,FALSE)</f>
        <v>5</v>
      </c>
      <c r="CE7" s="15">
        <f>VLOOKUP(CE$1,data_description!$1:$1048576,9,FALSE)</f>
        <v>5</v>
      </c>
      <c r="CF7" s="15">
        <f>VLOOKUP(CF$1,data_description!$1:$1048576,9,FALSE)</f>
        <v>5</v>
      </c>
      <c r="CG7" s="16">
        <f>VLOOKUP(CG$1,data_description!$1:$1048576,9,FALSE)</f>
        <v>6</v>
      </c>
      <c r="CH7" s="16">
        <f>VLOOKUP(CH$1,data_description!$1:$1048576,9,FALSE)</f>
        <v>6</v>
      </c>
      <c r="CI7" s="16">
        <f>VLOOKUP(CI$1,data_description!$1:$1048576,9,FALSE)</f>
        <v>6</v>
      </c>
      <c r="CJ7" s="16">
        <f>VLOOKUP(CJ$1,data_description!$1:$1048576,9,FALSE)</f>
        <v>6</v>
      </c>
      <c r="CK7" s="16">
        <f>VLOOKUP(CK$1,data_description!$1:$1048576,9,FALSE)</f>
        <v>6</v>
      </c>
      <c r="CL7" s="16">
        <f>VLOOKUP(CL$1,data_description!$1:$1048576,9,FALSE)</f>
        <v>6</v>
      </c>
      <c r="CM7" s="16">
        <f>VLOOKUP(CM$1,data_description!$1:$1048576,9,FALSE)</f>
        <v>6</v>
      </c>
      <c r="CN7" s="16">
        <f>VLOOKUP(CN$1,data_description!$1:$1048576,9,FALSE)</f>
        <v>6</v>
      </c>
      <c r="CO7" s="16">
        <f>VLOOKUP(CO$1,data_description!$1:$1048576,9,FALSE)</f>
        <v>6</v>
      </c>
      <c r="CP7" s="16">
        <f>VLOOKUP(CP$1,data_description!$1:$1048576,9,FALSE)</f>
        <v>6</v>
      </c>
      <c r="CQ7" s="16">
        <f>VLOOKUP(CQ$1,data_description!$1:$1048576,9,FALSE)</f>
        <v>6</v>
      </c>
      <c r="CR7" s="16">
        <f>VLOOKUP(CR$1,data_description!$1:$1048576,9,FALSE)</f>
        <v>6</v>
      </c>
      <c r="CS7" s="16">
        <f>VLOOKUP(CS$1,data_description!$1:$1048576,9,FALSE)</f>
        <v>6</v>
      </c>
      <c r="CT7" s="16">
        <f>VLOOKUP(CT$1,data_description!$1:$1048576,9,FALSE)</f>
        <v>6</v>
      </c>
      <c r="CU7" s="16">
        <f>VLOOKUP(CU$1,data_description!$1:$1048576,9,FALSE)</f>
        <v>6</v>
      </c>
      <c r="CV7" s="16">
        <f>VLOOKUP(CV$1,data_description!$1:$1048576,9,FALSE)</f>
        <v>6</v>
      </c>
      <c r="CW7" s="16">
        <f>VLOOKUP(CW$1,data_description!$1:$1048576,9,FALSE)</f>
        <v>6</v>
      </c>
      <c r="CX7" s="16">
        <f>VLOOKUP(CX$1,data_description!$1:$1048576,9,FALSE)</f>
        <v>6</v>
      </c>
      <c r="CY7" s="16">
        <f>VLOOKUP(CY$1,data_description!$1:$1048576,9,FALSE)</f>
        <v>6</v>
      </c>
      <c r="CZ7" s="16">
        <f>VLOOKUP(CZ$1,data_description!$1:$1048576,9,FALSE)</f>
        <v>6</v>
      </c>
      <c r="DA7" s="16">
        <f>VLOOKUP(DA$1,data_description!$1:$1048576,9,FALSE)</f>
        <v>6</v>
      </c>
      <c r="DB7" s="16">
        <f>VLOOKUP(DB$1,data_description!$1:$1048576,9,FALSE)</f>
        <v>6</v>
      </c>
      <c r="DC7" s="21">
        <f>VLOOKUP(DC$1,data_description!$1:$1048576,9,FALSE)</f>
        <v>7</v>
      </c>
      <c r="DD7" s="21">
        <f>VLOOKUP(DD$1,data_description!$1:$1048576,9,FALSE)</f>
        <v>7</v>
      </c>
      <c r="DE7" s="26">
        <f>VLOOKUP(DE$1,data_description!$1:$1048576,9,FALSE)</f>
        <v>7</v>
      </c>
      <c r="DF7" s="21">
        <f>VLOOKUP(DF$1,data_description!$1:$1048576,9,FALSE)</f>
        <v>7</v>
      </c>
      <c r="DG7" s="21">
        <f>VLOOKUP(DG$1,data_description!$1:$1048576,9,FALSE)</f>
        <v>7</v>
      </c>
      <c r="DH7" s="21">
        <f>VLOOKUP(DH$1,data_description!$1:$1048576,9,FALSE)</f>
        <v>7</v>
      </c>
      <c r="DI7" s="21">
        <f>VLOOKUP(DI$1,data_description!$1:$1048576,9,FALSE)</f>
        <v>7</v>
      </c>
      <c r="DJ7" s="21">
        <f>VLOOKUP(DJ$1,data_description!$1:$1048576,9,FALSE)</f>
        <v>7</v>
      </c>
      <c r="DK7" s="21">
        <f>VLOOKUP(DK$1,data_description!$1:$1048576,9,FALSE)</f>
        <v>7</v>
      </c>
      <c r="DL7" s="21">
        <f>VLOOKUP(DL$1,data_description!$1:$1048576,9,FALSE)</f>
        <v>7</v>
      </c>
      <c r="DM7" s="21">
        <f>VLOOKUP(DM$1,data_description!$1:$1048576,9,FALSE)</f>
        <v>7</v>
      </c>
      <c r="DN7" s="21">
        <f>VLOOKUP(DN$1,data_description!$1:$1048576,9,FALSE)</f>
        <v>7</v>
      </c>
      <c r="DO7" s="21">
        <f>VLOOKUP(DO$1,data_description!$1:$1048576,9,FALSE)</f>
        <v>7</v>
      </c>
      <c r="DP7" s="21">
        <f>VLOOKUP(DP$1,data_description!$1:$1048576,9,FALSE)</f>
        <v>7</v>
      </c>
      <c r="DQ7" s="21">
        <f>VLOOKUP(DQ$1,data_description!$1:$1048576,9,FALSE)</f>
        <v>7</v>
      </c>
      <c r="DR7" s="21">
        <f>VLOOKUP(DR$1,data_description!$1:$1048576,9,FALSE)</f>
        <v>7</v>
      </c>
      <c r="DS7" s="21">
        <f>VLOOKUP(DS$1,data_description!$1:$1048576,9,FALSE)</f>
        <v>7</v>
      </c>
      <c r="DT7" s="21">
        <f>VLOOKUP(DT$1,data_description!$1:$1048576,9,FALSE)</f>
        <v>7</v>
      </c>
      <c r="DU7" s="21">
        <f>VLOOKUP(DU$1,data_description!$1:$1048576,9,FALSE)</f>
        <v>7</v>
      </c>
      <c r="DV7" s="21">
        <f>VLOOKUP(DV$1,data_description!$1:$1048576,9,FALSE)</f>
        <v>7</v>
      </c>
      <c r="DW7" s="23">
        <f>VLOOKUP(DW$1,data_description!$1:$1048576,9,FALSE)</f>
        <v>8</v>
      </c>
      <c r="DX7" s="23">
        <f>VLOOKUP(DX$1,data_description!$1:$1048576,9,FALSE)</f>
        <v>8</v>
      </c>
      <c r="DY7" s="23">
        <f>VLOOKUP(DY$1,data_description!$1:$1048576,9,FALSE)</f>
        <v>8</v>
      </c>
      <c r="DZ7" s="23">
        <f>VLOOKUP(DZ$1,data_description!$1:$1048576,9,FALSE)</f>
        <v>8</v>
      </c>
      <c r="EA7" s="23">
        <f>VLOOKUP(EA$1,data_description!$1:$1048576,9,FALSE)</f>
        <v>8</v>
      </c>
    </row>
    <row r="8" spans="1:131" x14ac:dyDescent="0.25">
      <c r="B8" s="1" t="s">
        <v>129</v>
      </c>
      <c r="C8" s="6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J8" s="6">
        <v>5</v>
      </c>
      <c r="K8" s="6">
        <v>5</v>
      </c>
      <c r="L8" s="6">
        <v>5</v>
      </c>
      <c r="M8" s="6">
        <v>5</v>
      </c>
      <c r="N8" s="6">
        <v>5</v>
      </c>
      <c r="O8" s="6">
        <v>5</v>
      </c>
      <c r="P8" s="6">
        <v>5</v>
      </c>
      <c r="Q8" s="6">
        <v>5</v>
      </c>
      <c r="R8" s="6">
        <v>2</v>
      </c>
      <c r="S8" s="40">
        <v>2</v>
      </c>
      <c r="T8" s="13">
        <v>2</v>
      </c>
      <c r="U8" s="13">
        <v>2</v>
      </c>
      <c r="V8" s="13">
        <v>5</v>
      </c>
      <c r="W8" s="13">
        <v>5</v>
      </c>
      <c r="X8" s="13">
        <v>2</v>
      </c>
      <c r="Y8" s="13">
        <v>2</v>
      </c>
      <c r="Z8" s="13">
        <v>5</v>
      </c>
      <c r="AA8" s="13">
        <v>5</v>
      </c>
      <c r="AB8" s="13">
        <v>5</v>
      </c>
      <c r="AC8" s="13">
        <v>5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>
        <v>5</v>
      </c>
      <c r="AJ8" s="13">
        <v>5</v>
      </c>
      <c r="AK8" s="13">
        <v>5</v>
      </c>
      <c r="AL8" s="13">
        <v>5</v>
      </c>
      <c r="AM8" s="13">
        <v>5</v>
      </c>
      <c r="AN8" s="13">
        <v>5</v>
      </c>
      <c r="AO8" s="13">
        <v>5</v>
      </c>
      <c r="AP8" s="13">
        <v>5</v>
      </c>
      <c r="AQ8" s="13">
        <v>5</v>
      </c>
      <c r="AR8" s="13">
        <v>5</v>
      </c>
      <c r="AS8" s="13">
        <v>1</v>
      </c>
      <c r="AT8" s="13">
        <v>2</v>
      </c>
      <c r="AU8" s="13">
        <v>1</v>
      </c>
      <c r="AV8" s="13">
        <v>6</v>
      </c>
      <c r="AW8" s="13">
        <v>6</v>
      </c>
      <c r="AX8" s="13">
        <v>6</v>
      </c>
      <c r="AY8" s="14">
        <v>4</v>
      </c>
      <c r="AZ8" s="14">
        <v>4</v>
      </c>
      <c r="BA8" s="14">
        <v>4</v>
      </c>
      <c r="BB8" s="14">
        <v>4</v>
      </c>
      <c r="BC8" s="14">
        <v>4</v>
      </c>
      <c r="BD8" s="14">
        <v>4</v>
      </c>
      <c r="BE8" s="14">
        <v>4</v>
      </c>
      <c r="BF8" s="14">
        <v>4</v>
      </c>
      <c r="BG8" s="14">
        <v>4</v>
      </c>
      <c r="BH8" s="14">
        <v>4</v>
      </c>
      <c r="BI8" s="5">
        <v>5</v>
      </c>
      <c r="BJ8" s="5">
        <v>5</v>
      </c>
      <c r="BK8" s="5">
        <v>5</v>
      </c>
      <c r="BL8" s="5">
        <v>5</v>
      </c>
      <c r="BM8" s="5">
        <v>5</v>
      </c>
      <c r="BN8" s="5">
        <v>5</v>
      </c>
      <c r="BO8" s="5">
        <v>5</v>
      </c>
      <c r="BP8" s="5">
        <v>5</v>
      </c>
      <c r="BQ8" s="5">
        <v>2</v>
      </c>
      <c r="BR8" s="5">
        <v>2</v>
      </c>
      <c r="BS8" s="15">
        <v>6</v>
      </c>
      <c r="BT8" s="15">
        <v>6</v>
      </c>
      <c r="BU8" s="15">
        <v>5</v>
      </c>
      <c r="BV8" s="15">
        <v>6</v>
      </c>
      <c r="BW8" s="15">
        <v>6</v>
      </c>
      <c r="BX8" s="15">
        <v>7</v>
      </c>
      <c r="BY8" s="15">
        <v>6</v>
      </c>
      <c r="BZ8" s="15">
        <v>6</v>
      </c>
      <c r="CA8" s="15">
        <v>6</v>
      </c>
      <c r="CB8" s="15">
        <v>2</v>
      </c>
      <c r="CC8" s="15">
        <v>6</v>
      </c>
      <c r="CD8" s="15">
        <v>6</v>
      </c>
      <c r="CE8" s="15">
        <v>6</v>
      </c>
      <c r="CF8" s="15">
        <v>6</v>
      </c>
      <c r="CG8" s="16">
        <v>2</v>
      </c>
      <c r="CH8" s="16">
        <v>2</v>
      </c>
      <c r="CI8" s="16">
        <v>2</v>
      </c>
      <c r="CJ8" s="16">
        <v>2</v>
      </c>
      <c r="CK8" s="16">
        <v>2</v>
      </c>
      <c r="CL8" s="16">
        <v>2</v>
      </c>
      <c r="CM8" s="16">
        <v>2</v>
      </c>
      <c r="CN8" s="16">
        <v>2</v>
      </c>
      <c r="CO8" s="16">
        <v>2</v>
      </c>
      <c r="CP8" s="16">
        <v>1</v>
      </c>
      <c r="CQ8" s="16">
        <v>1</v>
      </c>
      <c r="CR8" s="16">
        <v>1</v>
      </c>
      <c r="CS8" s="16">
        <v>1</v>
      </c>
      <c r="CT8" s="16">
        <v>1</v>
      </c>
      <c r="CU8" s="16">
        <v>1</v>
      </c>
      <c r="CV8" s="16">
        <v>1</v>
      </c>
      <c r="CW8" s="16">
        <v>1</v>
      </c>
      <c r="CX8" s="16">
        <v>5</v>
      </c>
      <c r="CY8" s="16">
        <v>5</v>
      </c>
      <c r="CZ8" s="16">
        <v>5</v>
      </c>
      <c r="DA8" s="16">
        <v>5</v>
      </c>
      <c r="DB8" s="16">
        <v>5</v>
      </c>
      <c r="DC8" s="21">
        <v>6</v>
      </c>
      <c r="DD8" s="21">
        <v>6</v>
      </c>
      <c r="DE8" s="26">
        <v>6</v>
      </c>
      <c r="DF8" s="21">
        <v>6</v>
      </c>
      <c r="DG8" s="21">
        <v>6</v>
      </c>
      <c r="DH8" s="21">
        <v>6</v>
      </c>
      <c r="DI8" s="21">
        <v>6</v>
      </c>
      <c r="DJ8" s="21">
        <v>6</v>
      </c>
      <c r="DK8" s="21">
        <v>6</v>
      </c>
      <c r="DL8" s="21">
        <v>6</v>
      </c>
      <c r="DM8" s="21">
        <v>6</v>
      </c>
      <c r="DN8" s="21">
        <v>6</v>
      </c>
      <c r="DO8" s="21">
        <v>6</v>
      </c>
      <c r="DP8" s="21">
        <v>6</v>
      </c>
      <c r="DQ8" s="21">
        <v>6</v>
      </c>
      <c r="DR8" s="21">
        <v>6</v>
      </c>
      <c r="DS8" s="21">
        <v>6</v>
      </c>
      <c r="DT8" s="21">
        <v>6</v>
      </c>
      <c r="DU8" s="21">
        <v>6</v>
      </c>
      <c r="DV8" s="21">
        <v>6</v>
      </c>
      <c r="DW8" s="23">
        <v>5</v>
      </c>
      <c r="DX8" s="23">
        <v>5</v>
      </c>
      <c r="DY8" s="23">
        <v>2</v>
      </c>
      <c r="DZ8" s="23">
        <v>5</v>
      </c>
      <c r="EA8" s="23">
        <v>1</v>
      </c>
    </row>
    <row r="9" spans="1:131" x14ac:dyDescent="0.25">
      <c r="B9" s="1" t="s">
        <v>130</v>
      </c>
      <c r="C9" s="6">
        <v>5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J9" s="6">
        <v>5</v>
      </c>
      <c r="K9" s="6">
        <v>5</v>
      </c>
      <c r="L9" s="6">
        <v>5</v>
      </c>
      <c r="M9" s="6">
        <v>5</v>
      </c>
      <c r="N9" s="6">
        <v>5</v>
      </c>
      <c r="O9" s="6">
        <v>5</v>
      </c>
      <c r="P9" s="6">
        <v>5</v>
      </c>
      <c r="Q9" s="6">
        <v>5</v>
      </c>
      <c r="R9" s="6">
        <v>5</v>
      </c>
      <c r="S9" s="40">
        <v>1</v>
      </c>
      <c r="T9" s="13">
        <v>5</v>
      </c>
      <c r="U9" s="13">
        <v>5</v>
      </c>
      <c r="V9" s="13">
        <v>5</v>
      </c>
      <c r="W9" s="13">
        <v>5</v>
      </c>
      <c r="X9" s="13">
        <v>1</v>
      </c>
      <c r="Y9" s="13">
        <v>1</v>
      </c>
      <c r="Z9" s="13">
        <v>1</v>
      </c>
      <c r="AA9" s="13">
        <v>1</v>
      </c>
      <c r="AB9" s="13">
        <v>1</v>
      </c>
      <c r="AC9" s="13">
        <v>1</v>
      </c>
      <c r="AD9" s="13">
        <v>1</v>
      </c>
      <c r="AE9" s="13">
        <v>1</v>
      </c>
      <c r="AF9" s="13">
        <v>5</v>
      </c>
      <c r="AG9" s="13">
        <v>5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AQ9" s="13">
        <v>5</v>
      </c>
      <c r="AR9" s="13">
        <v>5</v>
      </c>
      <c r="AS9" s="13">
        <v>1</v>
      </c>
      <c r="AT9" s="13">
        <v>1</v>
      </c>
      <c r="AU9" s="13">
        <v>1</v>
      </c>
      <c r="AV9" s="13">
        <v>5</v>
      </c>
      <c r="AW9" s="13">
        <v>5</v>
      </c>
      <c r="AX9" s="13">
        <v>5</v>
      </c>
      <c r="AY9" s="14">
        <v>4</v>
      </c>
      <c r="AZ9" s="14">
        <v>4</v>
      </c>
      <c r="BA9" s="14">
        <v>4</v>
      </c>
      <c r="BB9" s="14">
        <v>4</v>
      </c>
      <c r="BC9" s="14">
        <v>4</v>
      </c>
      <c r="BD9" s="14">
        <v>4</v>
      </c>
      <c r="BE9" s="14">
        <v>4</v>
      </c>
      <c r="BF9" s="14">
        <v>4</v>
      </c>
      <c r="BG9" s="14">
        <v>4</v>
      </c>
      <c r="BH9" s="14">
        <v>4</v>
      </c>
      <c r="BI9" s="5">
        <v>5</v>
      </c>
      <c r="BJ9" s="5">
        <v>5</v>
      </c>
      <c r="BK9" s="5">
        <v>5</v>
      </c>
      <c r="BL9" s="5">
        <v>5</v>
      </c>
      <c r="BM9" s="5">
        <v>5</v>
      </c>
      <c r="BN9" s="5">
        <v>5</v>
      </c>
      <c r="BO9" s="5">
        <v>5</v>
      </c>
      <c r="BP9" s="5">
        <v>5</v>
      </c>
      <c r="BQ9" s="5">
        <v>2</v>
      </c>
      <c r="BR9" s="5">
        <v>2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2</v>
      </c>
      <c r="BY9" s="15">
        <v>5</v>
      </c>
      <c r="BZ9" s="15">
        <v>5</v>
      </c>
      <c r="CA9" s="15">
        <v>5</v>
      </c>
      <c r="CB9" s="15">
        <v>2</v>
      </c>
      <c r="CC9" s="15">
        <v>5</v>
      </c>
      <c r="CD9" s="15">
        <v>5</v>
      </c>
      <c r="CE9" s="15">
        <v>5</v>
      </c>
      <c r="CF9" s="15">
        <v>5</v>
      </c>
      <c r="CG9" s="16">
        <v>1</v>
      </c>
      <c r="CH9" s="16">
        <v>1</v>
      </c>
      <c r="CI9" s="16">
        <v>1</v>
      </c>
      <c r="CJ9" s="16">
        <v>1</v>
      </c>
      <c r="CK9" s="16">
        <v>1</v>
      </c>
      <c r="CL9" s="16">
        <v>1</v>
      </c>
      <c r="CM9" s="16">
        <v>1</v>
      </c>
      <c r="CN9" s="16">
        <v>1</v>
      </c>
      <c r="CO9" s="16">
        <v>1</v>
      </c>
      <c r="CP9" s="16">
        <v>1</v>
      </c>
      <c r="CQ9" s="16">
        <v>1</v>
      </c>
      <c r="CR9" s="16">
        <v>1</v>
      </c>
      <c r="CS9" s="16">
        <v>1</v>
      </c>
      <c r="CT9" s="16">
        <v>1</v>
      </c>
      <c r="CU9" s="16">
        <v>1</v>
      </c>
      <c r="CV9" s="16">
        <v>1</v>
      </c>
      <c r="CW9" s="16">
        <v>1</v>
      </c>
      <c r="CX9" s="16">
        <v>5</v>
      </c>
      <c r="CY9" s="16">
        <v>5</v>
      </c>
      <c r="CZ9" s="16">
        <v>5</v>
      </c>
      <c r="DA9" s="16">
        <v>5</v>
      </c>
      <c r="DB9" s="16">
        <v>5</v>
      </c>
      <c r="DC9" s="21">
        <v>5</v>
      </c>
      <c r="DD9" s="21">
        <v>5</v>
      </c>
      <c r="DE9" s="26">
        <v>5</v>
      </c>
      <c r="DF9" s="21">
        <v>5</v>
      </c>
      <c r="DG9" s="21">
        <v>5</v>
      </c>
      <c r="DH9" s="21">
        <v>5</v>
      </c>
      <c r="DI9" s="21">
        <v>5</v>
      </c>
      <c r="DJ9" s="21">
        <v>5</v>
      </c>
      <c r="DK9" s="21">
        <v>5</v>
      </c>
      <c r="DL9" s="21">
        <v>5</v>
      </c>
      <c r="DM9" s="21">
        <v>5</v>
      </c>
      <c r="DN9" s="21">
        <v>5</v>
      </c>
      <c r="DO9" s="21">
        <v>5</v>
      </c>
      <c r="DP9" s="21">
        <v>5</v>
      </c>
      <c r="DQ9" s="21">
        <v>5</v>
      </c>
      <c r="DR9" s="21">
        <v>5</v>
      </c>
      <c r="DS9" s="21">
        <v>5</v>
      </c>
      <c r="DT9" s="21">
        <v>5</v>
      </c>
      <c r="DU9" s="21">
        <v>5</v>
      </c>
      <c r="DV9" s="21">
        <v>5</v>
      </c>
      <c r="DW9" s="23">
        <v>5</v>
      </c>
      <c r="DX9" s="23">
        <v>5</v>
      </c>
      <c r="DY9" s="23">
        <v>1</v>
      </c>
      <c r="DZ9" s="23">
        <v>1</v>
      </c>
      <c r="EA9" s="23">
        <v>1</v>
      </c>
    </row>
    <row r="10" spans="1:131" x14ac:dyDescent="0.25">
      <c r="B10" s="3">
        <v>21551</v>
      </c>
      <c r="C10">
        <v>2437.2959999999998</v>
      </c>
      <c r="D10">
        <v>2288.8000000000002</v>
      </c>
      <c r="E10">
        <v>22.625</v>
      </c>
      <c r="F10">
        <v>23.458100000000002</v>
      </c>
      <c r="G10">
        <v>22.1904</v>
      </c>
      <c r="H10">
        <v>32.407800000000002</v>
      </c>
      <c r="I10">
        <v>21.988199999999999</v>
      </c>
      <c r="J10">
        <v>37.728000000000002</v>
      </c>
      <c r="K10">
        <v>7.9954999999999998</v>
      </c>
      <c r="L10">
        <v>21.214600000000001</v>
      </c>
      <c r="M10">
        <v>12.604699999999999</v>
      </c>
      <c r="N10">
        <v>30.537199999999999</v>
      </c>
      <c r="O10">
        <v>21.1492</v>
      </c>
      <c r="P10">
        <v>20.259</v>
      </c>
      <c r="Q10">
        <v>38.348199999999999</v>
      </c>
      <c r="R10">
        <v>80.197299999999998</v>
      </c>
      <c r="S10" s="34"/>
      <c r="T10">
        <v>1357</v>
      </c>
      <c r="U10">
        <v>0.33357915399999999</v>
      </c>
      <c r="V10">
        <v>67936</v>
      </c>
      <c r="W10">
        <v>63868</v>
      </c>
      <c r="X10">
        <v>6</v>
      </c>
      <c r="Y10">
        <v>16.3</v>
      </c>
      <c r="Z10">
        <v>1574</v>
      </c>
      <c r="AA10">
        <v>1169</v>
      </c>
      <c r="AB10">
        <v>1396</v>
      </c>
      <c r="AC10">
        <v>594</v>
      </c>
      <c r="AD10">
        <v>802</v>
      </c>
      <c r="AE10">
        <v>291078</v>
      </c>
      <c r="AF10">
        <v>52478</v>
      </c>
      <c r="AG10">
        <v>18796</v>
      </c>
      <c r="AH10">
        <v>713</v>
      </c>
      <c r="AI10">
        <v>2993</v>
      </c>
      <c r="AJ10">
        <v>14998</v>
      </c>
      <c r="AK10">
        <v>8740</v>
      </c>
      <c r="AL10">
        <v>6258</v>
      </c>
      <c r="AM10">
        <v>33682</v>
      </c>
      <c r="AN10">
        <v>10774</v>
      </c>
      <c r="AO10">
        <v>2568.6999999999998</v>
      </c>
      <c r="AP10">
        <v>5350.3</v>
      </c>
      <c r="AQ10">
        <v>2418</v>
      </c>
      <c r="AR10">
        <v>8105</v>
      </c>
      <c r="AS10">
        <v>39.799999999999997</v>
      </c>
      <c r="AT10">
        <v>2.5</v>
      </c>
      <c r="AU10">
        <v>40.200000000000003</v>
      </c>
      <c r="AV10">
        <v>2.13</v>
      </c>
      <c r="AW10">
        <v>2.4500000000000002</v>
      </c>
      <c r="AX10">
        <v>2.04</v>
      </c>
      <c r="AY10">
        <v>1657</v>
      </c>
      <c r="AZ10">
        <v>350</v>
      </c>
      <c r="BA10">
        <v>452</v>
      </c>
      <c r="BB10">
        <v>505</v>
      </c>
      <c r="BC10">
        <v>350</v>
      </c>
      <c r="BI10">
        <v>17.302</v>
      </c>
      <c r="BJ10">
        <v>292258.83289999998</v>
      </c>
      <c r="BK10">
        <v>18235.77392</v>
      </c>
      <c r="BM10">
        <v>14716.482959999999</v>
      </c>
      <c r="BO10">
        <v>42620.346239999999</v>
      </c>
      <c r="BP10">
        <v>84889.558980000002</v>
      </c>
      <c r="BQ10">
        <v>1.56</v>
      </c>
      <c r="BS10">
        <v>138.9</v>
      </c>
      <c r="BT10">
        <v>286.60000000000002</v>
      </c>
      <c r="BU10">
        <v>987.9</v>
      </c>
      <c r="BV10">
        <v>38.756</v>
      </c>
      <c r="BW10">
        <v>18.888999999999999</v>
      </c>
      <c r="BX10">
        <v>18338</v>
      </c>
      <c r="BY10">
        <v>35.213000000000001</v>
      </c>
      <c r="BZ10">
        <v>24.924199999999999</v>
      </c>
      <c r="CA10">
        <v>48.96116</v>
      </c>
      <c r="CB10">
        <v>0.124964676</v>
      </c>
      <c r="CC10">
        <v>274.89999999999998</v>
      </c>
      <c r="CD10">
        <v>6476</v>
      </c>
      <c r="CE10">
        <v>12298</v>
      </c>
      <c r="CF10">
        <v>84.204300000000003</v>
      </c>
      <c r="CG10">
        <v>2.48</v>
      </c>
      <c r="CH10">
        <v>3.3</v>
      </c>
      <c r="CI10">
        <v>2.82</v>
      </c>
      <c r="CJ10">
        <v>3.09</v>
      </c>
      <c r="CK10">
        <v>3.36</v>
      </c>
      <c r="CL10">
        <v>4.01</v>
      </c>
      <c r="CM10">
        <v>4.0199999999999996</v>
      </c>
      <c r="CN10">
        <v>4.12</v>
      </c>
      <c r="CO10">
        <v>4.87</v>
      </c>
      <c r="CP10">
        <v>0.82</v>
      </c>
      <c r="CQ10">
        <v>0.34</v>
      </c>
      <c r="CR10">
        <v>0.61</v>
      </c>
      <c r="CS10">
        <v>0.88</v>
      </c>
      <c r="CT10">
        <v>1.53</v>
      </c>
      <c r="CU10">
        <v>1.54</v>
      </c>
      <c r="CV10">
        <v>1.64</v>
      </c>
      <c r="CW10">
        <v>2.39</v>
      </c>
      <c r="CY10">
        <v>4.3121999999999998</v>
      </c>
      <c r="CZ10">
        <v>359.8417</v>
      </c>
      <c r="DA10">
        <v>2.8065000000000002</v>
      </c>
      <c r="DB10">
        <v>0.96709999999999996</v>
      </c>
      <c r="DC10">
        <v>3</v>
      </c>
      <c r="DD10">
        <v>32.5</v>
      </c>
      <c r="DE10" s="27">
        <v>29.01</v>
      </c>
      <c r="DF10">
        <v>44.8</v>
      </c>
      <c r="DG10">
        <v>29.3</v>
      </c>
      <c r="DH10">
        <v>21.1</v>
      </c>
      <c r="DI10">
        <v>33.299999999999997</v>
      </c>
      <c r="DJ10">
        <v>38.1</v>
      </c>
      <c r="DK10">
        <v>22.9</v>
      </c>
      <c r="DL10">
        <v>28.9</v>
      </c>
      <c r="DM10">
        <v>30.7</v>
      </c>
      <c r="DN10">
        <v>29.6</v>
      </c>
      <c r="DO10">
        <v>16.074000000000002</v>
      </c>
      <c r="DP10">
        <v>56.917999999999999</v>
      </c>
      <c r="DQ10">
        <v>17.791</v>
      </c>
      <c r="DR10">
        <v>11.358000000000001</v>
      </c>
      <c r="DS10">
        <v>33.1</v>
      </c>
      <c r="DT10">
        <v>33.4</v>
      </c>
      <c r="DU10">
        <v>30.6</v>
      </c>
      <c r="DV10">
        <v>31.6</v>
      </c>
      <c r="DW10">
        <v>55.62</v>
      </c>
      <c r="DX10">
        <v>59.3</v>
      </c>
      <c r="DY10">
        <v>3.1583423229999998</v>
      </c>
      <c r="DZ10">
        <v>18.445741349999999</v>
      </c>
      <c r="EA10"/>
    </row>
    <row r="11" spans="1:131" x14ac:dyDescent="0.25">
      <c r="B11" s="3">
        <v>21552</v>
      </c>
      <c r="C11">
        <v>2446.902</v>
      </c>
      <c r="D11">
        <v>2297</v>
      </c>
      <c r="E11">
        <v>23.068100000000001</v>
      </c>
      <c r="F11">
        <v>23.774699999999999</v>
      </c>
      <c r="G11">
        <v>22.3827</v>
      </c>
      <c r="H11">
        <v>32.645499999999998</v>
      </c>
      <c r="I11">
        <v>22.1036</v>
      </c>
      <c r="J11">
        <v>38.0886</v>
      </c>
      <c r="K11">
        <v>8.1024999999999991</v>
      </c>
      <c r="L11">
        <v>21.886399999999998</v>
      </c>
      <c r="M11">
        <v>13.1853</v>
      </c>
      <c r="N11">
        <v>31.071899999999999</v>
      </c>
      <c r="O11">
        <v>21.5379</v>
      </c>
      <c r="P11">
        <v>20.203800000000001</v>
      </c>
      <c r="Q11">
        <v>37.825800000000001</v>
      </c>
      <c r="R11">
        <v>81.442800000000005</v>
      </c>
      <c r="S11" s="34"/>
      <c r="T11">
        <v>1421</v>
      </c>
      <c r="U11">
        <v>0.35838587599999999</v>
      </c>
      <c r="V11">
        <v>67649</v>
      </c>
      <c r="W11">
        <v>63684</v>
      </c>
      <c r="X11">
        <v>5.9</v>
      </c>
      <c r="Y11">
        <v>15.5</v>
      </c>
      <c r="Z11">
        <v>1554</v>
      </c>
      <c r="AA11">
        <v>1164</v>
      </c>
      <c r="AB11">
        <v>1277</v>
      </c>
      <c r="AC11">
        <v>545</v>
      </c>
      <c r="AD11">
        <v>732</v>
      </c>
      <c r="AE11">
        <v>282958</v>
      </c>
      <c r="AF11">
        <v>52688</v>
      </c>
      <c r="AG11">
        <v>18890</v>
      </c>
      <c r="AH11">
        <v>704.2</v>
      </c>
      <c r="AI11">
        <v>2980</v>
      </c>
      <c r="AJ11">
        <v>15115</v>
      </c>
      <c r="AK11">
        <v>8839</v>
      </c>
      <c r="AL11">
        <v>6276</v>
      </c>
      <c r="AM11">
        <v>33798</v>
      </c>
      <c r="AN11">
        <v>10816</v>
      </c>
      <c r="AO11">
        <v>2575.4</v>
      </c>
      <c r="AP11">
        <v>5381.3</v>
      </c>
      <c r="AQ11">
        <v>2420</v>
      </c>
      <c r="AR11">
        <v>8116</v>
      </c>
      <c r="AS11">
        <v>39.700000000000003</v>
      </c>
      <c r="AT11">
        <v>2.6</v>
      </c>
      <c r="AU11">
        <v>40.299999999999997</v>
      </c>
      <c r="AV11">
        <v>2.14</v>
      </c>
      <c r="AW11">
        <v>2.46</v>
      </c>
      <c r="AX11">
        <v>2.0499999999999998</v>
      </c>
      <c r="AY11">
        <v>1667</v>
      </c>
      <c r="AZ11">
        <v>346</v>
      </c>
      <c r="BA11">
        <v>469</v>
      </c>
      <c r="BB11">
        <v>508</v>
      </c>
      <c r="BC11">
        <v>344</v>
      </c>
      <c r="BI11">
        <v>17.481999999999999</v>
      </c>
      <c r="BJ11">
        <v>294429.5453</v>
      </c>
      <c r="BK11">
        <v>18369.56308</v>
      </c>
      <c r="BM11">
        <v>15400.248729999999</v>
      </c>
      <c r="BO11">
        <v>43677.151510000003</v>
      </c>
      <c r="BP11">
        <v>85181.811310000005</v>
      </c>
      <c r="BQ11">
        <v>1.5393377479999999</v>
      </c>
      <c r="BS11">
        <v>139.4</v>
      </c>
      <c r="BT11">
        <v>287.7</v>
      </c>
      <c r="BU11">
        <v>992.1</v>
      </c>
      <c r="BV11">
        <v>38.895000000000003</v>
      </c>
      <c r="BW11">
        <v>18.57</v>
      </c>
      <c r="BX11">
        <v>18065</v>
      </c>
      <c r="BY11">
        <v>35.220100000000002</v>
      </c>
      <c r="BZ11">
        <v>25.227</v>
      </c>
      <c r="CA11">
        <v>49.513710000000003</v>
      </c>
      <c r="CB11">
        <v>0.125765075</v>
      </c>
      <c r="CC11">
        <v>276</v>
      </c>
      <c r="CD11">
        <v>6476</v>
      </c>
      <c r="CE11">
        <v>12298</v>
      </c>
      <c r="CF11">
        <v>83.528000000000006</v>
      </c>
      <c r="CG11">
        <v>2.4300000000000002</v>
      </c>
      <c r="CH11">
        <v>3.26</v>
      </c>
      <c r="CI11">
        <v>2.7</v>
      </c>
      <c r="CJ11">
        <v>3.13</v>
      </c>
      <c r="CK11">
        <v>3.54</v>
      </c>
      <c r="CL11">
        <v>3.96</v>
      </c>
      <c r="CM11">
        <v>3.96</v>
      </c>
      <c r="CN11">
        <v>4.1399999999999997</v>
      </c>
      <c r="CO11">
        <v>4.8899999999999997</v>
      </c>
      <c r="CP11">
        <v>0.83</v>
      </c>
      <c r="CQ11">
        <v>0.27</v>
      </c>
      <c r="CR11">
        <v>0.7</v>
      </c>
      <c r="CS11">
        <v>1.1100000000000001</v>
      </c>
      <c r="CT11">
        <v>1.53</v>
      </c>
      <c r="CU11">
        <v>1.53</v>
      </c>
      <c r="CV11">
        <v>1.71</v>
      </c>
      <c r="CW11">
        <v>2.46</v>
      </c>
      <c r="CY11">
        <v>4.3132999999999999</v>
      </c>
      <c r="CZ11">
        <v>359.8417</v>
      </c>
      <c r="DA11">
        <v>2.8092999999999999</v>
      </c>
      <c r="DB11">
        <v>0.9748</v>
      </c>
      <c r="DC11">
        <v>3</v>
      </c>
      <c r="DD11">
        <v>32.5</v>
      </c>
      <c r="DE11" s="27">
        <v>29</v>
      </c>
      <c r="DF11">
        <v>44.7</v>
      </c>
      <c r="DG11">
        <v>29.4</v>
      </c>
      <c r="DH11">
        <v>21.2</v>
      </c>
      <c r="DI11">
        <v>33.299999999999997</v>
      </c>
      <c r="DJ11">
        <v>38.1</v>
      </c>
      <c r="DK11">
        <v>23</v>
      </c>
      <c r="DL11">
        <v>28.9</v>
      </c>
      <c r="DM11">
        <v>30.7</v>
      </c>
      <c r="DN11">
        <v>29.6</v>
      </c>
      <c r="DO11">
        <v>16.088999999999999</v>
      </c>
      <c r="DP11">
        <v>56.951000000000001</v>
      </c>
      <c r="DQ11">
        <v>17.797999999999998</v>
      </c>
      <c r="DR11">
        <v>11.375</v>
      </c>
      <c r="DS11">
        <v>33.200000000000003</v>
      </c>
      <c r="DT11">
        <v>33.4</v>
      </c>
      <c r="DU11">
        <v>30.7</v>
      </c>
      <c r="DV11">
        <v>31.4</v>
      </c>
      <c r="DW11">
        <v>54.77</v>
      </c>
      <c r="DX11">
        <v>58.33</v>
      </c>
      <c r="DY11">
        <v>3.2195179839999999</v>
      </c>
      <c r="DZ11">
        <v>18.41811903</v>
      </c>
      <c r="EA11"/>
    </row>
    <row r="12" spans="1:131" x14ac:dyDescent="0.25">
      <c r="B12" s="3">
        <v>21553</v>
      </c>
      <c r="C12">
        <v>2462.6889999999999</v>
      </c>
      <c r="D12">
        <v>2314</v>
      </c>
      <c r="E12">
        <v>23.400400000000001</v>
      </c>
      <c r="F12">
        <v>23.918600000000001</v>
      </c>
      <c r="G12">
        <v>22.4925</v>
      </c>
      <c r="H12">
        <v>32.645499999999998</v>
      </c>
      <c r="I12">
        <v>22.5365</v>
      </c>
      <c r="J12">
        <v>37.908299999999997</v>
      </c>
      <c r="K12">
        <v>8.19</v>
      </c>
      <c r="L12">
        <v>22.454899999999999</v>
      </c>
      <c r="M12">
        <v>13.704800000000001</v>
      </c>
      <c r="N12">
        <v>31.538699999999999</v>
      </c>
      <c r="O12">
        <v>21.8749</v>
      </c>
      <c r="P12">
        <v>20.341699999999999</v>
      </c>
      <c r="Q12">
        <v>38.783499999999997</v>
      </c>
      <c r="R12">
        <v>82.476900000000001</v>
      </c>
      <c r="S12" s="34"/>
      <c r="T12">
        <v>1524</v>
      </c>
      <c r="U12">
        <v>0.40094711900000002</v>
      </c>
      <c r="V12">
        <v>68068</v>
      </c>
      <c r="W12">
        <v>64267</v>
      </c>
      <c r="X12">
        <v>5.6</v>
      </c>
      <c r="Y12">
        <v>15.3</v>
      </c>
      <c r="Z12">
        <v>1459</v>
      </c>
      <c r="AA12">
        <v>1093</v>
      </c>
      <c r="AB12">
        <v>1210</v>
      </c>
      <c r="AC12">
        <v>530</v>
      </c>
      <c r="AD12">
        <v>680</v>
      </c>
      <c r="AE12">
        <v>260346</v>
      </c>
      <c r="AF12">
        <v>53014</v>
      </c>
      <c r="AG12">
        <v>19069</v>
      </c>
      <c r="AH12">
        <v>704.1</v>
      </c>
      <c r="AI12">
        <v>3013</v>
      </c>
      <c r="AJ12">
        <v>15259</v>
      </c>
      <c r="AK12">
        <v>8965</v>
      </c>
      <c r="AL12">
        <v>6294</v>
      </c>
      <c r="AM12">
        <v>33945</v>
      </c>
      <c r="AN12">
        <v>10873</v>
      </c>
      <c r="AO12">
        <v>2584.4</v>
      </c>
      <c r="AP12">
        <v>5431.6</v>
      </c>
      <c r="AQ12">
        <v>2430</v>
      </c>
      <c r="AR12">
        <v>8132</v>
      </c>
      <c r="AS12">
        <v>40</v>
      </c>
      <c r="AT12">
        <v>2.8</v>
      </c>
      <c r="AU12">
        <v>40.4</v>
      </c>
      <c r="AV12">
        <v>2.15</v>
      </c>
      <c r="AW12">
        <v>2.4500000000000002</v>
      </c>
      <c r="AX12">
        <v>2.0699999999999998</v>
      </c>
      <c r="AY12">
        <v>1620</v>
      </c>
      <c r="AZ12">
        <v>330</v>
      </c>
      <c r="BA12">
        <v>413</v>
      </c>
      <c r="BB12">
        <v>503</v>
      </c>
      <c r="BC12">
        <v>374</v>
      </c>
      <c r="BI12">
        <v>17.646999999999998</v>
      </c>
      <c r="BJ12">
        <v>293425.38130000001</v>
      </c>
      <c r="BK12">
        <v>18523.05762</v>
      </c>
      <c r="BM12">
        <v>15745.423479999999</v>
      </c>
      <c r="BO12">
        <v>44781.646549999998</v>
      </c>
      <c r="BP12">
        <v>85620.189799999993</v>
      </c>
      <c r="BQ12">
        <v>1.5290066229999999</v>
      </c>
      <c r="BS12">
        <v>139.69999999999999</v>
      </c>
      <c r="BT12">
        <v>289.2</v>
      </c>
      <c r="BU12">
        <v>998.3</v>
      </c>
      <c r="BV12">
        <v>38.896000000000001</v>
      </c>
      <c r="BW12">
        <v>18.431000000000001</v>
      </c>
      <c r="BX12">
        <v>17832</v>
      </c>
      <c r="BY12">
        <v>35.130400000000002</v>
      </c>
      <c r="BZ12">
        <v>25.421800000000001</v>
      </c>
      <c r="CA12">
        <v>50.007730000000002</v>
      </c>
      <c r="CB12">
        <v>0.12612290000000001</v>
      </c>
      <c r="CC12">
        <v>277.39999999999998</v>
      </c>
      <c r="CD12">
        <v>6508</v>
      </c>
      <c r="CE12">
        <v>12349</v>
      </c>
      <c r="CF12">
        <v>81.640500000000003</v>
      </c>
      <c r="CG12">
        <v>2.8</v>
      </c>
      <c r="CH12">
        <v>3.35</v>
      </c>
      <c r="CI12">
        <v>2.8</v>
      </c>
      <c r="CJ12">
        <v>3.13</v>
      </c>
      <c r="CK12">
        <v>3.61</v>
      </c>
      <c r="CL12">
        <v>3.99</v>
      </c>
      <c r="CM12">
        <v>3.99</v>
      </c>
      <c r="CN12">
        <v>4.13</v>
      </c>
      <c r="CO12">
        <v>4.8499999999999996</v>
      </c>
      <c r="CP12">
        <v>0.55000000000000004</v>
      </c>
      <c r="CQ12">
        <v>0</v>
      </c>
      <c r="CR12">
        <v>0.33</v>
      </c>
      <c r="CS12">
        <v>0.81</v>
      </c>
      <c r="CT12">
        <v>1.19</v>
      </c>
      <c r="CU12">
        <v>1.19</v>
      </c>
      <c r="CV12">
        <v>1.33</v>
      </c>
      <c r="CW12">
        <v>2.0499999999999998</v>
      </c>
      <c r="CY12">
        <v>4.3228</v>
      </c>
      <c r="CZ12">
        <v>359.8417</v>
      </c>
      <c r="DA12">
        <v>2.8127</v>
      </c>
      <c r="DB12">
        <v>0.9698</v>
      </c>
      <c r="DC12">
        <v>2.97</v>
      </c>
      <c r="DD12">
        <v>32.9</v>
      </c>
      <c r="DE12" s="27">
        <v>28.97</v>
      </c>
      <c r="DF12">
        <v>44.7</v>
      </c>
      <c r="DG12">
        <v>29.6</v>
      </c>
      <c r="DH12">
        <v>21.3</v>
      </c>
      <c r="DI12">
        <v>33.200000000000003</v>
      </c>
      <c r="DJ12">
        <v>38.299999999999997</v>
      </c>
      <c r="DK12">
        <v>23</v>
      </c>
      <c r="DL12">
        <v>28.9</v>
      </c>
      <c r="DM12">
        <v>30.7</v>
      </c>
      <c r="DN12">
        <v>29.6</v>
      </c>
      <c r="DO12">
        <v>16.100000000000001</v>
      </c>
      <c r="DP12">
        <v>57.021999999999998</v>
      </c>
      <c r="DQ12">
        <v>17.785</v>
      </c>
      <c r="DR12">
        <v>11.395</v>
      </c>
      <c r="DS12">
        <v>33.200000000000003</v>
      </c>
      <c r="DT12">
        <v>33.299999999999997</v>
      </c>
      <c r="DU12">
        <v>30.7</v>
      </c>
      <c r="DV12">
        <v>31.5</v>
      </c>
      <c r="DW12">
        <v>56.16</v>
      </c>
      <c r="DX12">
        <v>59.79</v>
      </c>
      <c r="DY12">
        <v>3.1517094019999998</v>
      </c>
      <c r="DZ12">
        <v>18.999351480000001</v>
      </c>
      <c r="EA12"/>
    </row>
    <row r="13" spans="1:131" x14ac:dyDescent="0.25">
      <c r="B13" s="3">
        <v>21554</v>
      </c>
      <c r="C13">
        <v>2478.7440000000001</v>
      </c>
      <c r="D13">
        <v>2330.3000000000002</v>
      </c>
      <c r="E13">
        <v>23.898900000000001</v>
      </c>
      <c r="F13">
        <v>24.264099999999999</v>
      </c>
      <c r="G13">
        <v>22.822099999999999</v>
      </c>
      <c r="H13">
        <v>33.160600000000002</v>
      </c>
      <c r="I13">
        <v>22.680700000000002</v>
      </c>
      <c r="J13">
        <v>38.539299999999997</v>
      </c>
      <c r="K13">
        <v>8.4039999999999999</v>
      </c>
      <c r="L13">
        <v>23.075099999999999</v>
      </c>
      <c r="M13">
        <v>14.1173</v>
      </c>
      <c r="N13">
        <v>32.5154</v>
      </c>
      <c r="O13">
        <v>22.3414</v>
      </c>
      <c r="P13">
        <v>20.424299999999999</v>
      </c>
      <c r="Q13">
        <v>38.609299999999998</v>
      </c>
      <c r="R13">
        <v>83.992199999999997</v>
      </c>
      <c r="S13" s="34"/>
      <c r="T13">
        <v>1589</v>
      </c>
      <c r="U13">
        <v>0.44497339699999999</v>
      </c>
      <c r="V13">
        <v>68339</v>
      </c>
      <c r="W13">
        <v>64768</v>
      </c>
      <c r="X13">
        <v>5.2</v>
      </c>
      <c r="Y13">
        <v>14.9</v>
      </c>
      <c r="Z13">
        <v>1494</v>
      </c>
      <c r="AA13">
        <v>934</v>
      </c>
      <c r="AB13">
        <v>1039</v>
      </c>
      <c r="AC13">
        <v>408</v>
      </c>
      <c r="AD13">
        <v>631</v>
      </c>
      <c r="AE13">
        <v>246413</v>
      </c>
      <c r="AF13">
        <v>53321</v>
      </c>
      <c r="AG13">
        <v>19269</v>
      </c>
      <c r="AH13">
        <v>705.2</v>
      </c>
      <c r="AI13">
        <v>3085</v>
      </c>
      <c r="AJ13">
        <v>15385</v>
      </c>
      <c r="AK13">
        <v>9077</v>
      </c>
      <c r="AL13">
        <v>6308</v>
      </c>
      <c r="AM13">
        <v>34052</v>
      </c>
      <c r="AN13">
        <v>10905</v>
      </c>
      <c r="AO13">
        <v>2596.9</v>
      </c>
      <c r="AP13">
        <v>5395.4</v>
      </c>
      <c r="AQ13">
        <v>2439</v>
      </c>
      <c r="AR13">
        <v>8142</v>
      </c>
      <c r="AS13">
        <v>40.200000000000003</v>
      </c>
      <c r="AT13">
        <v>2.9</v>
      </c>
      <c r="AU13">
        <v>40.5</v>
      </c>
      <c r="AV13">
        <v>2.16</v>
      </c>
      <c r="AW13">
        <v>2.4700000000000002</v>
      </c>
      <c r="AX13">
        <v>2.08</v>
      </c>
      <c r="AY13">
        <v>1590</v>
      </c>
      <c r="AZ13">
        <v>275</v>
      </c>
      <c r="BA13">
        <v>391</v>
      </c>
      <c r="BB13">
        <v>536</v>
      </c>
      <c r="BC13">
        <v>388</v>
      </c>
      <c r="BI13">
        <v>17.584</v>
      </c>
      <c r="BJ13">
        <v>299331.65049999999</v>
      </c>
      <c r="BK13">
        <v>18534.466</v>
      </c>
      <c r="BM13">
        <v>15919.42165</v>
      </c>
      <c r="BO13">
        <v>45522.745560000003</v>
      </c>
      <c r="BP13">
        <v>86769.715620000003</v>
      </c>
      <c r="BQ13">
        <v>1.5290066229999999</v>
      </c>
      <c r="BS13">
        <v>139.69999999999999</v>
      </c>
      <c r="BT13">
        <v>290.10000000000002</v>
      </c>
      <c r="BU13">
        <v>1001</v>
      </c>
      <c r="BV13">
        <v>39.009</v>
      </c>
      <c r="BW13">
        <v>18.678000000000001</v>
      </c>
      <c r="BX13">
        <v>17986</v>
      </c>
      <c r="BY13">
        <v>35.558100000000003</v>
      </c>
      <c r="BZ13">
        <v>25.726099999999999</v>
      </c>
      <c r="CA13">
        <v>50.463430000000002</v>
      </c>
      <c r="CB13">
        <v>0.12619012299999999</v>
      </c>
      <c r="CC13">
        <v>278.10000000000002</v>
      </c>
      <c r="CD13">
        <v>6620</v>
      </c>
      <c r="CE13">
        <v>12484</v>
      </c>
      <c r="CF13">
        <v>81.809899999999999</v>
      </c>
      <c r="CG13">
        <v>2.96</v>
      </c>
      <c r="CH13">
        <v>3.42</v>
      </c>
      <c r="CI13">
        <v>2.95</v>
      </c>
      <c r="CJ13">
        <v>3.27</v>
      </c>
      <c r="CK13">
        <v>3.72</v>
      </c>
      <c r="CL13">
        <v>4.12</v>
      </c>
      <c r="CM13">
        <v>4.12</v>
      </c>
      <c r="CN13">
        <v>4.2300000000000004</v>
      </c>
      <c r="CO13">
        <v>4.8600000000000003</v>
      </c>
      <c r="CP13">
        <v>0.46</v>
      </c>
      <c r="CQ13">
        <v>-0.01</v>
      </c>
      <c r="CR13">
        <v>0.31</v>
      </c>
      <c r="CS13">
        <v>0.76</v>
      </c>
      <c r="CT13">
        <v>1.1599999999999999</v>
      </c>
      <c r="CU13">
        <v>1.1599999999999999</v>
      </c>
      <c r="CV13">
        <v>1.27</v>
      </c>
      <c r="CW13">
        <v>1.9</v>
      </c>
      <c r="CY13">
        <v>4.3226000000000004</v>
      </c>
      <c r="CZ13">
        <v>359.8417</v>
      </c>
      <c r="DA13">
        <v>2.8165</v>
      </c>
      <c r="DB13">
        <v>0.96360000000000001</v>
      </c>
      <c r="DC13">
        <v>2.97</v>
      </c>
      <c r="DD13">
        <v>32.700000000000003</v>
      </c>
      <c r="DE13" s="27">
        <v>28.98</v>
      </c>
      <c r="DF13">
        <v>44.8</v>
      </c>
      <c r="DG13">
        <v>29.7</v>
      </c>
      <c r="DH13">
        <v>21.3</v>
      </c>
      <c r="DI13">
        <v>33.200000000000003</v>
      </c>
      <c r="DJ13">
        <v>38.299999999999997</v>
      </c>
      <c r="DK13">
        <v>23.1</v>
      </c>
      <c r="DL13">
        <v>29</v>
      </c>
      <c r="DM13">
        <v>30.7</v>
      </c>
      <c r="DN13">
        <v>29.6</v>
      </c>
      <c r="DO13">
        <v>16.132000000000001</v>
      </c>
      <c r="DP13">
        <v>57.08</v>
      </c>
      <c r="DQ13">
        <v>17.795999999999999</v>
      </c>
      <c r="DR13">
        <v>11.436</v>
      </c>
      <c r="DS13">
        <v>33.200000000000003</v>
      </c>
      <c r="DT13">
        <v>33.4</v>
      </c>
      <c r="DU13">
        <v>30.7</v>
      </c>
      <c r="DV13">
        <v>31.7</v>
      </c>
      <c r="DW13">
        <v>57.1</v>
      </c>
      <c r="DX13">
        <v>60.92</v>
      </c>
      <c r="DY13">
        <v>3.11150613</v>
      </c>
      <c r="DZ13">
        <v>19.27297347</v>
      </c>
      <c r="EA13"/>
    </row>
    <row r="14" spans="1:131" x14ac:dyDescent="0.25">
      <c r="B14" s="3">
        <v>21555</v>
      </c>
      <c r="C14">
        <v>2493.2280000000001</v>
      </c>
      <c r="D14">
        <v>2345.8000000000002</v>
      </c>
      <c r="E14">
        <v>24.258900000000001</v>
      </c>
      <c r="F14">
        <v>24.465499999999999</v>
      </c>
      <c r="G14">
        <v>23.041799999999999</v>
      </c>
      <c r="H14">
        <v>33.319000000000003</v>
      </c>
      <c r="I14">
        <v>23.142399999999999</v>
      </c>
      <c r="J14">
        <v>38.539299999999997</v>
      </c>
      <c r="K14">
        <v>8.6763999999999992</v>
      </c>
      <c r="L14">
        <v>23.6694</v>
      </c>
      <c r="M14">
        <v>14.606199999999999</v>
      </c>
      <c r="N14">
        <v>32.807499999999997</v>
      </c>
      <c r="O14">
        <v>22.6524</v>
      </c>
      <c r="P14">
        <v>20.727499999999999</v>
      </c>
      <c r="Q14">
        <v>37.869399999999999</v>
      </c>
      <c r="R14">
        <v>84.915899999999993</v>
      </c>
      <c r="S14" s="34"/>
      <c r="T14">
        <v>1655</v>
      </c>
      <c r="U14">
        <v>0.47571141099999997</v>
      </c>
      <c r="V14">
        <v>68178</v>
      </c>
      <c r="W14">
        <v>64699</v>
      </c>
      <c r="X14">
        <v>5.0999999999999996</v>
      </c>
      <c r="Y14">
        <v>14.7</v>
      </c>
      <c r="Z14">
        <v>1479</v>
      </c>
      <c r="AA14">
        <v>1005</v>
      </c>
      <c r="AB14">
        <v>965</v>
      </c>
      <c r="AC14">
        <v>390</v>
      </c>
      <c r="AD14">
        <v>575</v>
      </c>
      <c r="AE14">
        <v>246952</v>
      </c>
      <c r="AF14">
        <v>53550</v>
      </c>
      <c r="AG14">
        <v>19378</v>
      </c>
      <c r="AH14">
        <v>710</v>
      </c>
      <c r="AI14">
        <v>3087</v>
      </c>
      <c r="AJ14">
        <v>15487</v>
      </c>
      <c r="AK14">
        <v>9160</v>
      </c>
      <c r="AL14">
        <v>6327</v>
      </c>
      <c r="AM14">
        <v>34172</v>
      </c>
      <c r="AN14">
        <v>10949</v>
      </c>
      <c r="AO14">
        <v>2607.4</v>
      </c>
      <c r="AP14">
        <v>5456.3</v>
      </c>
      <c r="AQ14">
        <v>2447</v>
      </c>
      <c r="AR14">
        <v>8153</v>
      </c>
      <c r="AS14">
        <v>40.299999999999997</v>
      </c>
      <c r="AT14">
        <v>2.9</v>
      </c>
      <c r="AU14">
        <v>40.700000000000003</v>
      </c>
      <c r="AV14">
        <v>2.17</v>
      </c>
      <c r="AW14">
        <v>2.48</v>
      </c>
      <c r="AX14">
        <v>2.08</v>
      </c>
      <c r="AY14">
        <v>1498</v>
      </c>
      <c r="AZ14">
        <v>260</v>
      </c>
      <c r="BA14">
        <v>355</v>
      </c>
      <c r="BB14">
        <v>487</v>
      </c>
      <c r="BC14">
        <v>396</v>
      </c>
      <c r="BI14">
        <v>17.795999999999999</v>
      </c>
      <c r="BJ14">
        <v>301372.95970000001</v>
      </c>
      <c r="BK14">
        <v>18679.663540000001</v>
      </c>
      <c r="BM14">
        <v>15248.8233</v>
      </c>
      <c r="BO14">
        <v>45384.445229999998</v>
      </c>
      <c r="BP14">
        <v>87266.544569999998</v>
      </c>
      <c r="BQ14">
        <v>1.518675497</v>
      </c>
      <c r="BR14">
        <v>95.3</v>
      </c>
      <c r="BS14">
        <v>140.69999999999999</v>
      </c>
      <c r="BT14">
        <v>292.2</v>
      </c>
      <c r="BU14">
        <v>1006.2</v>
      </c>
      <c r="BV14">
        <v>39.088999999999999</v>
      </c>
      <c r="BW14">
        <v>18.552</v>
      </c>
      <c r="BX14">
        <v>17811</v>
      </c>
      <c r="BY14">
        <v>36.306399999999996</v>
      </c>
      <c r="BZ14">
        <v>26.018699999999999</v>
      </c>
      <c r="CA14">
        <v>51.007240000000003</v>
      </c>
      <c r="CB14">
        <v>0.12675755499999999</v>
      </c>
      <c r="CC14">
        <v>280.10000000000002</v>
      </c>
      <c r="CD14">
        <v>6753</v>
      </c>
      <c r="CE14">
        <v>12646</v>
      </c>
      <c r="CF14">
        <v>80.731499999999997</v>
      </c>
      <c r="CG14">
        <v>2.9</v>
      </c>
      <c r="CH14">
        <v>3.56</v>
      </c>
      <c r="CI14">
        <v>2.84</v>
      </c>
      <c r="CJ14">
        <v>3.33</v>
      </c>
      <c r="CK14">
        <v>3.96</v>
      </c>
      <c r="CL14">
        <v>4.3499999999999996</v>
      </c>
      <c r="CM14">
        <v>4.3099999999999996</v>
      </c>
      <c r="CN14">
        <v>4.37</v>
      </c>
      <c r="CO14">
        <v>4.96</v>
      </c>
      <c r="CP14">
        <v>0.66</v>
      </c>
      <c r="CQ14">
        <v>-0.06</v>
      </c>
      <c r="CR14">
        <v>0.43</v>
      </c>
      <c r="CS14">
        <v>1.06</v>
      </c>
      <c r="CT14">
        <v>1.45</v>
      </c>
      <c r="CU14">
        <v>1.41</v>
      </c>
      <c r="CV14">
        <v>1.47</v>
      </c>
      <c r="CW14">
        <v>2.06</v>
      </c>
      <c r="CY14">
        <v>4.3228</v>
      </c>
      <c r="CZ14">
        <v>359.8417</v>
      </c>
      <c r="DA14">
        <v>2.8144999999999998</v>
      </c>
      <c r="DB14">
        <v>0.96299999999999997</v>
      </c>
      <c r="DC14">
        <v>2.97</v>
      </c>
      <c r="DD14">
        <v>32.9</v>
      </c>
      <c r="DE14" s="27">
        <v>29.04</v>
      </c>
      <c r="DF14">
        <v>44.9</v>
      </c>
      <c r="DG14">
        <v>29.7</v>
      </c>
      <c r="DH14">
        <v>21.4</v>
      </c>
      <c r="DI14">
        <v>33.299999999999997</v>
      </c>
      <c r="DJ14">
        <v>38.4</v>
      </c>
      <c r="DK14">
        <v>23.2</v>
      </c>
      <c r="DL14">
        <v>29.1</v>
      </c>
      <c r="DM14">
        <v>30.7</v>
      </c>
      <c r="DN14">
        <v>29.6</v>
      </c>
      <c r="DO14">
        <v>16.14</v>
      </c>
      <c r="DP14">
        <v>57.174999999999997</v>
      </c>
      <c r="DQ14">
        <v>17.777000000000001</v>
      </c>
      <c r="DR14">
        <v>11.454000000000001</v>
      </c>
      <c r="DS14">
        <v>33.299999999999997</v>
      </c>
      <c r="DT14">
        <v>33.299999999999997</v>
      </c>
      <c r="DU14">
        <v>30.9</v>
      </c>
      <c r="DV14">
        <v>31.5</v>
      </c>
      <c r="DW14">
        <v>57.96</v>
      </c>
      <c r="DX14">
        <v>62.09</v>
      </c>
      <c r="DY14">
        <v>3.0768288469999998</v>
      </c>
      <c r="DZ14">
        <v>19.494135050000001</v>
      </c>
      <c r="EA14"/>
    </row>
    <row r="15" spans="1:131" x14ac:dyDescent="0.25">
      <c r="B15" s="3">
        <v>21556</v>
      </c>
      <c r="C15">
        <v>2500.989</v>
      </c>
      <c r="D15">
        <v>2352.9</v>
      </c>
      <c r="E15">
        <v>24.2866</v>
      </c>
      <c r="F15">
        <v>24.638200000000001</v>
      </c>
      <c r="G15">
        <v>23.206600000000002</v>
      </c>
      <c r="H15">
        <v>33.160600000000002</v>
      </c>
      <c r="I15">
        <v>23.3156</v>
      </c>
      <c r="J15">
        <v>38.268900000000002</v>
      </c>
      <c r="K15">
        <v>8.8805999999999994</v>
      </c>
      <c r="L15">
        <v>23.514299999999999</v>
      </c>
      <c r="M15">
        <v>14.4993</v>
      </c>
      <c r="N15">
        <v>32.709099999999999</v>
      </c>
      <c r="O15">
        <v>22.6783</v>
      </c>
      <c r="P15">
        <v>20.837800000000001</v>
      </c>
      <c r="Q15">
        <v>37.869399999999999</v>
      </c>
      <c r="R15">
        <v>84.768600000000006</v>
      </c>
      <c r="S15" s="34"/>
      <c r="T15">
        <v>1717</v>
      </c>
      <c r="U15">
        <v>0.50072907600000005</v>
      </c>
      <c r="V15">
        <v>68278</v>
      </c>
      <c r="W15">
        <v>64849</v>
      </c>
      <c r="X15">
        <v>5</v>
      </c>
      <c r="Y15">
        <v>14.9</v>
      </c>
      <c r="Z15">
        <v>1522</v>
      </c>
      <c r="AA15">
        <v>963</v>
      </c>
      <c r="AB15">
        <v>963</v>
      </c>
      <c r="AC15">
        <v>415</v>
      </c>
      <c r="AD15">
        <v>548</v>
      </c>
      <c r="AE15">
        <v>258258</v>
      </c>
      <c r="AF15">
        <v>53681</v>
      </c>
      <c r="AG15">
        <v>19462</v>
      </c>
      <c r="AH15">
        <v>715</v>
      </c>
      <c r="AI15">
        <v>3100</v>
      </c>
      <c r="AJ15">
        <v>15554</v>
      </c>
      <c r="AK15">
        <v>9209</v>
      </c>
      <c r="AL15">
        <v>6345</v>
      </c>
      <c r="AM15">
        <v>34219</v>
      </c>
      <c r="AN15">
        <v>10968</v>
      </c>
      <c r="AO15">
        <v>2614.8000000000002</v>
      </c>
      <c r="AP15">
        <v>5467.8</v>
      </c>
      <c r="AQ15">
        <v>2454</v>
      </c>
      <c r="AR15">
        <v>8143</v>
      </c>
      <c r="AS15">
        <v>40.200000000000003</v>
      </c>
      <c r="AT15">
        <v>2.9</v>
      </c>
      <c r="AU15">
        <v>40.6</v>
      </c>
      <c r="AV15">
        <v>2.17</v>
      </c>
      <c r="AW15">
        <v>2.5</v>
      </c>
      <c r="AX15">
        <v>2.09</v>
      </c>
      <c r="AY15">
        <v>1503</v>
      </c>
      <c r="AZ15">
        <v>254</v>
      </c>
      <c r="BA15">
        <v>343</v>
      </c>
      <c r="BB15">
        <v>518</v>
      </c>
      <c r="BC15">
        <v>388</v>
      </c>
      <c r="BI15">
        <v>17.861000000000001</v>
      </c>
      <c r="BJ15">
        <v>301364.84269999998</v>
      </c>
      <c r="BK15">
        <v>18849.752090000002</v>
      </c>
      <c r="BM15">
        <v>15961.74553</v>
      </c>
      <c r="BO15">
        <v>45731.62674</v>
      </c>
      <c r="BP15">
        <v>88143.301550000004</v>
      </c>
      <c r="BQ15">
        <v>1.5290066229999999</v>
      </c>
      <c r="BS15">
        <v>141.19999999999999</v>
      </c>
      <c r="BT15">
        <v>294.10000000000002</v>
      </c>
      <c r="BU15">
        <v>1010.3</v>
      </c>
      <c r="BV15">
        <v>39.061999999999998</v>
      </c>
      <c r="BW15">
        <v>18.454000000000001</v>
      </c>
      <c r="BX15">
        <v>17525</v>
      </c>
      <c r="BY15">
        <v>37.1404</v>
      </c>
      <c r="BZ15">
        <v>26.2668</v>
      </c>
      <c r="CA15">
        <v>51.675440000000002</v>
      </c>
      <c r="CB15">
        <v>0.127656719</v>
      </c>
      <c r="CC15">
        <v>281.89999999999998</v>
      </c>
      <c r="CD15">
        <v>6956</v>
      </c>
      <c r="CE15">
        <v>12926</v>
      </c>
      <c r="CF15">
        <v>78.697199999999995</v>
      </c>
      <c r="CG15">
        <v>3.39</v>
      </c>
      <c r="CH15">
        <v>3.83</v>
      </c>
      <c r="CI15">
        <v>3.21</v>
      </c>
      <c r="CJ15">
        <v>3.52</v>
      </c>
      <c r="CK15">
        <v>4.07</v>
      </c>
      <c r="CL15">
        <v>4.5</v>
      </c>
      <c r="CM15">
        <v>4.34</v>
      </c>
      <c r="CN15">
        <v>4.46</v>
      </c>
      <c r="CO15">
        <v>5.04</v>
      </c>
      <c r="CP15">
        <v>0.44</v>
      </c>
      <c r="CQ15">
        <v>-0.18</v>
      </c>
      <c r="CR15">
        <v>0.13</v>
      </c>
      <c r="CS15">
        <v>0.68</v>
      </c>
      <c r="CT15">
        <v>1.1100000000000001</v>
      </c>
      <c r="CU15">
        <v>0.95</v>
      </c>
      <c r="CV15">
        <v>1.07</v>
      </c>
      <c r="CW15">
        <v>1.65</v>
      </c>
      <c r="CY15">
        <v>4.3114999999999997</v>
      </c>
      <c r="CZ15">
        <v>359.8417</v>
      </c>
      <c r="DA15">
        <v>2.8125</v>
      </c>
      <c r="DB15">
        <v>0.95899999999999996</v>
      </c>
      <c r="DC15">
        <v>2.97</v>
      </c>
      <c r="DD15">
        <v>33</v>
      </c>
      <c r="DE15" s="27">
        <v>29.11</v>
      </c>
      <c r="DF15">
        <v>45</v>
      </c>
      <c r="DG15">
        <v>29.8</v>
      </c>
      <c r="DH15">
        <v>21.5</v>
      </c>
      <c r="DI15">
        <v>33.299999999999997</v>
      </c>
      <c r="DJ15">
        <v>38.4</v>
      </c>
      <c r="DK15">
        <v>23.2</v>
      </c>
      <c r="DL15">
        <v>29.2</v>
      </c>
      <c r="DM15">
        <v>30.8</v>
      </c>
      <c r="DN15">
        <v>29.7</v>
      </c>
      <c r="DO15">
        <v>16.186</v>
      </c>
      <c r="DP15">
        <v>57.289000000000001</v>
      </c>
      <c r="DQ15">
        <v>17.817</v>
      </c>
      <c r="DR15">
        <v>11.496</v>
      </c>
      <c r="DS15">
        <v>33.200000000000003</v>
      </c>
      <c r="DT15">
        <v>33.4</v>
      </c>
      <c r="DU15">
        <v>30.9</v>
      </c>
      <c r="DV15">
        <v>31.3</v>
      </c>
      <c r="DW15">
        <v>57.46</v>
      </c>
      <c r="DX15">
        <v>61.75</v>
      </c>
      <c r="DY15">
        <v>3.1152105809999999</v>
      </c>
      <c r="DZ15">
        <v>19.102704920000001</v>
      </c>
      <c r="EA15"/>
    </row>
    <row r="16" spans="1:131" x14ac:dyDescent="0.25">
      <c r="B16" s="3">
        <v>21557</v>
      </c>
      <c r="C16">
        <v>2499.5250000000001</v>
      </c>
      <c r="D16">
        <v>2351</v>
      </c>
      <c r="E16">
        <v>23.704999999999998</v>
      </c>
      <c r="F16">
        <v>24.667000000000002</v>
      </c>
      <c r="G16">
        <v>23.398800000000001</v>
      </c>
      <c r="H16">
        <v>33.596400000000003</v>
      </c>
      <c r="I16">
        <v>23.7773</v>
      </c>
      <c r="J16">
        <v>38.584400000000002</v>
      </c>
      <c r="K16">
        <v>8.9001000000000001</v>
      </c>
      <c r="L16">
        <v>22.119</v>
      </c>
      <c r="M16">
        <v>13.047800000000001</v>
      </c>
      <c r="N16">
        <v>32.864199999999997</v>
      </c>
      <c r="O16">
        <v>22.2636</v>
      </c>
      <c r="P16">
        <v>21.113399999999999</v>
      </c>
      <c r="Q16">
        <v>36.998800000000003</v>
      </c>
      <c r="R16">
        <v>82.979799999999997</v>
      </c>
      <c r="S16" s="33"/>
      <c r="T16">
        <v>1723</v>
      </c>
      <c r="U16">
        <v>0.48837868499999998</v>
      </c>
      <c r="V16">
        <v>68539</v>
      </c>
      <c r="W16">
        <v>65011</v>
      </c>
      <c r="X16">
        <v>5.0999999999999996</v>
      </c>
      <c r="Y16">
        <v>14.3</v>
      </c>
      <c r="Z16">
        <v>1591</v>
      </c>
      <c r="AA16">
        <v>1047</v>
      </c>
      <c r="AB16">
        <v>889</v>
      </c>
      <c r="AC16">
        <v>394</v>
      </c>
      <c r="AD16">
        <v>495</v>
      </c>
      <c r="AE16">
        <v>263248</v>
      </c>
      <c r="AF16">
        <v>53804</v>
      </c>
      <c r="AG16">
        <v>19529</v>
      </c>
      <c r="AH16">
        <v>725.3</v>
      </c>
      <c r="AI16">
        <v>3087</v>
      </c>
      <c r="AJ16">
        <v>15623</v>
      </c>
      <c r="AK16">
        <v>9266</v>
      </c>
      <c r="AL16">
        <v>6357</v>
      </c>
      <c r="AM16">
        <v>34275</v>
      </c>
      <c r="AN16">
        <v>10977</v>
      </c>
      <c r="AO16">
        <v>2617</v>
      </c>
      <c r="AP16">
        <v>5471.4</v>
      </c>
      <c r="AQ16">
        <v>2460</v>
      </c>
      <c r="AR16">
        <v>8173</v>
      </c>
      <c r="AS16">
        <v>39.9</v>
      </c>
      <c r="AT16">
        <v>2.8</v>
      </c>
      <c r="AU16">
        <v>40.299999999999997</v>
      </c>
      <c r="AV16">
        <v>2.17</v>
      </c>
      <c r="AW16">
        <v>2.5099999999999998</v>
      </c>
      <c r="AX16">
        <v>2.09</v>
      </c>
      <c r="AY16">
        <v>1547</v>
      </c>
      <c r="AZ16">
        <v>271</v>
      </c>
      <c r="BA16">
        <v>371</v>
      </c>
      <c r="BB16">
        <v>533</v>
      </c>
      <c r="BC16">
        <v>372</v>
      </c>
      <c r="BI16">
        <v>17.800999999999998</v>
      </c>
      <c r="BJ16">
        <v>305034.84869999997</v>
      </c>
      <c r="BK16">
        <v>18843.529340000001</v>
      </c>
      <c r="BM16">
        <v>14743.75835</v>
      </c>
      <c r="BO16">
        <v>45367.27691</v>
      </c>
      <c r="BP16">
        <v>88825.223639999997</v>
      </c>
      <c r="BQ16">
        <v>1.56</v>
      </c>
      <c r="BS16">
        <v>141.69999999999999</v>
      </c>
      <c r="BT16">
        <v>295.2</v>
      </c>
      <c r="BU16">
        <v>1012.7</v>
      </c>
      <c r="BV16">
        <v>39.137</v>
      </c>
      <c r="BW16">
        <v>18.683</v>
      </c>
      <c r="BX16">
        <v>17721</v>
      </c>
      <c r="BY16">
        <v>37.664499999999997</v>
      </c>
      <c r="BZ16">
        <v>26.4697</v>
      </c>
      <c r="CA16">
        <v>52.356850000000001</v>
      </c>
      <c r="CB16">
        <v>0.12914861899999999</v>
      </c>
      <c r="CC16">
        <v>283.10000000000002</v>
      </c>
      <c r="CD16">
        <v>7132</v>
      </c>
      <c r="CE16">
        <v>13199</v>
      </c>
      <c r="CF16">
        <v>78.998400000000004</v>
      </c>
      <c r="CG16">
        <v>3.47</v>
      </c>
      <c r="CH16">
        <v>3.98</v>
      </c>
      <c r="CI16">
        <v>3.2</v>
      </c>
      <c r="CJ16">
        <v>3.82</v>
      </c>
      <c r="CK16">
        <v>4.3899999999999997</v>
      </c>
      <c r="CL16">
        <v>4.58</v>
      </c>
      <c r="CM16">
        <v>4.4000000000000004</v>
      </c>
      <c r="CN16">
        <v>4.47</v>
      </c>
      <c r="CO16">
        <v>5.08</v>
      </c>
      <c r="CP16">
        <v>0.51</v>
      </c>
      <c r="CQ16">
        <v>-0.27</v>
      </c>
      <c r="CR16">
        <v>0.35</v>
      </c>
      <c r="CS16">
        <v>0.92</v>
      </c>
      <c r="CT16">
        <v>1.1100000000000001</v>
      </c>
      <c r="CU16">
        <v>0.93</v>
      </c>
      <c r="CV16">
        <v>1</v>
      </c>
      <c r="CW16">
        <v>1.61</v>
      </c>
      <c r="CY16">
        <v>4.3095999999999997</v>
      </c>
      <c r="CZ16">
        <v>359.8417</v>
      </c>
      <c r="DA16">
        <v>2.8117000000000001</v>
      </c>
      <c r="DB16">
        <v>0.95730000000000004</v>
      </c>
      <c r="DC16">
        <v>2.97</v>
      </c>
      <c r="DD16">
        <v>32.700000000000003</v>
      </c>
      <c r="DE16" s="27">
        <v>29.15</v>
      </c>
      <c r="DF16">
        <v>45.1</v>
      </c>
      <c r="DG16">
        <v>29.9</v>
      </c>
      <c r="DH16">
        <v>21.5</v>
      </c>
      <c r="DI16">
        <v>33.299999999999997</v>
      </c>
      <c r="DJ16">
        <v>38.5</v>
      </c>
      <c r="DK16">
        <v>23.3</v>
      </c>
      <c r="DL16">
        <v>29.2</v>
      </c>
      <c r="DM16">
        <v>30.9</v>
      </c>
      <c r="DN16">
        <v>29.8</v>
      </c>
      <c r="DO16">
        <v>16.22</v>
      </c>
      <c r="DP16">
        <v>57.316000000000003</v>
      </c>
      <c r="DQ16">
        <v>17.835000000000001</v>
      </c>
      <c r="DR16">
        <v>11.537000000000001</v>
      </c>
      <c r="DS16">
        <v>33.1</v>
      </c>
      <c r="DT16">
        <v>33.299999999999997</v>
      </c>
      <c r="DU16">
        <v>30.8</v>
      </c>
      <c r="DV16">
        <v>31</v>
      </c>
      <c r="DW16">
        <v>59.74</v>
      </c>
      <c r="DX16">
        <v>64.23</v>
      </c>
      <c r="DY16">
        <v>3.007482424</v>
      </c>
      <c r="DZ16">
        <v>19.549111870000001</v>
      </c>
      <c r="EA16"/>
    </row>
    <row r="17" spans="2:131" x14ac:dyDescent="0.25">
      <c r="B17" s="3">
        <v>21558</v>
      </c>
      <c r="C17">
        <v>2485.33</v>
      </c>
      <c r="D17">
        <v>2337.6</v>
      </c>
      <c r="E17">
        <v>22.901900000000001</v>
      </c>
      <c r="F17">
        <v>24.494299999999999</v>
      </c>
      <c r="G17">
        <v>23.343900000000001</v>
      </c>
      <c r="H17">
        <v>33.636000000000003</v>
      </c>
      <c r="I17">
        <v>23.113600000000002</v>
      </c>
      <c r="J17">
        <v>39.035200000000003</v>
      </c>
      <c r="K17">
        <v>8.8223000000000003</v>
      </c>
      <c r="L17">
        <v>20.439399999999999</v>
      </c>
      <c r="M17">
        <v>11.4741</v>
      </c>
      <c r="N17">
        <v>32.743099999999998</v>
      </c>
      <c r="O17">
        <v>21.382400000000001</v>
      </c>
      <c r="P17">
        <v>21.251200000000001</v>
      </c>
      <c r="Q17">
        <v>37.608199999999997</v>
      </c>
      <c r="R17">
        <v>79.467600000000004</v>
      </c>
      <c r="S17" s="33"/>
      <c r="T17">
        <v>1638</v>
      </c>
      <c r="U17">
        <v>0.45652173899999998</v>
      </c>
      <c r="V17">
        <v>68432</v>
      </c>
      <c r="W17">
        <v>64844</v>
      </c>
      <c r="X17">
        <v>5.2</v>
      </c>
      <c r="Y17">
        <v>13.7</v>
      </c>
      <c r="Z17">
        <v>1607</v>
      </c>
      <c r="AA17">
        <v>1113</v>
      </c>
      <c r="AB17">
        <v>889</v>
      </c>
      <c r="AC17">
        <v>407</v>
      </c>
      <c r="AD17">
        <v>482</v>
      </c>
      <c r="AE17">
        <v>287143</v>
      </c>
      <c r="AF17">
        <v>53336</v>
      </c>
      <c r="AG17">
        <v>19049</v>
      </c>
      <c r="AH17">
        <v>667</v>
      </c>
      <c r="AI17">
        <v>3085</v>
      </c>
      <c r="AJ17">
        <v>15202</v>
      </c>
      <c r="AK17">
        <v>8826</v>
      </c>
      <c r="AL17">
        <v>6376</v>
      </c>
      <c r="AM17">
        <v>34287</v>
      </c>
      <c r="AN17">
        <v>11004</v>
      </c>
      <c r="AO17">
        <v>2657.7</v>
      </c>
      <c r="AP17">
        <v>5489</v>
      </c>
      <c r="AQ17">
        <v>2464</v>
      </c>
      <c r="AR17">
        <v>8181</v>
      </c>
      <c r="AS17">
        <v>40</v>
      </c>
      <c r="AT17">
        <v>2.9</v>
      </c>
      <c r="AU17">
        <v>40.4</v>
      </c>
      <c r="AV17">
        <v>2.17</v>
      </c>
      <c r="AW17">
        <v>2.5299999999999998</v>
      </c>
      <c r="AX17">
        <v>2.0699999999999998</v>
      </c>
      <c r="AY17">
        <v>1430</v>
      </c>
      <c r="AZ17">
        <v>230</v>
      </c>
      <c r="BA17">
        <v>350</v>
      </c>
      <c r="BB17">
        <v>474</v>
      </c>
      <c r="BC17">
        <v>376</v>
      </c>
      <c r="BI17">
        <v>17.908000000000001</v>
      </c>
      <c r="BJ17">
        <v>289424.59470000002</v>
      </c>
      <c r="BK17">
        <v>18963.835869999999</v>
      </c>
      <c r="BM17">
        <v>14046.825140000001</v>
      </c>
      <c r="BO17">
        <v>45353.923779999997</v>
      </c>
      <c r="BP17">
        <v>88971.34981</v>
      </c>
      <c r="BQ17">
        <v>1.5909933780000001</v>
      </c>
      <c r="BS17">
        <v>141.9</v>
      </c>
      <c r="BT17">
        <v>296.39999999999998</v>
      </c>
      <c r="BU17">
        <v>1015.8</v>
      </c>
      <c r="BV17">
        <v>39.229999999999997</v>
      </c>
      <c r="BW17">
        <v>18.591000000000001</v>
      </c>
      <c r="BX17">
        <v>17601</v>
      </c>
      <c r="BY17">
        <v>38.088999999999999</v>
      </c>
      <c r="BZ17">
        <v>26.634899999999998</v>
      </c>
      <c r="CA17">
        <v>53.038530000000002</v>
      </c>
      <c r="CB17">
        <v>0.13138105</v>
      </c>
      <c r="CC17">
        <v>284.2</v>
      </c>
      <c r="CD17">
        <v>7309</v>
      </c>
      <c r="CE17">
        <v>13471</v>
      </c>
      <c r="CF17">
        <v>77.304500000000004</v>
      </c>
      <c r="CG17">
        <v>3.5</v>
      </c>
      <c r="CH17">
        <v>3.97</v>
      </c>
      <c r="CI17">
        <v>3.38</v>
      </c>
      <c r="CJ17">
        <v>3.87</v>
      </c>
      <c r="CK17">
        <v>4.42</v>
      </c>
      <c r="CL17">
        <v>4.57</v>
      </c>
      <c r="CM17">
        <v>4.43</v>
      </c>
      <c r="CN17">
        <v>4.43</v>
      </c>
      <c r="CO17">
        <v>5.09</v>
      </c>
      <c r="CP17">
        <v>0.47</v>
      </c>
      <c r="CQ17">
        <v>-0.12</v>
      </c>
      <c r="CR17">
        <v>0.37</v>
      </c>
      <c r="CS17">
        <v>0.92</v>
      </c>
      <c r="CT17">
        <v>1.07</v>
      </c>
      <c r="CU17">
        <v>0.93</v>
      </c>
      <c r="CV17">
        <v>0.93</v>
      </c>
      <c r="CW17">
        <v>1.59</v>
      </c>
      <c r="CY17">
        <v>4.3144</v>
      </c>
      <c r="CZ17">
        <v>359.8417</v>
      </c>
      <c r="DA17">
        <v>2.8094999999999999</v>
      </c>
      <c r="DB17">
        <v>0.9546</v>
      </c>
      <c r="DC17">
        <v>2.97</v>
      </c>
      <c r="DD17">
        <v>32.4</v>
      </c>
      <c r="DE17" s="27">
        <v>29.18</v>
      </c>
      <c r="DF17">
        <v>45.2</v>
      </c>
      <c r="DG17">
        <v>29.9</v>
      </c>
      <c r="DH17">
        <v>21.6</v>
      </c>
      <c r="DI17">
        <v>33.299999999999997</v>
      </c>
      <c r="DJ17">
        <v>38.4</v>
      </c>
      <c r="DK17">
        <v>23.4</v>
      </c>
      <c r="DL17">
        <v>29.3</v>
      </c>
      <c r="DM17">
        <v>30.9</v>
      </c>
      <c r="DN17">
        <v>29.8</v>
      </c>
      <c r="DO17">
        <v>16.244</v>
      </c>
      <c r="DP17">
        <v>57.05</v>
      </c>
      <c r="DQ17">
        <v>17.869</v>
      </c>
      <c r="DR17">
        <v>11.571</v>
      </c>
      <c r="DS17">
        <v>33</v>
      </c>
      <c r="DT17">
        <v>33.1</v>
      </c>
      <c r="DU17">
        <v>30.8</v>
      </c>
      <c r="DV17">
        <v>30.7</v>
      </c>
      <c r="DW17">
        <v>59.4</v>
      </c>
      <c r="DX17">
        <v>63.74</v>
      </c>
      <c r="DY17">
        <v>3.0359090910000002</v>
      </c>
      <c r="DZ17">
        <v>19.188475189999998</v>
      </c>
      <c r="EA17"/>
    </row>
    <row r="18" spans="2:131" x14ac:dyDescent="0.25">
      <c r="B18" s="3">
        <v>21559</v>
      </c>
      <c r="C18">
        <v>2487.29</v>
      </c>
      <c r="D18">
        <v>2337.5</v>
      </c>
      <c r="E18">
        <v>22.874300000000002</v>
      </c>
      <c r="F18">
        <v>24.379200000000001</v>
      </c>
      <c r="G18">
        <v>23.261500000000002</v>
      </c>
      <c r="H18">
        <v>33.517099999999999</v>
      </c>
      <c r="I18">
        <v>22.420999999999999</v>
      </c>
      <c r="J18">
        <v>39.260599999999997</v>
      </c>
      <c r="K18">
        <v>8.7542000000000009</v>
      </c>
      <c r="L18">
        <v>20.413599999999999</v>
      </c>
      <c r="M18">
        <v>11.4283</v>
      </c>
      <c r="N18">
        <v>32.786299999999997</v>
      </c>
      <c r="O18">
        <v>21.3306</v>
      </c>
      <c r="P18">
        <v>21.692299999999999</v>
      </c>
      <c r="Q18">
        <v>37.347000000000001</v>
      </c>
      <c r="R18">
        <v>79.048900000000003</v>
      </c>
      <c r="S18" s="33"/>
      <c r="T18">
        <v>1605</v>
      </c>
      <c r="U18">
        <v>0.42516556300000002</v>
      </c>
      <c r="V18">
        <v>68545</v>
      </c>
      <c r="W18">
        <v>64770</v>
      </c>
      <c r="X18">
        <v>5.5</v>
      </c>
      <c r="Y18">
        <v>13.7</v>
      </c>
      <c r="Z18">
        <v>1602</v>
      </c>
      <c r="AA18">
        <v>1275</v>
      </c>
      <c r="AB18">
        <v>895</v>
      </c>
      <c r="AC18">
        <v>449</v>
      </c>
      <c r="AD18">
        <v>446</v>
      </c>
      <c r="AE18">
        <v>273947</v>
      </c>
      <c r="AF18">
        <v>53428</v>
      </c>
      <c r="AG18">
        <v>19052</v>
      </c>
      <c r="AH18">
        <v>652.5</v>
      </c>
      <c r="AI18">
        <v>3051</v>
      </c>
      <c r="AJ18">
        <v>15254</v>
      </c>
      <c r="AK18">
        <v>8873</v>
      </c>
      <c r="AL18">
        <v>6381</v>
      </c>
      <c r="AM18">
        <v>34376</v>
      </c>
      <c r="AN18">
        <v>10991</v>
      </c>
      <c r="AO18">
        <v>2640.4</v>
      </c>
      <c r="AP18">
        <v>5484.4</v>
      </c>
      <c r="AQ18">
        <v>2470</v>
      </c>
      <c r="AR18">
        <v>8239</v>
      </c>
      <c r="AS18">
        <v>40</v>
      </c>
      <c r="AT18">
        <v>2.8</v>
      </c>
      <c r="AU18">
        <v>40.4</v>
      </c>
      <c r="AV18">
        <v>2.17</v>
      </c>
      <c r="AW18">
        <v>2.54</v>
      </c>
      <c r="AX18">
        <v>2.08</v>
      </c>
      <c r="AY18">
        <v>1540</v>
      </c>
      <c r="AZ18">
        <v>242</v>
      </c>
      <c r="BA18">
        <v>362</v>
      </c>
      <c r="BB18">
        <v>560</v>
      </c>
      <c r="BC18">
        <v>376</v>
      </c>
      <c r="BI18">
        <v>18.088000000000001</v>
      </c>
      <c r="BJ18">
        <v>293715.04859999998</v>
      </c>
      <c r="BK18">
        <v>18715.962930000002</v>
      </c>
      <c r="BM18">
        <v>14429.62111</v>
      </c>
      <c r="BO18">
        <v>46039.702649999999</v>
      </c>
      <c r="BP18">
        <v>88591.421780000004</v>
      </c>
      <c r="BQ18">
        <v>1.580662252</v>
      </c>
      <c r="BS18">
        <v>141</v>
      </c>
      <c r="BT18">
        <v>296.7</v>
      </c>
      <c r="BU18">
        <v>1014.4</v>
      </c>
      <c r="BV18">
        <v>39.155000000000001</v>
      </c>
      <c r="BW18">
        <v>18.622</v>
      </c>
      <c r="BX18">
        <v>17696</v>
      </c>
      <c r="BY18">
        <v>38.2605</v>
      </c>
      <c r="BZ18">
        <v>26.784800000000001</v>
      </c>
      <c r="CA18">
        <v>53.683750000000003</v>
      </c>
      <c r="CB18">
        <v>0.13251974799999999</v>
      </c>
      <c r="CC18">
        <v>284.3</v>
      </c>
      <c r="CD18">
        <v>7393</v>
      </c>
      <c r="CE18">
        <v>13657</v>
      </c>
      <c r="CF18">
        <v>76.892600000000002</v>
      </c>
      <c r="CG18">
        <v>3.76</v>
      </c>
      <c r="CH18">
        <v>4.63</v>
      </c>
      <c r="CI18">
        <v>4.04</v>
      </c>
      <c r="CJ18">
        <v>4.7</v>
      </c>
      <c r="CK18">
        <v>5</v>
      </c>
      <c r="CL18">
        <v>4.9000000000000004</v>
      </c>
      <c r="CM18">
        <v>4.68</v>
      </c>
      <c r="CN18">
        <v>4.5199999999999996</v>
      </c>
      <c r="CO18">
        <v>5.18</v>
      </c>
      <c r="CP18">
        <v>0.87</v>
      </c>
      <c r="CQ18">
        <v>0.28000000000000003</v>
      </c>
      <c r="CR18">
        <v>0.94</v>
      </c>
      <c r="CS18">
        <v>1.24</v>
      </c>
      <c r="CT18">
        <v>1.1399999999999999</v>
      </c>
      <c r="CU18">
        <v>0.92</v>
      </c>
      <c r="CV18">
        <v>0.76</v>
      </c>
      <c r="CW18">
        <v>1.42</v>
      </c>
      <c r="CY18">
        <v>4.3250999999999999</v>
      </c>
      <c r="CZ18">
        <v>360.10079999999999</v>
      </c>
      <c r="DA18">
        <v>2.8037000000000001</v>
      </c>
      <c r="DB18">
        <v>0.95169999999999999</v>
      </c>
      <c r="DC18">
        <v>2.97</v>
      </c>
      <c r="DD18">
        <v>32.9</v>
      </c>
      <c r="DE18" s="27">
        <v>29.25</v>
      </c>
      <c r="DF18">
        <v>45.3</v>
      </c>
      <c r="DG18">
        <v>30</v>
      </c>
      <c r="DH18">
        <v>21.7</v>
      </c>
      <c r="DI18">
        <v>33.5</v>
      </c>
      <c r="DJ18">
        <v>38.5</v>
      </c>
      <c r="DK18">
        <v>23.5</v>
      </c>
      <c r="DL18">
        <v>29.3</v>
      </c>
      <c r="DM18">
        <v>31</v>
      </c>
      <c r="DN18">
        <v>29.9</v>
      </c>
      <c r="DO18">
        <v>16.286000000000001</v>
      </c>
      <c r="DP18">
        <v>57.146999999999998</v>
      </c>
      <c r="DQ18">
        <v>17.916</v>
      </c>
      <c r="DR18">
        <v>11.605</v>
      </c>
      <c r="DS18">
        <v>33.4</v>
      </c>
      <c r="DT18">
        <v>33.6</v>
      </c>
      <c r="DU18">
        <v>30.8</v>
      </c>
      <c r="DV18">
        <v>30.9</v>
      </c>
      <c r="DW18">
        <v>57.05</v>
      </c>
      <c r="DX18">
        <v>61.21</v>
      </c>
      <c r="DY18">
        <v>3.1726555649999999</v>
      </c>
      <c r="DZ18">
        <v>18.12575343</v>
      </c>
      <c r="EA18"/>
    </row>
    <row r="19" spans="2:131" x14ac:dyDescent="0.25">
      <c r="B19" s="3">
        <v>21560</v>
      </c>
      <c r="C19">
        <v>2490.3339999999998</v>
      </c>
      <c r="D19">
        <v>2340.3000000000002</v>
      </c>
      <c r="E19">
        <v>22.708100000000002</v>
      </c>
      <c r="F19">
        <v>24.3216</v>
      </c>
      <c r="G19">
        <v>23.151700000000002</v>
      </c>
      <c r="H19">
        <v>33.358699999999999</v>
      </c>
      <c r="I19">
        <v>22.9405</v>
      </c>
      <c r="J19">
        <v>38.764699999999998</v>
      </c>
      <c r="K19">
        <v>8.6860999999999997</v>
      </c>
      <c r="L19">
        <v>20.206800000000001</v>
      </c>
      <c r="M19">
        <v>11.244899999999999</v>
      </c>
      <c r="N19">
        <v>32.174500000000002</v>
      </c>
      <c r="O19">
        <v>21.1492</v>
      </c>
      <c r="P19">
        <v>21.747399999999999</v>
      </c>
      <c r="Q19">
        <v>37.129399999999997</v>
      </c>
      <c r="R19">
        <v>78.153700000000001</v>
      </c>
      <c r="S19" s="33"/>
      <c r="T19">
        <v>1553</v>
      </c>
      <c r="U19">
        <v>0.39718670099999998</v>
      </c>
      <c r="V19">
        <v>68821</v>
      </c>
      <c r="W19">
        <v>64911</v>
      </c>
      <c r="X19">
        <v>5.7</v>
      </c>
      <c r="Y19">
        <v>12.9</v>
      </c>
      <c r="Z19">
        <v>1750</v>
      </c>
      <c r="AA19">
        <v>1292</v>
      </c>
      <c r="AB19">
        <v>883</v>
      </c>
      <c r="AC19">
        <v>436</v>
      </c>
      <c r="AD19">
        <v>447</v>
      </c>
      <c r="AE19">
        <v>312319</v>
      </c>
      <c r="AF19">
        <v>53358</v>
      </c>
      <c r="AG19">
        <v>18925</v>
      </c>
      <c r="AH19">
        <v>655.6</v>
      </c>
      <c r="AI19">
        <v>3016</v>
      </c>
      <c r="AJ19">
        <v>15158</v>
      </c>
      <c r="AK19">
        <v>8803</v>
      </c>
      <c r="AL19">
        <v>6355</v>
      </c>
      <c r="AM19">
        <v>34433</v>
      </c>
      <c r="AN19">
        <v>10994</v>
      </c>
      <c r="AO19">
        <v>2644.5</v>
      </c>
      <c r="AP19">
        <v>5494.3</v>
      </c>
      <c r="AQ19">
        <v>2477</v>
      </c>
      <c r="AR19">
        <v>8265</v>
      </c>
      <c r="AS19">
        <v>39.6</v>
      </c>
      <c r="AT19">
        <v>2.8</v>
      </c>
      <c r="AU19">
        <v>40.1</v>
      </c>
      <c r="AV19">
        <v>2.17</v>
      </c>
      <c r="AW19">
        <v>2.56</v>
      </c>
      <c r="AX19">
        <v>2.0699999999999998</v>
      </c>
      <c r="AY19">
        <v>1355</v>
      </c>
      <c r="AZ19">
        <v>254</v>
      </c>
      <c r="BA19">
        <v>305</v>
      </c>
      <c r="BB19">
        <v>443</v>
      </c>
      <c r="BC19">
        <v>353</v>
      </c>
      <c r="BI19">
        <v>17.965</v>
      </c>
      <c r="BJ19">
        <v>294177.73070000001</v>
      </c>
      <c r="BK19">
        <v>18852.86346</v>
      </c>
      <c r="BM19">
        <v>14702.375</v>
      </c>
      <c r="BO19">
        <v>46639.639940000001</v>
      </c>
      <c r="BP19">
        <v>88873.932360000006</v>
      </c>
      <c r="BQ19">
        <v>1.5909933780000001</v>
      </c>
      <c r="BS19">
        <v>140.5</v>
      </c>
      <c r="BT19">
        <v>296.5</v>
      </c>
      <c r="BU19">
        <v>1010.2</v>
      </c>
      <c r="BV19">
        <v>39.107999999999997</v>
      </c>
      <c r="BW19">
        <v>18.606999999999999</v>
      </c>
      <c r="BX19">
        <v>17700</v>
      </c>
      <c r="BY19">
        <v>38.411299999999997</v>
      </c>
      <c r="BZ19">
        <v>26.973500000000001</v>
      </c>
      <c r="CA19">
        <v>54.365949999999998</v>
      </c>
      <c r="CB19">
        <v>0.133708682</v>
      </c>
      <c r="CC19">
        <v>284.2</v>
      </c>
      <c r="CD19">
        <v>7466</v>
      </c>
      <c r="CE19">
        <v>13804</v>
      </c>
      <c r="CF19">
        <v>76.223500000000001</v>
      </c>
      <c r="CG19">
        <v>3.98</v>
      </c>
      <c r="CH19">
        <v>4.7300000000000004</v>
      </c>
      <c r="CI19">
        <v>4.05</v>
      </c>
      <c r="CJ19">
        <v>4.53</v>
      </c>
      <c r="CK19">
        <v>4.8</v>
      </c>
      <c r="CL19">
        <v>4.72</v>
      </c>
      <c r="CM19">
        <v>4.53</v>
      </c>
      <c r="CN19">
        <v>4.57</v>
      </c>
      <c r="CO19">
        <v>5.28</v>
      </c>
      <c r="CP19">
        <v>0.75</v>
      </c>
      <c r="CQ19">
        <v>7.0000000000000007E-2</v>
      </c>
      <c r="CR19">
        <v>0.55000000000000004</v>
      </c>
      <c r="CS19">
        <v>0.82</v>
      </c>
      <c r="CT19">
        <v>0.74</v>
      </c>
      <c r="CU19">
        <v>0.55000000000000004</v>
      </c>
      <c r="CV19">
        <v>0.59</v>
      </c>
      <c r="CW19">
        <v>1.3</v>
      </c>
      <c r="CY19">
        <v>4.3388</v>
      </c>
      <c r="CZ19">
        <v>360.23050000000001</v>
      </c>
      <c r="DA19">
        <v>2.8062999999999998</v>
      </c>
      <c r="DB19">
        <v>0.94779999999999998</v>
      </c>
      <c r="DC19">
        <v>2.97</v>
      </c>
      <c r="DD19">
        <v>33.200000000000003</v>
      </c>
      <c r="DE19" s="27">
        <v>29.35</v>
      </c>
      <c r="DF19">
        <v>45.3</v>
      </c>
      <c r="DG19">
        <v>30.1</v>
      </c>
      <c r="DH19">
        <v>21.7</v>
      </c>
      <c r="DI19">
        <v>33.5</v>
      </c>
      <c r="DJ19">
        <v>38.5</v>
      </c>
      <c r="DK19">
        <v>23.6</v>
      </c>
      <c r="DL19">
        <v>29.4</v>
      </c>
      <c r="DM19">
        <v>31</v>
      </c>
      <c r="DN19">
        <v>29.9</v>
      </c>
      <c r="DO19">
        <v>16.326000000000001</v>
      </c>
      <c r="DP19">
        <v>57.106999999999999</v>
      </c>
      <c r="DQ19">
        <v>17.959</v>
      </c>
      <c r="DR19">
        <v>11.644</v>
      </c>
      <c r="DS19">
        <v>33.1</v>
      </c>
      <c r="DT19">
        <v>33.200000000000003</v>
      </c>
      <c r="DU19">
        <v>30.8</v>
      </c>
      <c r="DV19">
        <v>30.7</v>
      </c>
      <c r="DW19">
        <v>57</v>
      </c>
      <c r="DX19">
        <v>61.04</v>
      </c>
      <c r="DY19">
        <v>3.187140351</v>
      </c>
      <c r="DZ19">
        <v>17.807746640000001</v>
      </c>
      <c r="EA19"/>
    </row>
    <row r="20" spans="2:131" x14ac:dyDescent="0.25">
      <c r="B20" s="3">
        <v>21561</v>
      </c>
      <c r="C20">
        <v>2509.3229999999999</v>
      </c>
      <c r="D20">
        <v>2356</v>
      </c>
      <c r="E20">
        <v>22.846599999999999</v>
      </c>
      <c r="F20">
        <v>24.0626</v>
      </c>
      <c r="G20">
        <v>22.767199999999999</v>
      </c>
      <c r="H20">
        <v>32.645499999999998</v>
      </c>
      <c r="I20">
        <v>20.1126</v>
      </c>
      <c r="J20">
        <v>39.305599999999998</v>
      </c>
      <c r="K20">
        <v>8.5498999999999992</v>
      </c>
      <c r="L20">
        <v>21.007899999999999</v>
      </c>
      <c r="M20">
        <v>11.993600000000001</v>
      </c>
      <c r="N20">
        <v>32.228999999999999</v>
      </c>
      <c r="O20">
        <v>21.3047</v>
      </c>
      <c r="P20">
        <v>21.885200000000001</v>
      </c>
      <c r="Q20">
        <v>38.565800000000003</v>
      </c>
      <c r="R20">
        <v>78.505099999999999</v>
      </c>
      <c r="S20" s="33"/>
      <c r="T20">
        <v>1617</v>
      </c>
      <c r="U20">
        <v>0.40394703999999998</v>
      </c>
      <c r="V20">
        <v>68533</v>
      </c>
      <c r="W20">
        <v>64530</v>
      </c>
      <c r="X20">
        <v>5.8</v>
      </c>
      <c r="Y20">
        <v>13.1</v>
      </c>
      <c r="Z20">
        <v>1745</v>
      </c>
      <c r="AA20">
        <v>1205</v>
      </c>
      <c r="AB20">
        <v>982</v>
      </c>
      <c r="AC20">
        <v>505</v>
      </c>
      <c r="AD20">
        <v>477</v>
      </c>
      <c r="AE20">
        <v>350763</v>
      </c>
      <c r="AF20">
        <v>53634</v>
      </c>
      <c r="AG20">
        <v>19108</v>
      </c>
      <c r="AH20">
        <v>686</v>
      </c>
      <c r="AI20">
        <v>3025</v>
      </c>
      <c r="AJ20">
        <v>15300</v>
      </c>
      <c r="AK20">
        <v>8922</v>
      </c>
      <c r="AL20">
        <v>6378</v>
      </c>
      <c r="AM20">
        <v>34526</v>
      </c>
      <c r="AN20">
        <v>11014</v>
      </c>
      <c r="AO20">
        <v>2650</v>
      </c>
      <c r="AP20">
        <v>5503.7</v>
      </c>
      <c r="AQ20">
        <v>2483</v>
      </c>
      <c r="AR20">
        <v>8284</v>
      </c>
      <c r="AS20">
        <v>39.6</v>
      </c>
      <c r="AT20">
        <v>2.5</v>
      </c>
      <c r="AU20">
        <v>39.9</v>
      </c>
      <c r="AV20">
        <v>2.17</v>
      </c>
      <c r="AW20">
        <v>2.57</v>
      </c>
      <c r="AX20">
        <v>2.0699999999999998</v>
      </c>
      <c r="AY20">
        <v>1416</v>
      </c>
      <c r="AZ20">
        <v>246</v>
      </c>
      <c r="BA20">
        <v>326</v>
      </c>
      <c r="BB20">
        <v>500</v>
      </c>
      <c r="BC20">
        <v>344</v>
      </c>
      <c r="BI20">
        <v>17.957000000000001</v>
      </c>
      <c r="BJ20">
        <v>283577.2071</v>
      </c>
      <c r="BK20">
        <v>18356.080450000001</v>
      </c>
      <c r="BM20">
        <v>13876.589089999999</v>
      </c>
      <c r="BO20">
        <v>46544.260399999999</v>
      </c>
      <c r="BP20">
        <v>88786.256670000002</v>
      </c>
      <c r="BQ20">
        <v>1.5909933780000001</v>
      </c>
      <c r="BR20">
        <v>93.8</v>
      </c>
      <c r="BS20">
        <v>140.4</v>
      </c>
      <c r="BT20">
        <v>297.10000000000002</v>
      </c>
      <c r="BU20">
        <v>1012.3</v>
      </c>
      <c r="BV20">
        <v>39.039000000000001</v>
      </c>
      <c r="BW20">
        <v>18.620999999999999</v>
      </c>
      <c r="BX20">
        <v>17763</v>
      </c>
      <c r="BY20">
        <v>38.697800000000001</v>
      </c>
      <c r="BZ20">
        <v>27.1343</v>
      </c>
      <c r="CA20">
        <v>54.794809999999998</v>
      </c>
      <c r="CB20">
        <v>0.13367848299999999</v>
      </c>
      <c r="CC20">
        <v>285.39999999999998</v>
      </c>
      <c r="CD20">
        <v>7448</v>
      </c>
      <c r="CE20">
        <v>13889</v>
      </c>
      <c r="CF20">
        <v>75.879300000000001</v>
      </c>
      <c r="CG20">
        <v>4</v>
      </c>
      <c r="CH20">
        <v>4.67</v>
      </c>
      <c r="CI20">
        <v>4.1500000000000004</v>
      </c>
      <c r="CJ20">
        <v>4.54</v>
      </c>
      <c r="CK20">
        <v>4.8099999999999996</v>
      </c>
      <c r="CL20">
        <v>4.75</v>
      </c>
      <c r="CM20">
        <v>4.53</v>
      </c>
      <c r="CN20">
        <v>4.5599999999999996</v>
      </c>
      <c r="CO20">
        <v>5.26</v>
      </c>
      <c r="CP20">
        <v>0.67</v>
      </c>
      <c r="CQ20">
        <v>0.15</v>
      </c>
      <c r="CR20">
        <v>0.54</v>
      </c>
      <c r="CS20">
        <v>0.81</v>
      </c>
      <c r="CT20">
        <v>0.75</v>
      </c>
      <c r="CU20">
        <v>0.53</v>
      </c>
      <c r="CV20">
        <v>0.56000000000000005</v>
      </c>
      <c r="CW20">
        <v>1.26</v>
      </c>
      <c r="CY20">
        <v>4.3403</v>
      </c>
      <c r="CZ20">
        <v>360.23050000000001</v>
      </c>
      <c r="DA20">
        <v>2.8027000000000002</v>
      </c>
      <c r="DB20">
        <v>0.95040000000000002</v>
      </c>
      <c r="DC20">
        <v>2.97</v>
      </c>
      <c r="DD20">
        <v>33.9</v>
      </c>
      <c r="DE20" s="27">
        <v>29.35</v>
      </c>
      <c r="DF20">
        <v>45.3</v>
      </c>
      <c r="DG20">
        <v>30.1</v>
      </c>
      <c r="DH20">
        <v>21.8</v>
      </c>
      <c r="DI20">
        <v>33.5</v>
      </c>
      <c r="DJ20">
        <v>38.5</v>
      </c>
      <c r="DK20">
        <v>23.6</v>
      </c>
      <c r="DL20">
        <v>29.4</v>
      </c>
      <c r="DM20">
        <v>31</v>
      </c>
      <c r="DN20">
        <v>29.9</v>
      </c>
      <c r="DO20">
        <v>16.335999999999999</v>
      </c>
      <c r="DP20">
        <v>57.152000000000001</v>
      </c>
      <c r="DQ20">
        <v>17.928999999999998</v>
      </c>
      <c r="DR20">
        <v>11.675000000000001</v>
      </c>
      <c r="DS20">
        <v>33</v>
      </c>
      <c r="DT20">
        <v>33.1</v>
      </c>
      <c r="DU20">
        <v>30.9</v>
      </c>
      <c r="DV20">
        <v>30.5</v>
      </c>
      <c r="DW20">
        <v>57.23</v>
      </c>
      <c r="DX20">
        <v>61.46</v>
      </c>
      <c r="DY20">
        <v>3.185968897</v>
      </c>
      <c r="DZ20">
        <v>17.657355949999999</v>
      </c>
      <c r="EA20"/>
    </row>
    <row r="21" spans="2:131" x14ac:dyDescent="0.25">
      <c r="B21" s="3">
        <v>21562</v>
      </c>
      <c r="C21">
        <v>2535.0410000000002</v>
      </c>
      <c r="D21">
        <v>2382.9</v>
      </c>
      <c r="E21">
        <v>24.258900000000001</v>
      </c>
      <c r="F21">
        <v>24.7821</v>
      </c>
      <c r="G21">
        <v>23.316400000000002</v>
      </c>
      <c r="H21">
        <v>33.715200000000003</v>
      </c>
      <c r="I21">
        <v>22.680800000000001</v>
      </c>
      <c r="J21">
        <v>39.440800000000003</v>
      </c>
      <c r="K21">
        <v>8.6763999999999992</v>
      </c>
      <c r="L21">
        <v>23.2559</v>
      </c>
      <c r="M21">
        <v>14.1937</v>
      </c>
      <c r="N21">
        <v>33.0291</v>
      </c>
      <c r="O21">
        <v>22.7561</v>
      </c>
      <c r="P21">
        <v>21.9679</v>
      </c>
      <c r="Q21">
        <v>38.043500000000002</v>
      </c>
      <c r="R21">
        <v>83.568200000000004</v>
      </c>
      <c r="S21" s="33"/>
      <c r="T21">
        <v>1545</v>
      </c>
      <c r="U21">
        <v>0.42294004899999998</v>
      </c>
      <c r="V21">
        <v>68994</v>
      </c>
      <c r="W21">
        <v>65341</v>
      </c>
      <c r="X21">
        <v>5.3</v>
      </c>
      <c r="Y21">
        <v>13.1</v>
      </c>
      <c r="Z21">
        <v>1657</v>
      </c>
      <c r="AA21">
        <v>1122</v>
      </c>
      <c r="AB21">
        <v>920</v>
      </c>
      <c r="AC21">
        <v>453</v>
      </c>
      <c r="AD21">
        <v>467</v>
      </c>
      <c r="AE21">
        <v>271771</v>
      </c>
      <c r="AF21">
        <v>54174</v>
      </c>
      <c r="AG21">
        <v>19425</v>
      </c>
      <c r="AH21">
        <v>694.5</v>
      </c>
      <c r="AI21">
        <v>3058</v>
      </c>
      <c r="AJ21">
        <v>15573</v>
      </c>
      <c r="AK21">
        <v>9189</v>
      </c>
      <c r="AL21">
        <v>6384</v>
      </c>
      <c r="AM21">
        <v>34749</v>
      </c>
      <c r="AN21">
        <v>11068</v>
      </c>
      <c r="AO21">
        <v>2661.7</v>
      </c>
      <c r="AP21">
        <v>5527.9</v>
      </c>
      <c r="AQ21">
        <v>2491</v>
      </c>
      <c r="AR21">
        <v>8368</v>
      </c>
      <c r="AS21">
        <v>40</v>
      </c>
      <c r="AT21">
        <v>2.7</v>
      </c>
      <c r="AU21">
        <v>40.299999999999997</v>
      </c>
      <c r="AV21">
        <v>2.2000000000000002</v>
      </c>
      <c r="AW21">
        <v>2.56</v>
      </c>
      <c r="AX21">
        <v>2.11</v>
      </c>
      <c r="AY21">
        <v>1601</v>
      </c>
      <c r="AZ21">
        <v>256</v>
      </c>
      <c r="BA21">
        <v>395</v>
      </c>
      <c r="BB21">
        <v>592</v>
      </c>
      <c r="BC21">
        <v>358</v>
      </c>
      <c r="BI21">
        <v>17.937000000000001</v>
      </c>
      <c r="BJ21">
        <v>297999.8075</v>
      </c>
      <c r="BK21">
        <v>18271.036179999999</v>
      </c>
      <c r="BM21">
        <v>15165.11607</v>
      </c>
      <c r="BO21">
        <v>46134.128389999998</v>
      </c>
      <c r="BP21">
        <v>89750.689339999997</v>
      </c>
      <c r="BQ21">
        <v>1.56</v>
      </c>
      <c r="BS21">
        <v>139.9</v>
      </c>
      <c r="BT21">
        <v>297.8</v>
      </c>
      <c r="BU21">
        <v>1012.6</v>
      </c>
      <c r="BV21">
        <v>39.07</v>
      </c>
      <c r="BW21">
        <v>18.956</v>
      </c>
      <c r="BX21">
        <v>18015</v>
      </c>
      <c r="BY21">
        <v>39.293199999999999</v>
      </c>
      <c r="BZ21">
        <v>27.5059</v>
      </c>
      <c r="CA21">
        <v>56.010680000000001</v>
      </c>
      <c r="CB21">
        <v>0.13509570700000001</v>
      </c>
      <c r="CC21">
        <v>286.39999999999998</v>
      </c>
      <c r="CD21">
        <v>7389</v>
      </c>
      <c r="CE21">
        <v>14058</v>
      </c>
      <c r="CF21">
        <v>76.171099999999996</v>
      </c>
      <c r="CG21">
        <v>3.99</v>
      </c>
      <c r="CH21">
        <v>4.88</v>
      </c>
      <c r="CI21">
        <v>4.49</v>
      </c>
      <c r="CJ21">
        <v>4.8499999999999996</v>
      </c>
      <c r="CK21">
        <v>5.14</v>
      </c>
      <c r="CL21">
        <v>5.01</v>
      </c>
      <c r="CM21">
        <v>4.6900000000000004</v>
      </c>
      <c r="CN21">
        <v>4.58</v>
      </c>
      <c r="CO21">
        <v>5.28</v>
      </c>
      <c r="CP21">
        <v>0.89</v>
      </c>
      <c r="CQ21">
        <v>0.5</v>
      </c>
      <c r="CR21">
        <v>0.86</v>
      </c>
      <c r="CS21">
        <v>1.1499999999999999</v>
      </c>
      <c r="CT21">
        <v>1.02</v>
      </c>
      <c r="CU21">
        <v>0.7</v>
      </c>
      <c r="CV21">
        <v>0.59</v>
      </c>
      <c r="CW21">
        <v>1.29</v>
      </c>
      <c r="CY21">
        <v>4.3239999999999998</v>
      </c>
      <c r="CZ21">
        <v>360.23050000000001</v>
      </c>
      <c r="DA21">
        <v>2.7984</v>
      </c>
      <c r="DB21">
        <v>0.95130000000000003</v>
      </c>
      <c r="DC21">
        <v>2.97</v>
      </c>
      <c r="DD21">
        <v>33.700000000000003</v>
      </c>
      <c r="DE21" s="27">
        <v>29.41</v>
      </c>
      <c r="DF21">
        <v>45.3</v>
      </c>
      <c r="DG21">
        <v>30.1</v>
      </c>
      <c r="DH21">
        <v>21.8</v>
      </c>
      <c r="DI21">
        <v>33.5</v>
      </c>
      <c r="DJ21">
        <v>38.5</v>
      </c>
      <c r="DK21">
        <v>23.7</v>
      </c>
      <c r="DL21">
        <v>29.5</v>
      </c>
      <c r="DM21">
        <v>31.1</v>
      </c>
      <c r="DN21">
        <v>30</v>
      </c>
      <c r="DO21">
        <v>16.355</v>
      </c>
      <c r="DP21">
        <v>57.177999999999997</v>
      </c>
      <c r="DQ21">
        <v>17.931999999999999</v>
      </c>
      <c r="DR21">
        <v>11.7</v>
      </c>
      <c r="DS21">
        <v>33</v>
      </c>
      <c r="DT21">
        <v>33.1</v>
      </c>
      <c r="DU21">
        <v>30.9</v>
      </c>
      <c r="DV21">
        <v>30.3</v>
      </c>
      <c r="DW21">
        <v>59.06</v>
      </c>
      <c r="DX21">
        <v>63.56</v>
      </c>
      <c r="DY21">
        <v>3.0985438539999999</v>
      </c>
      <c r="DZ21">
        <v>18.001272870000001</v>
      </c>
      <c r="EA21"/>
    </row>
    <row r="22" spans="2:131" x14ac:dyDescent="0.25">
      <c r="B22" s="3">
        <v>21916</v>
      </c>
      <c r="C22">
        <v>2543.1480000000001</v>
      </c>
      <c r="D22">
        <v>2394</v>
      </c>
      <c r="E22">
        <v>24.895800000000001</v>
      </c>
      <c r="F22">
        <v>25.386600000000001</v>
      </c>
      <c r="G22">
        <v>24.003</v>
      </c>
      <c r="H22">
        <v>34.7849</v>
      </c>
      <c r="I22">
        <v>25.162400000000002</v>
      </c>
      <c r="J22">
        <v>39.621099999999998</v>
      </c>
      <c r="K22">
        <v>8.9972999999999992</v>
      </c>
      <c r="L22">
        <v>23.927800000000001</v>
      </c>
      <c r="M22">
        <v>14.759</v>
      </c>
      <c r="N22">
        <v>33.536299999999997</v>
      </c>
      <c r="O22">
        <v>23.3781</v>
      </c>
      <c r="P22">
        <v>21.774999999999999</v>
      </c>
      <c r="Q22">
        <v>37.564700000000002</v>
      </c>
      <c r="R22">
        <v>85.561599999999999</v>
      </c>
      <c r="S22" s="33"/>
      <c r="T22">
        <v>1971</v>
      </c>
      <c r="U22">
        <v>0.54522821600000004</v>
      </c>
      <c r="V22">
        <v>68962</v>
      </c>
      <c r="W22">
        <v>65347</v>
      </c>
      <c r="X22">
        <v>5.2</v>
      </c>
      <c r="Y22">
        <v>13.5</v>
      </c>
      <c r="Z22">
        <v>1638</v>
      </c>
      <c r="AA22">
        <v>1045</v>
      </c>
      <c r="AB22">
        <v>915</v>
      </c>
      <c r="AC22">
        <v>450</v>
      </c>
      <c r="AD22">
        <v>465</v>
      </c>
      <c r="AE22">
        <v>276008</v>
      </c>
      <c r="AF22">
        <v>54274</v>
      </c>
      <c r="AG22">
        <v>19491</v>
      </c>
      <c r="AH22">
        <v>686</v>
      </c>
      <c r="AI22">
        <v>3021</v>
      </c>
      <c r="AJ22">
        <v>15687</v>
      </c>
      <c r="AK22">
        <v>9289</v>
      </c>
      <c r="AL22">
        <v>6398</v>
      </c>
      <c r="AM22">
        <v>34783</v>
      </c>
      <c r="AN22">
        <v>11095</v>
      </c>
      <c r="AO22">
        <v>2657.9</v>
      </c>
      <c r="AP22">
        <v>5554.1</v>
      </c>
      <c r="AQ22">
        <v>2496</v>
      </c>
      <c r="AR22">
        <v>8307</v>
      </c>
      <c r="AS22">
        <v>40.1</v>
      </c>
      <c r="AT22">
        <v>3</v>
      </c>
      <c r="AU22">
        <v>40.6</v>
      </c>
      <c r="AV22">
        <v>2.2200000000000002</v>
      </c>
      <c r="AW22">
        <v>2.57</v>
      </c>
      <c r="AX22">
        <v>2.13</v>
      </c>
      <c r="AY22">
        <v>1460</v>
      </c>
      <c r="AZ22">
        <v>274</v>
      </c>
      <c r="BA22">
        <v>358</v>
      </c>
      <c r="BB22">
        <v>506</v>
      </c>
      <c r="BC22">
        <v>322</v>
      </c>
      <c r="BD22">
        <v>1092</v>
      </c>
      <c r="BE22">
        <v>246</v>
      </c>
      <c r="BF22">
        <v>253</v>
      </c>
      <c r="BG22">
        <v>331</v>
      </c>
      <c r="BH22">
        <v>262</v>
      </c>
      <c r="BI22">
        <v>17.986999999999998</v>
      </c>
      <c r="BJ22">
        <v>303096.97230000002</v>
      </c>
      <c r="BK22">
        <v>18763.670689999999</v>
      </c>
      <c r="BM22">
        <v>14584.80867</v>
      </c>
      <c r="BO22">
        <v>44858.903980000003</v>
      </c>
      <c r="BP22">
        <v>90520.287129999997</v>
      </c>
      <c r="BQ22">
        <v>1.549668874</v>
      </c>
      <c r="BS22">
        <v>140</v>
      </c>
      <c r="BT22">
        <v>298.2</v>
      </c>
      <c r="BU22">
        <v>1015.3</v>
      </c>
      <c r="BV22">
        <v>39.155000000000001</v>
      </c>
      <c r="BW22">
        <v>18.847000000000001</v>
      </c>
      <c r="BX22">
        <v>17960</v>
      </c>
      <c r="BY22">
        <v>39.629100000000001</v>
      </c>
      <c r="BZ22">
        <v>27.623000000000001</v>
      </c>
      <c r="CA22">
        <v>56.01558</v>
      </c>
      <c r="CB22">
        <v>0.134750012</v>
      </c>
      <c r="CC22">
        <v>286.7</v>
      </c>
      <c r="CD22">
        <v>7362</v>
      </c>
      <c r="CE22">
        <v>14063</v>
      </c>
      <c r="CF22">
        <v>75.451499999999996</v>
      </c>
      <c r="CG22">
        <v>3.99</v>
      </c>
      <c r="CH22">
        <v>4.91</v>
      </c>
      <c r="CI22">
        <v>4.3499999999999996</v>
      </c>
      <c r="CJ22">
        <v>4.74</v>
      </c>
      <c r="CK22">
        <v>5.03</v>
      </c>
      <c r="CL22">
        <v>4.92</v>
      </c>
      <c r="CM22">
        <v>4.72</v>
      </c>
      <c r="CN22">
        <v>4.6100000000000003</v>
      </c>
      <c r="CO22">
        <v>5.34</v>
      </c>
      <c r="CP22">
        <v>0.92</v>
      </c>
      <c r="CQ22">
        <v>0.36</v>
      </c>
      <c r="CR22">
        <v>0.75</v>
      </c>
      <c r="CS22">
        <v>1.04</v>
      </c>
      <c r="CT22">
        <v>0.93</v>
      </c>
      <c r="CU22">
        <v>0.73</v>
      </c>
      <c r="CV22">
        <v>0.62</v>
      </c>
      <c r="CW22">
        <v>1.35</v>
      </c>
      <c r="CY22">
        <v>4.3268000000000004</v>
      </c>
      <c r="CZ22">
        <v>360.36040000000003</v>
      </c>
      <c r="DA22">
        <v>2.7997999999999998</v>
      </c>
      <c r="DB22">
        <v>0.95320000000000005</v>
      </c>
      <c r="DC22">
        <v>2.97</v>
      </c>
      <c r="DD22">
        <v>34.200000000000003</v>
      </c>
      <c r="DE22" s="27">
        <v>29.37</v>
      </c>
      <c r="DF22">
        <v>45.3</v>
      </c>
      <c r="DG22">
        <v>30</v>
      </c>
      <c r="DH22">
        <v>21.9</v>
      </c>
      <c r="DI22">
        <v>33.5</v>
      </c>
      <c r="DJ22">
        <v>38.5</v>
      </c>
      <c r="DK22">
        <v>23.7</v>
      </c>
      <c r="DL22">
        <v>29.6</v>
      </c>
      <c r="DM22">
        <v>31.1</v>
      </c>
      <c r="DN22">
        <v>29.9</v>
      </c>
      <c r="DO22">
        <v>16.346</v>
      </c>
      <c r="DP22">
        <v>57.055999999999997</v>
      </c>
      <c r="DQ22">
        <v>17.902999999999999</v>
      </c>
      <c r="DR22">
        <v>11.71</v>
      </c>
      <c r="DS22">
        <v>33.1</v>
      </c>
      <c r="DT22">
        <v>33.200000000000003</v>
      </c>
      <c r="DU22">
        <v>30.8</v>
      </c>
      <c r="DV22">
        <v>30.4</v>
      </c>
      <c r="DW22">
        <v>58.03</v>
      </c>
      <c r="DX22">
        <v>62.27</v>
      </c>
      <c r="DY22">
        <v>3.2167327239999999</v>
      </c>
      <c r="DZ22">
        <v>17.547137559999999</v>
      </c>
      <c r="EA22"/>
    </row>
    <row r="23" spans="2:131" x14ac:dyDescent="0.25">
      <c r="B23" s="3">
        <v>21917</v>
      </c>
      <c r="C23">
        <v>2546.0610000000001</v>
      </c>
      <c r="D23">
        <v>2396.1999999999998</v>
      </c>
      <c r="E23">
        <v>24.674299999999999</v>
      </c>
      <c r="F23">
        <v>25.242699999999999</v>
      </c>
      <c r="G23">
        <v>23.9206</v>
      </c>
      <c r="H23">
        <v>34.3887</v>
      </c>
      <c r="I23">
        <v>24.816099999999999</v>
      </c>
      <c r="J23">
        <v>39.215400000000002</v>
      </c>
      <c r="K23">
        <v>9.0556999999999999</v>
      </c>
      <c r="L23">
        <v>23.617699999999999</v>
      </c>
      <c r="M23">
        <v>14.5145</v>
      </c>
      <c r="N23">
        <v>33.3309</v>
      </c>
      <c r="O23">
        <v>23.1967</v>
      </c>
      <c r="P23">
        <v>21.747399999999999</v>
      </c>
      <c r="Q23">
        <v>37.956400000000002</v>
      </c>
      <c r="R23">
        <v>84.610799999999998</v>
      </c>
      <c r="S23" s="33"/>
      <c r="T23">
        <v>1971</v>
      </c>
      <c r="U23">
        <v>0.59206969099999995</v>
      </c>
      <c r="V23">
        <v>68949</v>
      </c>
      <c r="W23">
        <v>65620</v>
      </c>
      <c r="X23">
        <v>4.8</v>
      </c>
      <c r="Y23">
        <v>13.1</v>
      </c>
      <c r="Z23">
        <v>1431</v>
      </c>
      <c r="AA23">
        <v>1034</v>
      </c>
      <c r="AB23">
        <v>841</v>
      </c>
      <c r="AC23">
        <v>412</v>
      </c>
      <c r="AD23">
        <v>429</v>
      </c>
      <c r="AE23">
        <v>270543</v>
      </c>
      <c r="AF23">
        <v>54513</v>
      </c>
      <c r="AG23">
        <v>19605</v>
      </c>
      <c r="AH23">
        <v>690.9</v>
      </c>
      <c r="AI23">
        <v>3053</v>
      </c>
      <c r="AJ23">
        <v>15765</v>
      </c>
      <c r="AK23">
        <v>9358</v>
      </c>
      <c r="AL23">
        <v>6407</v>
      </c>
      <c r="AM23">
        <v>34908</v>
      </c>
      <c r="AN23">
        <v>11130</v>
      </c>
      <c r="AO23">
        <v>2662.6</v>
      </c>
      <c r="AP23">
        <v>5578</v>
      </c>
      <c r="AQ23">
        <v>2506</v>
      </c>
      <c r="AR23">
        <v>8326</v>
      </c>
      <c r="AS23">
        <v>39.700000000000003</v>
      </c>
      <c r="AT23">
        <v>2.8</v>
      </c>
      <c r="AU23">
        <v>40.299999999999997</v>
      </c>
      <c r="AV23">
        <v>2.23</v>
      </c>
      <c r="AW23">
        <v>2.59</v>
      </c>
      <c r="AX23">
        <v>2.14</v>
      </c>
      <c r="AY23">
        <v>1503</v>
      </c>
      <c r="AZ23">
        <v>269</v>
      </c>
      <c r="BA23">
        <v>383</v>
      </c>
      <c r="BB23">
        <v>487</v>
      </c>
      <c r="BC23">
        <v>364</v>
      </c>
      <c r="BD23">
        <v>1088</v>
      </c>
      <c r="BE23">
        <v>232</v>
      </c>
      <c r="BF23">
        <v>256</v>
      </c>
      <c r="BG23">
        <v>305</v>
      </c>
      <c r="BH23">
        <v>295</v>
      </c>
      <c r="BI23">
        <v>18.065000000000001</v>
      </c>
      <c r="BJ23">
        <v>307496.81910000002</v>
      </c>
      <c r="BK23">
        <v>18833.158080000001</v>
      </c>
      <c r="BM23">
        <v>14535.90107</v>
      </c>
      <c r="BO23">
        <v>43828.804969999997</v>
      </c>
      <c r="BP23">
        <v>91533.428530000005</v>
      </c>
      <c r="BQ23">
        <v>1.5703311259999999</v>
      </c>
      <c r="BR23">
        <v>100</v>
      </c>
      <c r="BS23">
        <v>139.9</v>
      </c>
      <c r="BT23">
        <v>298.5</v>
      </c>
      <c r="BU23">
        <v>1015</v>
      </c>
      <c r="BV23">
        <v>39.042999999999999</v>
      </c>
      <c r="BW23">
        <v>18.213000000000001</v>
      </c>
      <c r="BX23">
        <v>17403</v>
      </c>
      <c r="BY23">
        <v>39.787199999999999</v>
      </c>
      <c r="BZ23">
        <v>27.696000000000002</v>
      </c>
      <c r="CA23">
        <v>56.364629999999998</v>
      </c>
      <c r="CB23">
        <v>0.13529675999999999</v>
      </c>
      <c r="CC23">
        <v>287</v>
      </c>
      <c r="CD23">
        <v>7396</v>
      </c>
      <c r="CE23">
        <v>14144</v>
      </c>
      <c r="CF23">
        <v>73.336299999999994</v>
      </c>
      <c r="CG23">
        <v>3.97</v>
      </c>
      <c r="CH23">
        <v>4.66</v>
      </c>
      <c r="CI23">
        <v>3.96</v>
      </c>
      <c r="CJ23">
        <v>4.3</v>
      </c>
      <c r="CK23">
        <v>4.66</v>
      </c>
      <c r="CL23">
        <v>4.6900000000000004</v>
      </c>
      <c r="CM23">
        <v>4.49</v>
      </c>
      <c r="CN23">
        <v>4.5599999999999996</v>
      </c>
      <c r="CO23">
        <v>5.34</v>
      </c>
      <c r="CP23">
        <v>0.69</v>
      </c>
      <c r="CQ23">
        <v>-0.01</v>
      </c>
      <c r="CR23">
        <v>0.33</v>
      </c>
      <c r="CS23">
        <v>0.69</v>
      </c>
      <c r="CT23">
        <v>0.72</v>
      </c>
      <c r="CU23">
        <v>0.52</v>
      </c>
      <c r="CV23">
        <v>0.59</v>
      </c>
      <c r="CW23">
        <v>1.37</v>
      </c>
      <c r="CY23">
        <v>4.3376000000000001</v>
      </c>
      <c r="CZ23">
        <v>360.62029999999999</v>
      </c>
      <c r="DA23">
        <v>2.8033000000000001</v>
      </c>
      <c r="DB23">
        <v>0.95169999999999999</v>
      </c>
      <c r="DC23">
        <v>2.97</v>
      </c>
      <c r="DD23">
        <v>34.299999999999997</v>
      </c>
      <c r="DE23" s="27">
        <v>29.41</v>
      </c>
      <c r="DF23">
        <v>45.5</v>
      </c>
      <c r="DG23">
        <v>30</v>
      </c>
      <c r="DH23">
        <v>22</v>
      </c>
      <c r="DI23">
        <v>33.4</v>
      </c>
      <c r="DJ23">
        <v>38.5</v>
      </c>
      <c r="DK23">
        <v>23.8</v>
      </c>
      <c r="DL23">
        <v>29.6</v>
      </c>
      <c r="DM23">
        <v>31.1</v>
      </c>
      <c r="DN23">
        <v>30</v>
      </c>
      <c r="DO23">
        <v>16.363</v>
      </c>
      <c r="DP23">
        <v>57.149000000000001</v>
      </c>
      <c r="DQ23">
        <v>17.904</v>
      </c>
      <c r="DR23">
        <v>11.728999999999999</v>
      </c>
      <c r="DS23">
        <v>33.1</v>
      </c>
      <c r="DT23">
        <v>33.200000000000003</v>
      </c>
      <c r="DU23">
        <v>30.9</v>
      </c>
      <c r="DV23">
        <v>30.4</v>
      </c>
      <c r="DW23">
        <v>55.78</v>
      </c>
      <c r="DX23">
        <v>59.6</v>
      </c>
      <c r="DY23">
        <v>3.4122086770000002</v>
      </c>
      <c r="DZ23">
        <v>16.64332894</v>
      </c>
      <c r="EA23"/>
    </row>
    <row r="24" spans="2:131" x14ac:dyDescent="0.25">
      <c r="B24" s="3">
        <v>21918</v>
      </c>
      <c r="C24">
        <v>2550.9279999999999</v>
      </c>
      <c r="D24">
        <v>2398.4</v>
      </c>
      <c r="E24">
        <v>24.4528</v>
      </c>
      <c r="F24">
        <v>25.156300000000002</v>
      </c>
      <c r="G24">
        <v>23.8932</v>
      </c>
      <c r="H24">
        <v>34.428400000000003</v>
      </c>
      <c r="I24">
        <v>24.325600000000001</v>
      </c>
      <c r="J24">
        <v>39.576099999999997</v>
      </c>
      <c r="K24">
        <v>9.0752000000000006</v>
      </c>
      <c r="L24">
        <v>23.2301</v>
      </c>
      <c r="M24">
        <v>14.0562</v>
      </c>
      <c r="N24">
        <v>33.345500000000001</v>
      </c>
      <c r="O24">
        <v>22.9116</v>
      </c>
      <c r="P24">
        <v>22.574300000000001</v>
      </c>
      <c r="Q24">
        <v>38.348199999999999</v>
      </c>
      <c r="R24">
        <v>83.242099999999994</v>
      </c>
      <c r="S24" s="34"/>
      <c r="T24">
        <v>1885</v>
      </c>
      <c r="U24">
        <v>0.50590445500000003</v>
      </c>
      <c r="V24">
        <v>68399</v>
      </c>
      <c r="W24">
        <v>64673</v>
      </c>
      <c r="X24">
        <v>5.4</v>
      </c>
      <c r="Y24">
        <v>13</v>
      </c>
      <c r="Z24">
        <v>1666</v>
      </c>
      <c r="AA24">
        <v>1120</v>
      </c>
      <c r="AB24">
        <v>959</v>
      </c>
      <c r="AC24">
        <v>519</v>
      </c>
      <c r="AD24">
        <v>440</v>
      </c>
      <c r="AE24">
        <v>308942</v>
      </c>
      <c r="AF24">
        <v>54454</v>
      </c>
      <c r="AG24">
        <v>19373</v>
      </c>
      <c r="AH24">
        <v>689.2</v>
      </c>
      <c r="AI24">
        <v>2881</v>
      </c>
      <c r="AJ24">
        <v>15707</v>
      </c>
      <c r="AK24">
        <v>9301</v>
      </c>
      <c r="AL24">
        <v>6406</v>
      </c>
      <c r="AM24">
        <v>35081</v>
      </c>
      <c r="AN24">
        <v>11117</v>
      </c>
      <c r="AO24">
        <v>2666.8</v>
      </c>
      <c r="AP24">
        <v>5573</v>
      </c>
      <c r="AQ24">
        <v>2513</v>
      </c>
      <c r="AR24">
        <v>8525</v>
      </c>
      <c r="AS24">
        <v>39.5</v>
      </c>
      <c r="AT24">
        <v>2.7</v>
      </c>
      <c r="AU24">
        <v>40</v>
      </c>
      <c r="AV24">
        <v>2.2400000000000002</v>
      </c>
      <c r="AW24">
        <v>2.69</v>
      </c>
      <c r="AX24">
        <v>2.14</v>
      </c>
      <c r="AY24">
        <v>1109</v>
      </c>
      <c r="AZ24">
        <v>146</v>
      </c>
      <c r="BA24">
        <v>206</v>
      </c>
      <c r="BB24">
        <v>428</v>
      </c>
      <c r="BC24">
        <v>329</v>
      </c>
      <c r="BD24">
        <v>955</v>
      </c>
      <c r="BE24">
        <v>166</v>
      </c>
      <c r="BF24">
        <v>189</v>
      </c>
      <c r="BG24">
        <v>273</v>
      </c>
      <c r="BH24">
        <v>327</v>
      </c>
      <c r="BI24">
        <v>18.321000000000002</v>
      </c>
      <c r="BJ24">
        <v>299000.1151</v>
      </c>
      <c r="BK24">
        <v>18812.415580000001</v>
      </c>
      <c r="BM24">
        <v>14375.07033</v>
      </c>
      <c r="BO24">
        <v>42848.303330000002</v>
      </c>
      <c r="BP24">
        <v>92283.542830000006</v>
      </c>
      <c r="BQ24">
        <v>1.6013245030000001</v>
      </c>
      <c r="BS24">
        <v>139.80000000000001</v>
      </c>
      <c r="BT24">
        <v>299.39999999999998</v>
      </c>
      <c r="BU24">
        <v>1018</v>
      </c>
      <c r="BV24">
        <v>39.018999999999998</v>
      </c>
      <c r="BW24">
        <v>18.032</v>
      </c>
      <c r="BX24">
        <v>17391</v>
      </c>
      <c r="BY24">
        <v>40.018000000000001</v>
      </c>
      <c r="BZ24">
        <v>27.786200000000001</v>
      </c>
      <c r="CA24">
        <v>56.862879999999997</v>
      </c>
      <c r="CB24">
        <v>0.13616590000000001</v>
      </c>
      <c r="CC24">
        <v>287.8</v>
      </c>
      <c r="CD24">
        <v>7456</v>
      </c>
      <c r="CE24">
        <v>14239</v>
      </c>
      <c r="CF24">
        <v>71.529600000000002</v>
      </c>
      <c r="CG24">
        <v>3.84</v>
      </c>
      <c r="CH24">
        <v>4.49</v>
      </c>
      <c r="CI24">
        <v>3.31</v>
      </c>
      <c r="CJ24">
        <v>3.61</v>
      </c>
      <c r="CK24">
        <v>4.0199999999999996</v>
      </c>
      <c r="CL24">
        <v>4.3099999999999996</v>
      </c>
      <c r="CM24">
        <v>4.25</v>
      </c>
      <c r="CN24">
        <v>4.49</v>
      </c>
      <c r="CO24">
        <v>5.25</v>
      </c>
      <c r="CP24">
        <v>0.65</v>
      </c>
      <c r="CQ24">
        <v>-0.53</v>
      </c>
      <c r="CR24">
        <v>-0.23</v>
      </c>
      <c r="CS24">
        <v>0.18</v>
      </c>
      <c r="CT24">
        <v>0.47</v>
      </c>
      <c r="CU24">
        <v>0.41</v>
      </c>
      <c r="CV24">
        <v>0.65</v>
      </c>
      <c r="CW24">
        <v>1.41</v>
      </c>
      <c r="CY24">
        <v>4.3369</v>
      </c>
      <c r="CZ24">
        <v>360.62029999999999</v>
      </c>
      <c r="DA24">
        <v>2.8058999999999998</v>
      </c>
      <c r="DB24">
        <v>0.95099999999999996</v>
      </c>
      <c r="DC24">
        <v>2.97</v>
      </c>
      <c r="DD24">
        <v>34.200000000000003</v>
      </c>
      <c r="DE24" s="27">
        <v>29.41</v>
      </c>
      <c r="DF24">
        <v>45.5</v>
      </c>
      <c r="DG24">
        <v>29.9</v>
      </c>
      <c r="DH24">
        <v>22.1</v>
      </c>
      <c r="DI24">
        <v>33.5</v>
      </c>
      <c r="DJ24">
        <v>38.4</v>
      </c>
      <c r="DK24">
        <v>23.9</v>
      </c>
      <c r="DL24">
        <v>29.6</v>
      </c>
      <c r="DM24">
        <v>31.1</v>
      </c>
      <c r="DN24">
        <v>30</v>
      </c>
      <c r="DO24">
        <v>16.372</v>
      </c>
      <c r="DP24">
        <v>56.981999999999999</v>
      </c>
      <c r="DQ24">
        <v>17.937000000000001</v>
      </c>
      <c r="DR24">
        <v>11.736000000000001</v>
      </c>
      <c r="DS24">
        <v>33.4</v>
      </c>
      <c r="DT24">
        <v>33.6</v>
      </c>
      <c r="DU24">
        <v>30.9</v>
      </c>
      <c r="DV24">
        <v>30.7</v>
      </c>
      <c r="DW24">
        <v>55.02</v>
      </c>
      <c r="DX24">
        <v>58.71</v>
      </c>
      <c r="DY24">
        <v>3.5259905489999999</v>
      </c>
      <c r="DZ24">
        <v>16.294695220000001</v>
      </c>
      <c r="EA24"/>
    </row>
    <row r="25" spans="2:131" x14ac:dyDescent="0.25">
      <c r="B25" s="3">
        <v>21919</v>
      </c>
      <c r="C25">
        <v>2559.6819999999998</v>
      </c>
      <c r="D25">
        <v>2407.1</v>
      </c>
      <c r="E25">
        <v>24.258900000000001</v>
      </c>
      <c r="F25">
        <v>25.213899999999999</v>
      </c>
      <c r="G25">
        <v>23.9206</v>
      </c>
      <c r="H25">
        <v>34.6661</v>
      </c>
      <c r="I25">
        <v>24.296700000000001</v>
      </c>
      <c r="J25">
        <v>39.981699999999996</v>
      </c>
      <c r="K25">
        <v>8.9779</v>
      </c>
      <c r="L25">
        <v>22.6875</v>
      </c>
      <c r="M25">
        <v>13.552</v>
      </c>
      <c r="N25">
        <v>33.053400000000003</v>
      </c>
      <c r="O25">
        <v>22.7302</v>
      </c>
      <c r="P25">
        <v>22.601800000000001</v>
      </c>
      <c r="Q25">
        <v>39.523400000000002</v>
      </c>
      <c r="R25">
        <v>82.259299999999996</v>
      </c>
      <c r="S25" s="34"/>
      <c r="T25">
        <v>1845</v>
      </c>
      <c r="U25">
        <v>0.50966850799999996</v>
      </c>
      <c r="V25">
        <v>69579</v>
      </c>
      <c r="W25">
        <v>65959</v>
      </c>
      <c r="X25">
        <v>5.2</v>
      </c>
      <c r="Y25">
        <v>12.6</v>
      </c>
      <c r="Z25">
        <v>1735</v>
      </c>
      <c r="AA25">
        <v>1002</v>
      </c>
      <c r="AB25">
        <v>896</v>
      </c>
      <c r="AC25">
        <v>465</v>
      </c>
      <c r="AD25">
        <v>431</v>
      </c>
      <c r="AE25">
        <v>299584</v>
      </c>
      <c r="AF25">
        <v>54813</v>
      </c>
      <c r="AG25">
        <v>19446</v>
      </c>
      <c r="AH25">
        <v>692.9</v>
      </c>
      <c r="AI25">
        <v>3004</v>
      </c>
      <c r="AJ25">
        <v>15654</v>
      </c>
      <c r="AK25">
        <v>9242</v>
      </c>
      <c r="AL25">
        <v>6412</v>
      </c>
      <c r="AM25">
        <v>35367</v>
      </c>
      <c r="AN25">
        <v>11279</v>
      </c>
      <c r="AO25">
        <v>2677.3</v>
      </c>
      <c r="AP25">
        <v>5671.2</v>
      </c>
      <c r="AQ25">
        <v>2520</v>
      </c>
      <c r="AR25">
        <v>8534</v>
      </c>
      <c r="AS25">
        <v>39.799999999999997</v>
      </c>
      <c r="AT25">
        <v>2.2999999999999998</v>
      </c>
      <c r="AU25">
        <v>40</v>
      </c>
      <c r="AV25">
        <v>2.23</v>
      </c>
      <c r="AW25">
        <v>2.61</v>
      </c>
      <c r="AX25">
        <v>2.14</v>
      </c>
      <c r="AY25">
        <v>1289</v>
      </c>
      <c r="AZ25">
        <v>218</v>
      </c>
      <c r="BA25">
        <v>288</v>
      </c>
      <c r="BB25">
        <v>466</v>
      </c>
      <c r="BC25">
        <v>317</v>
      </c>
      <c r="BD25">
        <v>1016</v>
      </c>
      <c r="BE25">
        <v>189</v>
      </c>
      <c r="BF25">
        <v>244</v>
      </c>
      <c r="BG25">
        <v>286</v>
      </c>
      <c r="BH25">
        <v>297</v>
      </c>
      <c r="BI25">
        <v>18.605</v>
      </c>
      <c r="BJ25">
        <v>301955.49920000002</v>
      </c>
      <c r="BK25">
        <v>19306.087210000002</v>
      </c>
      <c r="BM25">
        <v>14220.82331</v>
      </c>
      <c r="BO25">
        <v>42054.745580000003</v>
      </c>
      <c r="BP25">
        <v>92293.284580000007</v>
      </c>
      <c r="BQ25">
        <v>1.5909933780000001</v>
      </c>
      <c r="BS25">
        <v>139.6</v>
      </c>
      <c r="BT25">
        <v>300.10000000000002</v>
      </c>
      <c r="BU25">
        <v>1015.9</v>
      </c>
      <c r="BV25">
        <v>39.042000000000002</v>
      </c>
      <c r="BW25">
        <v>18.123999999999999</v>
      </c>
      <c r="BX25">
        <v>17518</v>
      </c>
      <c r="BY25">
        <v>40.5152</v>
      </c>
      <c r="BZ25">
        <v>27.831900000000001</v>
      </c>
      <c r="CA25">
        <v>57.711399999999998</v>
      </c>
      <c r="CB25">
        <v>0.13721207799999999</v>
      </c>
      <c r="CC25">
        <v>288.3</v>
      </c>
      <c r="CD25">
        <v>7582</v>
      </c>
      <c r="CE25">
        <v>14413</v>
      </c>
      <c r="CF25">
        <v>71.471800000000002</v>
      </c>
      <c r="CG25">
        <v>3.92</v>
      </c>
      <c r="CH25">
        <v>4.16</v>
      </c>
      <c r="CI25">
        <v>3.23</v>
      </c>
      <c r="CJ25">
        <v>3.55</v>
      </c>
      <c r="CK25">
        <v>4.04</v>
      </c>
      <c r="CL25">
        <v>4.29</v>
      </c>
      <c r="CM25">
        <v>4.28</v>
      </c>
      <c r="CN25">
        <v>4.45</v>
      </c>
      <c r="CO25">
        <v>5.2</v>
      </c>
      <c r="CP25">
        <v>0.24</v>
      </c>
      <c r="CQ25">
        <v>-0.69</v>
      </c>
      <c r="CR25">
        <v>-0.37</v>
      </c>
      <c r="CS25">
        <v>0.12</v>
      </c>
      <c r="CT25">
        <v>0.37</v>
      </c>
      <c r="CU25">
        <v>0.36</v>
      </c>
      <c r="CV25">
        <v>0.53</v>
      </c>
      <c r="CW25">
        <v>1.28</v>
      </c>
      <c r="CY25">
        <v>4.3388</v>
      </c>
      <c r="CZ25">
        <v>360.23050000000001</v>
      </c>
      <c r="DA25">
        <v>2.8094999999999999</v>
      </c>
      <c r="DB25">
        <v>0.96299999999999997</v>
      </c>
      <c r="DC25">
        <v>2.97</v>
      </c>
      <c r="DD25">
        <v>34.1</v>
      </c>
      <c r="DE25" s="27">
        <v>29.54</v>
      </c>
      <c r="DF25">
        <v>45.6</v>
      </c>
      <c r="DG25">
        <v>29.9</v>
      </c>
      <c r="DH25">
        <v>22.2</v>
      </c>
      <c r="DI25">
        <v>33.6</v>
      </c>
      <c r="DJ25">
        <v>38.299999999999997</v>
      </c>
      <c r="DK25">
        <v>23.9</v>
      </c>
      <c r="DL25">
        <v>29.6</v>
      </c>
      <c r="DM25">
        <v>31.2</v>
      </c>
      <c r="DN25">
        <v>30.1</v>
      </c>
      <c r="DO25">
        <v>16.431999999999999</v>
      </c>
      <c r="DP25">
        <v>57.05</v>
      </c>
      <c r="DQ25">
        <v>18.05</v>
      </c>
      <c r="DR25">
        <v>11.760999999999999</v>
      </c>
      <c r="DS25">
        <v>33.4</v>
      </c>
      <c r="DT25">
        <v>33.6</v>
      </c>
      <c r="DU25">
        <v>30.8</v>
      </c>
      <c r="DV25">
        <v>30.8</v>
      </c>
      <c r="DW25">
        <v>55.73</v>
      </c>
      <c r="DX25">
        <v>59.46</v>
      </c>
      <c r="DY25">
        <v>3.4870446799999999</v>
      </c>
      <c r="DZ25">
        <v>16.357703310000002</v>
      </c>
      <c r="EA25"/>
    </row>
    <row r="26" spans="2:131" x14ac:dyDescent="0.25">
      <c r="B26" s="3">
        <v>21920</v>
      </c>
      <c r="C26">
        <v>2565.84</v>
      </c>
      <c r="D26">
        <v>2413</v>
      </c>
      <c r="E26">
        <v>24.231200000000001</v>
      </c>
      <c r="F26">
        <v>25.357800000000001</v>
      </c>
      <c r="G26">
        <v>24.0854</v>
      </c>
      <c r="H26">
        <v>34.864199999999997</v>
      </c>
      <c r="I26">
        <v>24.5275</v>
      </c>
      <c r="J26">
        <v>40.116999999999997</v>
      </c>
      <c r="K26">
        <v>9.0070999999999994</v>
      </c>
      <c r="L26">
        <v>22.480699999999999</v>
      </c>
      <c r="M26">
        <v>13.368600000000001</v>
      </c>
      <c r="N26">
        <v>33.1051</v>
      </c>
      <c r="O26">
        <v>22.6006</v>
      </c>
      <c r="P26">
        <v>22.3262</v>
      </c>
      <c r="Q26">
        <v>38.435200000000002</v>
      </c>
      <c r="R26">
        <v>81.471100000000007</v>
      </c>
      <c r="S26" s="35"/>
      <c r="T26">
        <v>1822</v>
      </c>
      <c r="U26">
        <v>0.51050714500000005</v>
      </c>
      <c r="V26">
        <v>69626</v>
      </c>
      <c r="W26">
        <v>66057</v>
      </c>
      <c r="X26">
        <v>5.0999999999999996</v>
      </c>
      <c r="Y26">
        <v>11.9</v>
      </c>
      <c r="Z26">
        <v>1718</v>
      </c>
      <c r="AA26">
        <v>1074</v>
      </c>
      <c r="AB26">
        <v>797</v>
      </c>
      <c r="AC26">
        <v>408</v>
      </c>
      <c r="AD26">
        <v>389</v>
      </c>
      <c r="AE26">
        <v>317341</v>
      </c>
      <c r="AF26">
        <v>54475</v>
      </c>
      <c r="AG26">
        <v>19374</v>
      </c>
      <c r="AH26">
        <v>685.8</v>
      </c>
      <c r="AI26">
        <v>3021</v>
      </c>
      <c r="AJ26">
        <v>15575</v>
      </c>
      <c r="AK26">
        <v>9169</v>
      </c>
      <c r="AL26">
        <v>6406</v>
      </c>
      <c r="AM26">
        <v>35101</v>
      </c>
      <c r="AN26">
        <v>11157</v>
      </c>
      <c r="AO26">
        <v>2671.7</v>
      </c>
      <c r="AP26">
        <v>5596.8</v>
      </c>
      <c r="AQ26">
        <v>2523</v>
      </c>
      <c r="AR26">
        <v>8432</v>
      </c>
      <c r="AS26">
        <v>39.6</v>
      </c>
      <c r="AT26">
        <v>2.6</v>
      </c>
      <c r="AU26">
        <v>40.1</v>
      </c>
      <c r="AV26">
        <v>2.2400000000000002</v>
      </c>
      <c r="AW26">
        <v>2.64</v>
      </c>
      <c r="AX26">
        <v>2.14</v>
      </c>
      <c r="AY26">
        <v>1271</v>
      </c>
      <c r="AZ26">
        <v>215</v>
      </c>
      <c r="BA26">
        <v>298</v>
      </c>
      <c r="BB26">
        <v>458</v>
      </c>
      <c r="BC26">
        <v>300</v>
      </c>
      <c r="BD26">
        <v>1052</v>
      </c>
      <c r="BE26">
        <v>224</v>
      </c>
      <c r="BF26">
        <v>240</v>
      </c>
      <c r="BG26">
        <v>302</v>
      </c>
      <c r="BH26">
        <v>286</v>
      </c>
      <c r="BI26">
        <v>18.228999999999999</v>
      </c>
      <c r="BJ26">
        <v>292566.3236</v>
      </c>
      <c r="BK26">
        <v>19017.766380000001</v>
      </c>
      <c r="BM26">
        <v>14392.940420000001</v>
      </c>
      <c r="BO26">
        <v>41591.201029999997</v>
      </c>
      <c r="BP26">
        <v>92848.563999999998</v>
      </c>
      <c r="BQ26">
        <v>1.621986755</v>
      </c>
      <c r="BR26">
        <v>93.3</v>
      </c>
      <c r="BS26">
        <v>139.6</v>
      </c>
      <c r="BT26">
        <v>300.89999999999998</v>
      </c>
      <c r="BU26">
        <v>1017.6</v>
      </c>
      <c r="BV26">
        <v>39.103000000000002</v>
      </c>
      <c r="BW26">
        <v>18.215</v>
      </c>
      <c r="BX26">
        <v>17719</v>
      </c>
      <c r="BY26">
        <v>40.892600000000002</v>
      </c>
      <c r="BZ26">
        <v>27.823499999999999</v>
      </c>
      <c r="CA26">
        <v>57.951030000000003</v>
      </c>
      <c r="CB26">
        <v>0.13729218200000001</v>
      </c>
      <c r="CC26">
        <v>289.10000000000002</v>
      </c>
      <c r="CD26">
        <v>7673</v>
      </c>
      <c r="CE26">
        <v>14559</v>
      </c>
      <c r="CF26">
        <v>71.6858</v>
      </c>
      <c r="CG26">
        <v>3.85</v>
      </c>
      <c r="CH26">
        <v>4.25</v>
      </c>
      <c r="CI26">
        <v>3.29</v>
      </c>
      <c r="CJ26">
        <v>3.58</v>
      </c>
      <c r="CK26">
        <v>4.21</v>
      </c>
      <c r="CL26">
        <v>4.49</v>
      </c>
      <c r="CM26">
        <v>4.3499999999999996</v>
      </c>
      <c r="CN26">
        <v>4.46</v>
      </c>
      <c r="CO26">
        <v>5.28</v>
      </c>
      <c r="CP26">
        <v>0.4</v>
      </c>
      <c r="CQ26">
        <v>-0.56000000000000005</v>
      </c>
      <c r="CR26">
        <v>-0.27</v>
      </c>
      <c r="CS26">
        <v>0.36</v>
      </c>
      <c r="CT26">
        <v>0.64</v>
      </c>
      <c r="CU26">
        <v>0.5</v>
      </c>
      <c r="CV26">
        <v>0.61</v>
      </c>
      <c r="CW26">
        <v>1.43</v>
      </c>
      <c r="CY26">
        <v>4.3244999999999996</v>
      </c>
      <c r="CZ26">
        <v>360.49029999999999</v>
      </c>
      <c r="DA26">
        <v>2.806</v>
      </c>
      <c r="DB26">
        <v>0.97809999999999997</v>
      </c>
      <c r="DC26">
        <v>2.97</v>
      </c>
      <c r="DD26">
        <v>34.1</v>
      </c>
      <c r="DE26" s="27">
        <v>29.57</v>
      </c>
      <c r="DF26">
        <v>45.7</v>
      </c>
      <c r="DG26">
        <v>29.8</v>
      </c>
      <c r="DH26">
        <v>22.2</v>
      </c>
      <c r="DI26">
        <v>33.6</v>
      </c>
      <c r="DJ26">
        <v>38.200000000000003</v>
      </c>
      <c r="DK26">
        <v>24</v>
      </c>
      <c r="DL26">
        <v>29.6</v>
      </c>
      <c r="DM26">
        <v>31.3</v>
      </c>
      <c r="DN26">
        <v>30.1</v>
      </c>
      <c r="DO26">
        <v>16.449000000000002</v>
      </c>
      <c r="DP26">
        <v>57.043999999999997</v>
      </c>
      <c r="DQ26">
        <v>18.042000000000002</v>
      </c>
      <c r="DR26">
        <v>11.792</v>
      </c>
      <c r="DS26">
        <v>33.4</v>
      </c>
      <c r="DT26">
        <v>33.6</v>
      </c>
      <c r="DU26">
        <v>30.8</v>
      </c>
      <c r="DV26">
        <v>30.8</v>
      </c>
      <c r="DW26">
        <v>55.22</v>
      </c>
      <c r="DX26">
        <v>58.84</v>
      </c>
      <c r="DY26">
        <v>3.5252988049999998</v>
      </c>
      <c r="DZ26">
        <v>16.174495289999999</v>
      </c>
      <c r="EA26"/>
    </row>
    <row r="27" spans="2:131" x14ac:dyDescent="0.25">
      <c r="B27" s="3">
        <v>21921</v>
      </c>
      <c r="C27">
        <v>2567.866</v>
      </c>
      <c r="D27">
        <v>2412.4</v>
      </c>
      <c r="E27">
        <v>23.926600000000001</v>
      </c>
      <c r="F27">
        <v>25.07</v>
      </c>
      <c r="G27">
        <v>23.8108</v>
      </c>
      <c r="H27">
        <v>34.6265</v>
      </c>
      <c r="I27">
        <v>24.267800000000001</v>
      </c>
      <c r="J27">
        <v>39.891599999999997</v>
      </c>
      <c r="K27">
        <v>8.8902999999999999</v>
      </c>
      <c r="L27">
        <v>22.119</v>
      </c>
      <c r="M27">
        <v>12.940799999999999</v>
      </c>
      <c r="N27">
        <v>33.134099999999997</v>
      </c>
      <c r="O27">
        <v>22.3414</v>
      </c>
      <c r="P27">
        <v>22.463999999999999</v>
      </c>
      <c r="Q27">
        <v>38.261099999999999</v>
      </c>
      <c r="R27">
        <v>80.223600000000005</v>
      </c>
      <c r="S27" s="34"/>
      <c r="T27">
        <v>1782</v>
      </c>
      <c r="U27">
        <v>0.47318109400000002</v>
      </c>
      <c r="V27">
        <v>69934</v>
      </c>
      <c r="W27">
        <v>66168</v>
      </c>
      <c r="X27">
        <v>5.4</v>
      </c>
      <c r="Y27">
        <v>11.9</v>
      </c>
      <c r="Z27">
        <v>1738</v>
      </c>
      <c r="AA27">
        <v>1182</v>
      </c>
      <c r="AB27">
        <v>854</v>
      </c>
      <c r="AC27">
        <v>458</v>
      </c>
      <c r="AD27">
        <v>396</v>
      </c>
      <c r="AE27">
        <v>321768</v>
      </c>
      <c r="AF27">
        <v>54348</v>
      </c>
      <c r="AG27">
        <v>19240</v>
      </c>
      <c r="AH27">
        <v>682</v>
      </c>
      <c r="AI27">
        <v>2999</v>
      </c>
      <c r="AJ27">
        <v>15466</v>
      </c>
      <c r="AK27">
        <v>9078</v>
      </c>
      <c r="AL27">
        <v>6388</v>
      </c>
      <c r="AM27">
        <v>35108</v>
      </c>
      <c r="AN27">
        <v>11147</v>
      </c>
      <c r="AO27">
        <v>2668</v>
      </c>
      <c r="AP27">
        <v>5594.8</v>
      </c>
      <c r="AQ27">
        <v>2528</v>
      </c>
      <c r="AR27">
        <v>8432</v>
      </c>
      <c r="AS27">
        <v>39.5</v>
      </c>
      <c r="AT27">
        <v>2.4</v>
      </c>
      <c r="AU27">
        <v>39.9</v>
      </c>
      <c r="AV27">
        <v>2.2400000000000002</v>
      </c>
      <c r="AW27">
        <v>2.64</v>
      </c>
      <c r="AX27">
        <v>2.14</v>
      </c>
      <c r="AY27">
        <v>1247</v>
      </c>
      <c r="AZ27">
        <v>208</v>
      </c>
      <c r="BA27">
        <v>323</v>
      </c>
      <c r="BB27">
        <v>408</v>
      </c>
      <c r="BC27">
        <v>308</v>
      </c>
      <c r="BD27">
        <v>958</v>
      </c>
      <c r="BE27">
        <v>176</v>
      </c>
      <c r="BF27">
        <v>213</v>
      </c>
      <c r="BG27">
        <v>285</v>
      </c>
      <c r="BH27">
        <v>284</v>
      </c>
      <c r="BI27">
        <v>18.225000000000001</v>
      </c>
      <c r="BJ27">
        <v>295094.96620000002</v>
      </c>
      <c r="BK27">
        <v>18991.838250000001</v>
      </c>
      <c r="BM27">
        <v>14668.515890000001</v>
      </c>
      <c r="BO27">
        <v>41404.257140000002</v>
      </c>
      <c r="BP27">
        <v>93053.140629999994</v>
      </c>
      <c r="BQ27">
        <v>1.6323178810000001</v>
      </c>
      <c r="BS27">
        <v>139.6</v>
      </c>
      <c r="BT27">
        <v>302.3</v>
      </c>
      <c r="BU27">
        <v>1020.9</v>
      </c>
      <c r="BV27">
        <v>39.11</v>
      </c>
      <c r="BW27">
        <v>18.306999999999999</v>
      </c>
      <c r="BX27">
        <v>17873</v>
      </c>
      <c r="BY27">
        <v>41.356400000000001</v>
      </c>
      <c r="BZ27">
        <v>27.793299999999999</v>
      </c>
      <c r="CA27">
        <v>58.387059999999998</v>
      </c>
      <c r="CB27">
        <v>0.13816152400000001</v>
      </c>
      <c r="CC27">
        <v>290.2</v>
      </c>
      <c r="CD27">
        <v>7805</v>
      </c>
      <c r="CE27">
        <v>14816</v>
      </c>
      <c r="CF27">
        <v>71.186400000000006</v>
      </c>
      <c r="CG27">
        <v>3.32</v>
      </c>
      <c r="CH27">
        <v>3.81</v>
      </c>
      <c r="CI27">
        <v>2.46</v>
      </c>
      <c r="CJ27">
        <v>2.74</v>
      </c>
      <c r="CK27">
        <v>3.36</v>
      </c>
      <c r="CL27">
        <v>4.12</v>
      </c>
      <c r="CM27">
        <v>4.1500000000000004</v>
      </c>
      <c r="CN27">
        <v>4.45</v>
      </c>
      <c r="CO27">
        <v>5.26</v>
      </c>
      <c r="CP27">
        <v>0.49</v>
      </c>
      <c r="CQ27">
        <v>-0.86</v>
      </c>
      <c r="CR27">
        <v>-0.57999999999999996</v>
      </c>
      <c r="CS27">
        <v>0.04</v>
      </c>
      <c r="CT27">
        <v>0.8</v>
      </c>
      <c r="CU27">
        <v>0.83</v>
      </c>
      <c r="CV27">
        <v>1.1299999999999999</v>
      </c>
      <c r="CW27">
        <v>1.94</v>
      </c>
      <c r="CY27">
        <v>4.3150000000000004</v>
      </c>
      <c r="CZ27">
        <v>361.27170000000001</v>
      </c>
      <c r="DA27">
        <v>2.8027000000000002</v>
      </c>
      <c r="DB27">
        <v>0.98240000000000005</v>
      </c>
      <c r="DC27">
        <v>2.97</v>
      </c>
      <c r="DD27">
        <v>34.200000000000003</v>
      </c>
      <c r="DE27" s="27">
        <v>29.61</v>
      </c>
      <c r="DF27">
        <v>45.7</v>
      </c>
      <c r="DG27">
        <v>29.8</v>
      </c>
      <c r="DH27">
        <v>22.2</v>
      </c>
      <c r="DI27">
        <v>33.6</v>
      </c>
      <c r="DJ27">
        <v>38.1</v>
      </c>
      <c r="DK27">
        <v>24</v>
      </c>
      <c r="DL27">
        <v>29.6</v>
      </c>
      <c r="DM27">
        <v>31.3</v>
      </c>
      <c r="DN27">
        <v>30.1</v>
      </c>
      <c r="DO27">
        <v>16.456</v>
      </c>
      <c r="DP27">
        <v>56.887999999999998</v>
      </c>
      <c r="DQ27">
        <v>18.038</v>
      </c>
      <c r="DR27">
        <v>11.814</v>
      </c>
      <c r="DS27">
        <v>33.4</v>
      </c>
      <c r="DT27">
        <v>33.6</v>
      </c>
      <c r="DU27">
        <v>30.9</v>
      </c>
      <c r="DV27">
        <v>30.4</v>
      </c>
      <c r="DW27">
        <v>57.26</v>
      </c>
      <c r="DX27">
        <v>61.06</v>
      </c>
      <c r="DY27">
        <v>3.4055186869999998</v>
      </c>
      <c r="DZ27">
        <v>16.73863965</v>
      </c>
      <c r="EA27"/>
    </row>
    <row r="28" spans="2:131" x14ac:dyDescent="0.25">
      <c r="B28" s="3">
        <v>21922</v>
      </c>
      <c r="C28">
        <v>2572.5749999999998</v>
      </c>
      <c r="D28">
        <v>2417</v>
      </c>
      <c r="E28">
        <v>23.843499999999999</v>
      </c>
      <c r="F28">
        <v>24.925999999999998</v>
      </c>
      <c r="G28">
        <v>23.673500000000001</v>
      </c>
      <c r="H28">
        <v>34.3095</v>
      </c>
      <c r="I28">
        <v>23.3444</v>
      </c>
      <c r="J28">
        <v>39.981699999999996</v>
      </c>
      <c r="K28">
        <v>8.7833000000000006</v>
      </c>
      <c r="L28">
        <v>22.1448</v>
      </c>
      <c r="M28">
        <v>13.017200000000001</v>
      </c>
      <c r="N28">
        <v>32.859400000000001</v>
      </c>
      <c r="O28">
        <v>22.2896</v>
      </c>
      <c r="P28">
        <v>22.6845</v>
      </c>
      <c r="Q28">
        <v>39.218699999999998</v>
      </c>
      <c r="R28">
        <v>79.727500000000006</v>
      </c>
      <c r="S28" s="35"/>
      <c r="T28">
        <v>1717</v>
      </c>
      <c r="U28">
        <v>0.44760166800000001</v>
      </c>
      <c r="V28">
        <v>69745</v>
      </c>
      <c r="W28">
        <v>65909</v>
      </c>
      <c r="X28">
        <v>5.5</v>
      </c>
      <c r="Y28">
        <v>12.6</v>
      </c>
      <c r="Z28">
        <v>1709</v>
      </c>
      <c r="AA28">
        <v>1184</v>
      </c>
      <c r="AB28">
        <v>921</v>
      </c>
      <c r="AC28">
        <v>521</v>
      </c>
      <c r="AD28">
        <v>400</v>
      </c>
      <c r="AE28">
        <v>334039</v>
      </c>
      <c r="AF28">
        <v>54306</v>
      </c>
      <c r="AG28">
        <v>19170</v>
      </c>
      <c r="AH28">
        <v>663.1</v>
      </c>
      <c r="AI28">
        <v>3002</v>
      </c>
      <c r="AJ28">
        <v>15413</v>
      </c>
      <c r="AK28">
        <v>9035</v>
      </c>
      <c r="AL28">
        <v>6378</v>
      </c>
      <c r="AM28">
        <v>35136</v>
      </c>
      <c r="AN28">
        <v>11142</v>
      </c>
      <c r="AO28">
        <v>2667</v>
      </c>
      <c r="AP28">
        <v>5597.3</v>
      </c>
      <c r="AQ28">
        <v>2536</v>
      </c>
      <c r="AR28">
        <v>8442</v>
      </c>
      <c r="AS28">
        <v>39.6</v>
      </c>
      <c r="AT28">
        <v>2.4</v>
      </c>
      <c r="AU28">
        <v>39.9</v>
      </c>
      <c r="AV28">
        <v>2.25</v>
      </c>
      <c r="AW28">
        <v>2.66</v>
      </c>
      <c r="AX28">
        <v>2.14</v>
      </c>
      <c r="AY28">
        <v>1197</v>
      </c>
      <c r="AZ28">
        <v>198</v>
      </c>
      <c r="BA28">
        <v>306</v>
      </c>
      <c r="BB28">
        <v>394</v>
      </c>
      <c r="BC28">
        <v>299</v>
      </c>
      <c r="BD28">
        <v>999</v>
      </c>
      <c r="BE28">
        <v>219</v>
      </c>
      <c r="BF28">
        <v>224</v>
      </c>
      <c r="BG28">
        <v>268</v>
      </c>
      <c r="BH28">
        <v>288</v>
      </c>
      <c r="BI28">
        <v>18.262</v>
      </c>
      <c r="BJ28">
        <v>293076.02510000003</v>
      </c>
      <c r="BK28">
        <v>18801.0072</v>
      </c>
      <c r="BM28">
        <v>14169.09412</v>
      </c>
      <c r="BO28">
        <v>40797.643279999997</v>
      </c>
      <c r="BP28">
        <v>93423.326910000003</v>
      </c>
      <c r="BQ28">
        <v>1.6426490069999999</v>
      </c>
      <c r="BS28">
        <v>140.19999999999999</v>
      </c>
      <c r="BT28">
        <v>304.10000000000002</v>
      </c>
      <c r="BU28">
        <v>1029.0999999999999</v>
      </c>
      <c r="BV28">
        <v>39.200000000000003</v>
      </c>
      <c r="BW28">
        <v>18.513000000000002</v>
      </c>
      <c r="BX28">
        <v>18135</v>
      </c>
      <c r="BY28">
        <v>41.395800000000001</v>
      </c>
      <c r="BZ28">
        <v>27.8032</v>
      </c>
      <c r="CA28">
        <v>58.74671</v>
      </c>
      <c r="CB28">
        <v>0.13852089100000001</v>
      </c>
      <c r="CC28">
        <v>291.7</v>
      </c>
      <c r="CD28">
        <v>7853</v>
      </c>
      <c r="CE28">
        <v>15028</v>
      </c>
      <c r="CF28">
        <v>73.001999999999995</v>
      </c>
      <c r="CG28">
        <v>3.23</v>
      </c>
      <c r="CH28">
        <v>3.39</v>
      </c>
      <c r="CI28">
        <v>2.2999999999999998</v>
      </c>
      <c r="CJ28">
        <v>2.71</v>
      </c>
      <c r="CK28">
        <v>3.2</v>
      </c>
      <c r="CL28">
        <v>3.79</v>
      </c>
      <c r="CM28">
        <v>3.9</v>
      </c>
      <c r="CN28">
        <v>4.41</v>
      </c>
      <c r="CO28">
        <v>5.22</v>
      </c>
      <c r="CP28">
        <v>0.16</v>
      </c>
      <c r="CQ28">
        <v>-0.93</v>
      </c>
      <c r="CR28">
        <v>-0.52</v>
      </c>
      <c r="CS28">
        <v>-0.03</v>
      </c>
      <c r="CT28">
        <v>0.56000000000000005</v>
      </c>
      <c r="CU28">
        <v>0.67</v>
      </c>
      <c r="CV28">
        <v>1.18</v>
      </c>
      <c r="CW28">
        <v>1.99</v>
      </c>
      <c r="CY28">
        <v>4.3135000000000003</v>
      </c>
      <c r="CZ28">
        <v>359.3245</v>
      </c>
      <c r="DA28">
        <v>2.8083999999999998</v>
      </c>
      <c r="DB28">
        <v>0.97860000000000003</v>
      </c>
      <c r="DC28">
        <v>2.97</v>
      </c>
      <c r="DD28">
        <v>34.200000000000003</v>
      </c>
      <c r="DE28" s="27">
        <v>29.55</v>
      </c>
      <c r="DF28">
        <v>45.8</v>
      </c>
      <c r="DG28">
        <v>29.8</v>
      </c>
      <c r="DH28">
        <v>22.3</v>
      </c>
      <c r="DI28">
        <v>33.5</v>
      </c>
      <c r="DJ28">
        <v>38.1</v>
      </c>
      <c r="DK28">
        <v>24.1</v>
      </c>
      <c r="DL28">
        <v>29.7</v>
      </c>
      <c r="DM28">
        <v>31.3</v>
      </c>
      <c r="DN28">
        <v>30.1</v>
      </c>
      <c r="DO28">
        <v>16.484999999999999</v>
      </c>
      <c r="DP28">
        <v>56.893999999999998</v>
      </c>
      <c r="DQ28">
        <v>18.067</v>
      </c>
      <c r="DR28">
        <v>11.843999999999999</v>
      </c>
      <c r="DS28">
        <v>33.5</v>
      </c>
      <c r="DT28">
        <v>33.700000000000003</v>
      </c>
      <c r="DU28">
        <v>30.8</v>
      </c>
      <c r="DV28">
        <v>30.4</v>
      </c>
      <c r="DW28">
        <v>55.84</v>
      </c>
      <c r="DX28">
        <v>59.25</v>
      </c>
      <c r="DY28">
        <v>3.4921203439999999</v>
      </c>
      <c r="DZ28">
        <v>16.402820210000002</v>
      </c>
      <c r="EA28"/>
    </row>
    <row r="29" spans="2:131" x14ac:dyDescent="0.25">
      <c r="B29" s="3">
        <v>21923</v>
      </c>
      <c r="C29">
        <v>2568.4009999999998</v>
      </c>
      <c r="D29">
        <v>2410.8000000000002</v>
      </c>
      <c r="E29">
        <v>23.815799999999999</v>
      </c>
      <c r="F29">
        <v>24.868500000000001</v>
      </c>
      <c r="G29">
        <v>23.673500000000001</v>
      </c>
      <c r="H29">
        <v>34.388800000000003</v>
      </c>
      <c r="I29">
        <v>23.604099999999999</v>
      </c>
      <c r="J29">
        <v>39.9818</v>
      </c>
      <c r="K29">
        <v>8.6666000000000007</v>
      </c>
      <c r="L29">
        <v>22.041499999999999</v>
      </c>
      <c r="M29">
        <v>12.940799999999999</v>
      </c>
      <c r="N29">
        <v>32.686799999999998</v>
      </c>
      <c r="O29">
        <v>22.1859</v>
      </c>
      <c r="P29">
        <v>22.767199999999999</v>
      </c>
      <c r="Q29">
        <v>38.914099999999998</v>
      </c>
      <c r="R29">
        <v>79.0505</v>
      </c>
      <c r="S29" s="34"/>
      <c r="T29">
        <v>1696</v>
      </c>
      <c r="U29">
        <v>0.42980233200000001</v>
      </c>
      <c r="V29">
        <v>69841</v>
      </c>
      <c r="W29">
        <v>65895</v>
      </c>
      <c r="X29">
        <v>5.6</v>
      </c>
      <c r="Y29">
        <v>12.2</v>
      </c>
      <c r="Z29">
        <v>1746</v>
      </c>
      <c r="AA29">
        <v>1287</v>
      </c>
      <c r="AB29">
        <v>927</v>
      </c>
      <c r="AC29">
        <v>517</v>
      </c>
      <c r="AD29">
        <v>410</v>
      </c>
      <c r="AE29">
        <v>361521</v>
      </c>
      <c r="AF29">
        <v>54272</v>
      </c>
      <c r="AG29">
        <v>19105</v>
      </c>
      <c r="AH29">
        <v>682.8</v>
      </c>
      <c r="AI29">
        <v>2973</v>
      </c>
      <c r="AJ29">
        <v>15360</v>
      </c>
      <c r="AK29">
        <v>9007</v>
      </c>
      <c r="AL29">
        <v>6353</v>
      </c>
      <c r="AM29">
        <v>35167</v>
      </c>
      <c r="AN29">
        <v>11141</v>
      </c>
      <c r="AO29">
        <v>2691.3</v>
      </c>
      <c r="AP29">
        <v>5592.3</v>
      </c>
      <c r="AQ29">
        <v>2543</v>
      </c>
      <c r="AR29">
        <v>8472</v>
      </c>
      <c r="AS29">
        <v>39.4</v>
      </c>
      <c r="AT29">
        <v>2.4</v>
      </c>
      <c r="AU29">
        <v>39.700000000000003</v>
      </c>
      <c r="AV29">
        <v>2.2599999999999998</v>
      </c>
      <c r="AW29">
        <v>2.68</v>
      </c>
      <c r="AX29">
        <v>2.15</v>
      </c>
      <c r="AY29">
        <v>1344</v>
      </c>
      <c r="AZ29">
        <v>229</v>
      </c>
      <c r="BA29">
        <v>283</v>
      </c>
      <c r="BB29">
        <v>479</v>
      </c>
      <c r="BC29">
        <v>353</v>
      </c>
      <c r="BD29">
        <v>994</v>
      </c>
      <c r="BE29">
        <v>208</v>
      </c>
      <c r="BF29">
        <v>230</v>
      </c>
      <c r="BG29">
        <v>270</v>
      </c>
      <c r="BH29">
        <v>286</v>
      </c>
      <c r="BI29">
        <v>18.245000000000001</v>
      </c>
      <c r="BJ29">
        <v>292706.05180000002</v>
      </c>
      <c r="BK29">
        <v>18865.308969999998</v>
      </c>
      <c r="BM29">
        <v>15031.560719999999</v>
      </c>
      <c r="BO29">
        <v>41114.303339999999</v>
      </c>
      <c r="BP29">
        <v>93247.975510000004</v>
      </c>
      <c r="BQ29">
        <v>1.652980133</v>
      </c>
      <c r="BR29">
        <v>97.2</v>
      </c>
      <c r="BS29">
        <v>141.30000000000001</v>
      </c>
      <c r="BT29">
        <v>306.89999999999998</v>
      </c>
      <c r="BU29">
        <v>1036.5</v>
      </c>
      <c r="BV29">
        <v>39.274999999999999</v>
      </c>
      <c r="BW29">
        <v>18.5</v>
      </c>
      <c r="BX29">
        <v>18204</v>
      </c>
      <c r="BY29">
        <v>41.3249</v>
      </c>
      <c r="BZ29">
        <v>27.846800000000002</v>
      </c>
      <c r="CA29">
        <v>58.947150000000001</v>
      </c>
      <c r="CB29">
        <v>0.13899351600000001</v>
      </c>
      <c r="CC29">
        <v>294.2</v>
      </c>
      <c r="CD29">
        <v>7881</v>
      </c>
      <c r="CE29">
        <v>15208</v>
      </c>
      <c r="CF29">
        <v>73.080299999999994</v>
      </c>
      <c r="CG29">
        <v>2.98</v>
      </c>
      <c r="CH29">
        <v>3.34</v>
      </c>
      <c r="CI29">
        <v>2.2999999999999998</v>
      </c>
      <c r="CJ29">
        <v>2.59</v>
      </c>
      <c r="CK29">
        <v>2.95</v>
      </c>
      <c r="CL29">
        <v>3.62</v>
      </c>
      <c r="CM29">
        <v>3.8</v>
      </c>
      <c r="CN29">
        <v>4.28</v>
      </c>
      <c r="CO29">
        <v>5.08</v>
      </c>
      <c r="CP29">
        <v>0.36</v>
      </c>
      <c r="CQ29">
        <v>-0.68</v>
      </c>
      <c r="CR29">
        <v>-0.39</v>
      </c>
      <c r="CS29">
        <v>-0.03</v>
      </c>
      <c r="CT29">
        <v>0.64</v>
      </c>
      <c r="CU29">
        <v>0.82</v>
      </c>
      <c r="CV29">
        <v>1.3</v>
      </c>
      <c r="CW29">
        <v>2.1</v>
      </c>
      <c r="CY29">
        <v>4.3106999999999998</v>
      </c>
      <c r="CZ29">
        <v>358.80880000000002</v>
      </c>
      <c r="DA29">
        <v>2.8102</v>
      </c>
      <c r="DB29">
        <v>0.96989999999999998</v>
      </c>
      <c r="DC29">
        <v>2.97</v>
      </c>
      <c r="DD29">
        <v>34.200000000000003</v>
      </c>
      <c r="DE29" s="27">
        <v>29.61</v>
      </c>
      <c r="DF29">
        <v>45.8</v>
      </c>
      <c r="DG29">
        <v>29.8</v>
      </c>
      <c r="DH29">
        <v>22.3</v>
      </c>
      <c r="DI29">
        <v>33.6</v>
      </c>
      <c r="DJ29">
        <v>38.1</v>
      </c>
      <c r="DK29">
        <v>24.1</v>
      </c>
      <c r="DL29">
        <v>29.7</v>
      </c>
      <c r="DM29">
        <v>31.3</v>
      </c>
      <c r="DN29">
        <v>30.2</v>
      </c>
      <c r="DO29">
        <v>16.513000000000002</v>
      </c>
      <c r="DP29">
        <v>56.906999999999996</v>
      </c>
      <c r="DQ29">
        <v>18.106999999999999</v>
      </c>
      <c r="DR29">
        <v>11.864000000000001</v>
      </c>
      <c r="DS29">
        <v>33.4</v>
      </c>
      <c r="DT29">
        <v>33.6</v>
      </c>
      <c r="DU29">
        <v>30.8</v>
      </c>
      <c r="DV29">
        <v>29.8</v>
      </c>
      <c r="DW29">
        <v>56.51</v>
      </c>
      <c r="DX29">
        <v>59.96</v>
      </c>
      <c r="DY29">
        <v>3.4507166869999999</v>
      </c>
      <c r="DZ29">
        <v>16.678583400000001</v>
      </c>
      <c r="EA29"/>
    </row>
    <row r="30" spans="2:131" x14ac:dyDescent="0.25">
      <c r="B30" s="3">
        <v>21924</v>
      </c>
      <c r="C30">
        <v>2571.6759999999999</v>
      </c>
      <c r="D30">
        <v>2411.5</v>
      </c>
      <c r="E30">
        <v>23.566600000000001</v>
      </c>
      <c r="F30">
        <v>24.667000000000002</v>
      </c>
      <c r="G30">
        <v>23.536200000000001</v>
      </c>
      <c r="H30">
        <v>34.2303</v>
      </c>
      <c r="I30">
        <v>23.3156</v>
      </c>
      <c r="J30">
        <v>39.846499999999999</v>
      </c>
      <c r="K30">
        <v>8.5888000000000009</v>
      </c>
      <c r="L30">
        <v>21.6797</v>
      </c>
      <c r="M30">
        <v>12.7728</v>
      </c>
      <c r="N30">
        <v>32.456200000000003</v>
      </c>
      <c r="O30">
        <v>21.9526</v>
      </c>
      <c r="P30">
        <v>22.9602</v>
      </c>
      <c r="Q30">
        <v>38.914099999999998</v>
      </c>
      <c r="R30">
        <v>77.918700000000001</v>
      </c>
      <c r="S30" s="34"/>
      <c r="T30">
        <v>1631</v>
      </c>
      <c r="U30">
        <v>0.41992790899999999</v>
      </c>
      <c r="V30">
        <v>70151</v>
      </c>
      <c r="W30">
        <v>66267</v>
      </c>
      <c r="X30">
        <v>5.5</v>
      </c>
      <c r="Y30">
        <v>12.9</v>
      </c>
      <c r="Z30">
        <v>1677</v>
      </c>
      <c r="AA30">
        <v>1213</v>
      </c>
      <c r="AB30">
        <v>982</v>
      </c>
      <c r="AC30">
        <v>516</v>
      </c>
      <c r="AD30">
        <v>466</v>
      </c>
      <c r="AE30">
        <v>353888</v>
      </c>
      <c r="AF30">
        <v>54227</v>
      </c>
      <c r="AG30">
        <v>19057</v>
      </c>
      <c r="AH30">
        <v>678.3</v>
      </c>
      <c r="AI30">
        <v>2959</v>
      </c>
      <c r="AJ30">
        <v>15330</v>
      </c>
      <c r="AK30">
        <v>8985</v>
      </c>
      <c r="AL30">
        <v>6345</v>
      </c>
      <c r="AM30">
        <v>35170</v>
      </c>
      <c r="AN30">
        <v>11124</v>
      </c>
      <c r="AO30">
        <v>2676.7</v>
      </c>
      <c r="AP30">
        <v>5591.1</v>
      </c>
      <c r="AQ30">
        <v>2549</v>
      </c>
      <c r="AR30">
        <v>8494</v>
      </c>
      <c r="AS30">
        <v>39.1</v>
      </c>
      <c r="AT30">
        <v>2.2999999999999998</v>
      </c>
      <c r="AU30">
        <v>39.4</v>
      </c>
      <c r="AV30">
        <v>2.2599999999999998</v>
      </c>
      <c r="AW30">
        <v>2.68</v>
      </c>
      <c r="AX30">
        <v>2.16</v>
      </c>
      <c r="AY30">
        <v>1097</v>
      </c>
      <c r="AZ30">
        <v>194</v>
      </c>
      <c r="BA30">
        <v>292</v>
      </c>
      <c r="BB30">
        <v>384</v>
      </c>
      <c r="BC30">
        <v>227</v>
      </c>
      <c r="BD30">
        <v>984</v>
      </c>
      <c r="BE30">
        <v>205</v>
      </c>
      <c r="BF30">
        <v>220</v>
      </c>
      <c r="BG30">
        <v>264</v>
      </c>
      <c r="BH30">
        <v>295</v>
      </c>
      <c r="BI30">
        <v>18.332000000000001</v>
      </c>
      <c r="BJ30">
        <v>297454.14429999999</v>
      </c>
      <c r="BK30">
        <v>18847.67784</v>
      </c>
      <c r="BM30">
        <v>14926.221289999999</v>
      </c>
      <c r="BO30">
        <v>41223.03602</v>
      </c>
      <c r="BP30">
        <v>93403.843420000005</v>
      </c>
      <c r="BQ30">
        <v>1.6323178810000001</v>
      </c>
      <c r="BS30">
        <v>141.19999999999999</v>
      </c>
      <c r="BT30">
        <v>308.39999999999998</v>
      </c>
      <c r="BU30">
        <v>1041.5</v>
      </c>
      <c r="BV30">
        <v>39.414999999999999</v>
      </c>
      <c r="BW30">
        <v>18.559999999999999</v>
      </c>
      <c r="BX30">
        <v>18345</v>
      </c>
      <c r="BY30">
        <v>41.400599999999997</v>
      </c>
      <c r="BZ30">
        <v>27.9041</v>
      </c>
      <c r="CA30">
        <v>59.364649999999997</v>
      </c>
      <c r="CB30">
        <v>0.13971440299999999</v>
      </c>
      <c r="CC30">
        <v>295.5</v>
      </c>
      <c r="CD30">
        <v>7854</v>
      </c>
      <c r="CE30">
        <v>15282</v>
      </c>
      <c r="CF30">
        <v>74.006200000000007</v>
      </c>
      <c r="CG30">
        <v>2.6</v>
      </c>
      <c r="CH30">
        <v>3.39</v>
      </c>
      <c r="CI30">
        <v>2.48</v>
      </c>
      <c r="CJ30">
        <v>2.83</v>
      </c>
      <c r="CK30">
        <v>3.07</v>
      </c>
      <c r="CL30">
        <v>3.61</v>
      </c>
      <c r="CM30">
        <v>3.8</v>
      </c>
      <c r="CN30">
        <v>4.25</v>
      </c>
      <c r="CO30">
        <v>5.01</v>
      </c>
      <c r="CP30">
        <v>0.79</v>
      </c>
      <c r="CQ30">
        <v>-0.12</v>
      </c>
      <c r="CR30">
        <v>0.23</v>
      </c>
      <c r="CS30">
        <v>0.47</v>
      </c>
      <c r="CT30">
        <v>1.01</v>
      </c>
      <c r="CU30">
        <v>1.2</v>
      </c>
      <c r="CV30">
        <v>1.65</v>
      </c>
      <c r="CW30">
        <v>2.41</v>
      </c>
      <c r="CY30">
        <v>4.3068</v>
      </c>
      <c r="CZ30">
        <v>358.80880000000002</v>
      </c>
      <c r="DA30">
        <v>2.8127</v>
      </c>
      <c r="DB30">
        <v>0.97260000000000002</v>
      </c>
      <c r="DC30">
        <v>2.97</v>
      </c>
      <c r="DD30">
        <v>34.200000000000003</v>
      </c>
      <c r="DE30" s="27">
        <v>29.61</v>
      </c>
      <c r="DF30">
        <v>45.9</v>
      </c>
      <c r="DG30">
        <v>29.6</v>
      </c>
      <c r="DH30">
        <v>22.4</v>
      </c>
      <c r="DI30">
        <v>33.6</v>
      </c>
      <c r="DJ30">
        <v>37.9</v>
      </c>
      <c r="DK30">
        <v>24.2</v>
      </c>
      <c r="DL30">
        <v>29.7</v>
      </c>
      <c r="DM30">
        <v>31.3</v>
      </c>
      <c r="DN30">
        <v>30.2</v>
      </c>
      <c r="DO30">
        <v>16.523</v>
      </c>
      <c r="DP30">
        <v>56.658000000000001</v>
      </c>
      <c r="DQ30">
        <v>18.117000000000001</v>
      </c>
      <c r="DR30">
        <v>11.888</v>
      </c>
      <c r="DS30">
        <v>33.4</v>
      </c>
      <c r="DT30">
        <v>33.700000000000003</v>
      </c>
      <c r="DU30">
        <v>30.8</v>
      </c>
      <c r="DV30">
        <v>30</v>
      </c>
      <c r="DW30">
        <v>54.81</v>
      </c>
      <c r="DX30">
        <v>57.96</v>
      </c>
      <c r="DY30">
        <v>3.5577449369999998</v>
      </c>
      <c r="DZ30">
        <v>16.25687907</v>
      </c>
      <c r="EA30"/>
    </row>
    <row r="31" spans="2:131" x14ac:dyDescent="0.25">
      <c r="B31" s="3">
        <v>21925</v>
      </c>
      <c r="C31">
        <v>2579.2829999999999</v>
      </c>
      <c r="D31">
        <v>2419.1</v>
      </c>
      <c r="E31">
        <v>23.538900000000002</v>
      </c>
      <c r="F31">
        <v>24.8109</v>
      </c>
      <c r="G31">
        <v>23.646000000000001</v>
      </c>
      <c r="H31">
        <v>34.586799999999997</v>
      </c>
      <c r="I31">
        <v>23.575299999999999</v>
      </c>
      <c r="J31">
        <v>40.252200000000002</v>
      </c>
      <c r="K31">
        <v>8.5206999999999997</v>
      </c>
      <c r="L31">
        <v>21.6022</v>
      </c>
      <c r="M31">
        <v>12.62</v>
      </c>
      <c r="N31">
        <v>32.260399999999997</v>
      </c>
      <c r="O31">
        <v>21.9267</v>
      </c>
      <c r="P31">
        <v>22.9877</v>
      </c>
      <c r="Q31">
        <v>39.131700000000002</v>
      </c>
      <c r="R31">
        <v>77.528700000000001</v>
      </c>
      <c r="S31" s="35"/>
      <c r="T31">
        <v>1564</v>
      </c>
      <c r="U31">
        <v>0.36782690499999998</v>
      </c>
      <c r="V31">
        <v>69884</v>
      </c>
      <c r="W31">
        <v>65632</v>
      </c>
      <c r="X31">
        <v>6.1</v>
      </c>
      <c r="Y31">
        <v>13.5</v>
      </c>
      <c r="Z31">
        <v>1766</v>
      </c>
      <c r="AA31">
        <v>1282</v>
      </c>
      <c r="AB31">
        <v>1189</v>
      </c>
      <c r="AC31">
        <v>623</v>
      </c>
      <c r="AD31">
        <v>566</v>
      </c>
      <c r="AE31">
        <v>375119</v>
      </c>
      <c r="AF31">
        <v>54142</v>
      </c>
      <c r="AG31">
        <v>18952</v>
      </c>
      <c r="AH31">
        <v>677.2</v>
      </c>
      <c r="AI31">
        <v>2956</v>
      </c>
      <c r="AJ31">
        <v>15231</v>
      </c>
      <c r="AK31">
        <v>8902</v>
      </c>
      <c r="AL31">
        <v>6329</v>
      </c>
      <c r="AM31">
        <v>35190</v>
      </c>
      <c r="AN31">
        <v>11117</v>
      </c>
      <c r="AO31">
        <v>2672</v>
      </c>
      <c r="AP31">
        <v>5596.8</v>
      </c>
      <c r="AQ31">
        <v>2548</v>
      </c>
      <c r="AR31">
        <v>8502</v>
      </c>
      <c r="AS31">
        <v>39.4</v>
      </c>
      <c r="AT31">
        <v>2.4</v>
      </c>
      <c r="AU31">
        <v>39.700000000000003</v>
      </c>
      <c r="AV31">
        <v>2.27</v>
      </c>
      <c r="AW31">
        <v>2.69</v>
      </c>
      <c r="AX31">
        <v>2.16</v>
      </c>
      <c r="AY31">
        <v>1246</v>
      </c>
      <c r="AZ31">
        <v>286</v>
      </c>
      <c r="BA31">
        <v>272</v>
      </c>
      <c r="BB31">
        <v>386</v>
      </c>
      <c r="BC31">
        <v>302</v>
      </c>
      <c r="BD31">
        <v>972</v>
      </c>
      <c r="BE31">
        <v>196</v>
      </c>
      <c r="BF31">
        <v>232</v>
      </c>
      <c r="BG31">
        <v>263</v>
      </c>
      <c r="BH31">
        <v>281</v>
      </c>
      <c r="BI31">
        <v>18.420999999999999</v>
      </c>
      <c r="BJ31">
        <v>291847.76530000003</v>
      </c>
      <c r="BK31">
        <v>19013.617880000002</v>
      </c>
      <c r="BM31">
        <v>13829.56256</v>
      </c>
      <c r="BO31">
        <v>40473.352850000003</v>
      </c>
      <c r="BP31">
        <v>93325.909459999995</v>
      </c>
      <c r="BQ31">
        <v>1.6426490069999999</v>
      </c>
      <c r="BS31">
        <v>140.9</v>
      </c>
      <c r="BT31">
        <v>309.5</v>
      </c>
      <c r="BU31">
        <v>1040.3</v>
      </c>
      <c r="BV31">
        <v>39.499000000000002</v>
      </c>
      <c r="BW31">
        <v>18.762</v>
      </c>
      <c r="BX31">
        <v>18595</v>
      </c>
      <c r="BY31">
        <v>41.524700000000003</v>
      </c>
      <c r="BZ31">
        <v>27.986899999999999</v>
      </c>
      <c r="CA31">
        <v>59.628990000000002</v>
      </c>
      <c r="CB31">
        <v>0.13974452800000001</v>
      </c>
      <c r="CC31">
        <v>296.39999999999998</v>
      </c>
      <c r="CD31">
        <v>7812</v>
      </c>
      <c r="CE31">
        <v>15276</v>
      </c>
      <c r="CF31">
        <v>75.877499999999998</v>
      </c>
      <c r="CG31">
        <v>2.4700000000000002</v>
      </c>
      <c r="CH31">
        <v>3.3</v>
      </c>
      <c r="CI31">
        <v>2.2999999999999998</v>
      </c>
      <c r="CJ31">
        <v>2.73</v>
      </c>
      <c r="CK31">
        <v>3.04</v>
      </c>
      <c r="CL31">
        <v>3.76</v>
      </c>
      <c r="CM31">
        <v>3.89</v>
      </c>
      <c r="CN31">
        <v>4.3</v>
      </c>
      <c r="CO31">
        <v>5.1100000000000003</v>
      </c>
      <c r="CP31">
        <v>0.83</v>
      </c>
      <c r="CQ31">
        <v>-0.17</v>
      </c>
      <c r="CR31">
        <v>0.26</v>
      </c>
      <c r="CS31">
        <v>0.56999999999999995</v>
      </c>
      <c r="CT31">
        <v>1.29</v>
      </c>
      <c r="CU31">
        <v>1.42</v>
      </c>
      <c r="CV31">
        <v>1.83</v>
      </c>
      <c r="CW31">
        <v>2.64</v>
      </c>
      <c r="CY31">
        <v>4.3083</v>
      </c>
      <c r="CZ31">
        <v>358.80880000000002</v>
      </c>
      <c r="DA31">
        <v>2.8115999999999999</v>
      </c>
      <c r="DB31">
        <v>0.97870000000000001</v>
      </c>
      <c r="DC31">
        <v>2.97</v>
      </c>
      <c r="DD31">
        <v>34.299999999999997</v>
      </c>
      <c r="DE31" s="27">
        <v>29.75</v>
      </c>
      <c r="DF31">
        <v>46</v>
      </c>
      <c r="DG31">
        <v>29.6</v>
      </c>
      <c r="DH31">
        <v>22.4</v>
      </c>
      <c r="DI31">
        <v>33.700000000000003</v>
      </c>
      <c r="DJ31">
        <v>37.9</v>
      </c>
      <c r="DK31">
        <v>24.2</v>
      </c>
      <c r="DL31">
        <v>29.7</v>
      </c>
      <c r="DM31">
        <v>31.4</v>
      </c>
      <c r="DN31">
        <v>30.3</v>
      </c>
      <c r="DO31">
        <v>16.542000000000002</v>
      </c>
      <c r="DP31">
        <v>56.61</v>
      </c>
      <c r="DQ31">
        <v>18.146999999999998</v>
      </c>
      <c r="DR31">
        <v>11.903</v>
      </c>
      <c r="DS31">
        <v>33.700000000000003</v>
      </c>
      <c r="DT31">
        <v>34</v>
      </c>
      <c r="DU31">
        <v>30.8</v>
      </c>
      <c r="DV31">
        <v>30.2</v>
      </c>
      <c r="DW31">
        <v>53.73</v>
      </c>
      <c r="DX31">
        <v>56.9</v>
      </c>
      <c r="DY31">
        <v>3.629257398</v>
      </c>
      <c r="DZ31">
        <v>15.90630226</v>
      </c>
      <c r="EA31"/>
    </row>
    <row r="32" spans="2:131" x14ac:dyDescent="0.25">
      <c r="B32" s="3">
        <v>21926</v>
      </c>
      <c r="C32">
        <v>2568.2310000000002</v>
      </c>
      <c r="D32">
        <v>2405.1999999999998</v>
      </c>
      <c r="E32">
        <v>23.206600000000002</v>
      </c>
      <c r="F32">
        <v>24.5519</v>
      </c>
      <c r="G32">
        <v>23.371400000000001</v>
      </c>
      <c r="H32">
        <v>33.9529</v>
      </c>
      <c r="I32">
        <v>22.796199999999999</v>
      </c>
      <c r="J32">
        <v>39.846499999999999</v>
      </c>
      <c r="K32">
        <v>8.5013000000000005</v>
      </c>
      <c r="L32">
        <v>21.0337</v>
      </c>
      <c r="M32">
        <v>12.0853</v>
      </c>
      <c r="N32">
        <v>31.922599999999999</v>
      </c>
      <c r="O32">
        <v>21.512</v>
      </c>
      <c r="P32">
        <v>23.070399999999999</v>
      </c>
      <c r="Q32">
        <v>38.522300000000001</v>
      </c>
      <c r="R32">
        <v>75.772400000000005</v>
      </c>
      <c r="S32" s="34"/>
      <c r="T32">
        <v>1540</v>
      </c>
      <c r="U32">
        <v>0.35565819900000001</v>
      </c>
      <c r="V32">
        <v>70439</v>
      </c>
      <c r="W32">
        <v>66109</v>
      </c>
      <c r="X32">
        <v>6.1</v>
      </c>
      <c r="Y32">
        <v>13.9</v>
      </c>
      <c r="Z32">
        <v>1718</v>
      </c>
      <c r="AA32">
        <v>1367</v>
      </c>
      <c r="AB32">
        <v>1223</v>
      </c>
      <c r="AC32">
        <v>673</v>
      </c>
      <c r="AD32">
        <v>550</v>
      </c>
      <c r="AE32">
        <v>383790</v>
      </c>
      <c r="AF32">
        <v>53961</v>
      </c>
      <c r="AG32">
        <v>18799</v>
      </c>
      <c r="AH32">
        <v>666.3</v>
      </c>
      <c r="AI32">
        <v>2936</v>
      </c>
      <c r="AJ32">
        <v>15112</v>
      </c>
      <c r="AK32">
        <v>8802</v>
      </c>
      <c r="AL32">
        <v>6310</v>
      </c>
      <c r="AM32">
        <v>35162</v>
      </c>
      <c r="AN32">
        <v>11076</v>
      </c>
      <c r="AO32">
        <v>2667.4</v>
      </c>
      <c r="AP32">
        <v>5575</v>
      </c>
      <c r="AQ32">
        <v>2557</v>
      </c>
      <c r="AR32">
        <v>8516</v>
      </c>
      <c r="AS32">
        <v>39</v>
      </c>
      <c r="AT32">
        <v>2.1</v>
      </c>
      <c r="AU32">
        <v>39.299999999999997</v>
      </c>
      <c r="AV32">
        <v>2.2599999999999998</v>
      </c>
      <c r="AW32">
        <v>2.69</v>
      </c>
      <c r="AX32">
        <v>2.15</v>
      </c>
      <c r="AY32">
        <v>1246</v>
      </c>
      <c r="AZ32">
        <v>302</v>
      </c>
      <c r="BA32">
        <v>277</v>
      </c>
      <c r="BB32">
        <v>391</v>
      </c>
      <c r="BC32">
        <v>276</v>
      </c>
      <c r="BD32">
        <v>979</v>
      </c>
      <c r="BE32">
        <v>205</v>
      </c>
      <c r="BF32">
        <v>223</v>
      </c>
      <c r="BG32">
        <v>274</v>
      </c>
      <c r="BH32">
        <v>277</v>
      </c>
      <c r="BI32">
        <v>18.356999999999999</v>
      </c>
      <c r="BJ32">
        <v>288992.95990000002</v>
      </c>
      <c r="BK32">
        <v>18741.891060000002</v>
      </c>
      <c r="BM32">
        <v>13856.837949999999</v>
      </c>
      <c r="BO32">
        <v>40035.56078</v>
      </c>
      <c r="BP32">
        <v>93374.618180000005</v>
      </c>
      <c r="BQ32">
        <v>1.652980133</v>
      </c>
      <c r="BR32">
        <v>90.1</v>
      </c>
      <c r="BS32">
        <v>140.9</v>
      </c>
      <c r="BT32">
        <v>310.89999999999998</v>
      </c>
      <c r="BU32">
        <v>1044</v>
      </c>
      <c r="BV32">
        <v>39.603999999999999</v>
      </c>
      <c r="BW32">
        <v>18.984000000000002</v>
      </c>
      <c r="BX32">
        <v>18851</v>
      </c>
      <c r="BY32">
        <v>41.682699999999997</v>
      </c>
      <c r="BZ32">
        <v>27.988499999999998</v>
      </c>
      <c r="CA32">
        <v>59.874009999999998</v>
      </c>
      <c r="CB32">
        <v>0.140450411</v>
      </c>
      <c r="CC32">
        <v>298.2</v>
      </c>
      <c r="CD32">
        <v>7769</v>
      </c>
      <c r="CE32">
        <v>15307</v>
      </c>
      <c r="CF32">
        <v>77.085800000000006</v>
      </c>
      <c r="CG32">
        <v>2.44</v>
      </c>
      <c r="CH32">
        <v>3.28</v>
      </c>
      <c r="CI32">
        <v>2.37</v>
      </c>
      <c r="CJ32">
        <v>2.66</v>
      </c>
      <c r="CK32">
        <v>3.08</v>
      </c>
      <c r="CL32">
        <v>3.81</v>
      </c>
      <c r="CM32">
        <v>3.93</v>
      </c>
      <c r="CN32">
        <v>4.3099999999999996</v>
      </c>
      <c r="CO32">
        <v>5.08</v>
      </c>
      <c r="CP32">
        <v>0.84</v>
      </c>
      <c r="CQ32">
        <v>-7.0000000000000007E-2</v>
      </c>
      <c r="CR32">
        <v>0.22</v>
      </c>
      <c r="CS32">
        <v>0.64</v>
      </c>
      <c r="CT32">
        <v>1.37</v>
      </c>
      <c r="CU32">
        <v>1.49</v>
      </c>
      <c r="CV32">
        <v>1.87</v>
      </c>
      <c r="CW32">
        <v>2.64</v>
      </c>
      <c r="CY32">
        <v>4.3074000000000003</v>
      </c>
      <c r="CZ32">
        <v>359.97120000000001</v>
      </c>
      <c r="DA32">
        <v>2.8136000000000001</v>
      </c>
      <c r="DB32">
        <v>0.9768</v>
      </c>
      <c r="DC32">
        <v>2.97</v>
      </c>
      <c r="DD32">
        <v>33.4</v>
      </c>
      <c r="DE32" s="27">
        <v>29.78</v>
      </c>
      <c r="DF32">
        <v>45.9</v>
      </c>
      <c r="DG32">
        <v>29.6</v>
      </c>
      <c r="DH32">
        <v>22.5</v>
      </c>
      <c r="DI32">
        <v>33.799999999999997</v>
      </c>
      <c r="DJ32">
        <v>37.799999999999997</v>
      </c>
      <c r="DK32">
        <v>24.3</v>
      </c>
      <c r="DL32">
        <v>29.7</v>
      </c>
      <c r="DM32">
        <v>31.5</v>
      </c>
      <c r="DN32">
        <v>30.3</v>
      </c>
      <c r="DO32">
        <v>16.597999999999999</v>
      </c>
      <c r="DP32">
        <v>56.981000000000002</v>
      </c>
      <c r="DQ32">
        <v>18.210999999999999</v>
      </c>
      <c r="DR32">
        <v>11.930999999999999</v>
      </c>
      <c r="DS32">
        <v>33.700000000000003</v>
      </c>
      <c r="DT32">
        <v>34</v>
      </c>
      <c r="DU32">
        <v>30.7</v>
      </c>
      <c r="DV32">
        <v>30.2</v>
      </c>
      <c r="DW32">
        <v>55.47</v>
      </c>
      <c r="DX32">
        <v>58.89</v>
      </c>
      <c r="DY32">
        <v>3.5154137369999998</v>
      </c>
      <c r="DZ32">
        <v>16.500039610000002</v>
      </c>
      <c r="EA32"/>
    </row>
    <row r="33" spans="2:131" x14ac:dyDescent="0.25">
      <c r="B33" s="3">
        <v>21927</v>
      </c>
      <c r="C33">
        <v>2556.5210000000002</v>
      </c>
      <c r="D33">
        <v>2391.1</v>
      </c>
      <c r="E33">
        <v>22.763500000000001</v>
      </c>
      <c r="F33">
        <v>24.206499999999998</v>
      </c>
      <c r="G33">
        <v>23.069299999999998</v>
      </c>
      <c r="H33">
        <v>33.715200000000003</v>
      </c>
      <c r="I33">
        <v>22.017099999999999</v>
      </c>
      <c r="J33">
        <v>39.801400000000001</v>
      </c>
      <c r="K33">
        <v>8.3066999999999993</v>
      </c>
      <c r="L33">
        <v>20.465199999999999</v>
      </c>
      <c r="M33">
        <v>11.5199</v>
      </c>
      <c r="N33">
        <v>31.834199999999999</v>
      </c>
      <c r="O33">
        <v>21.149100000000001</v>
      </c>
      <c r="P33">
        <v>23.153099999999998</v>
      </c>
      <c r="Q33">
        <v>38.783499999999997</v>
      </c>
      <c r="R33">
        <v>74.255700000000004</v>
      </c>
      <c r="S33" s="34"/>
      <c r="T33">
        <v>1467</v>
      </c>
      <c r="U33">
        <v>0.31773879100000002</v>
      </c>
      <c r="V33">
        <v>70395</v>
      </c>
      <c r="W33">
        <v>65778</v>
      </c>
      <c r="X33">
        <v>6.6</v>
      </c>
      <c r="Y33">
        <v>12.4</v>
      </c>
      <c r="Z33">
        <v>2102</v>
      </c>
      <c r="AA33">
        <v>1468</v>
      </c>
      <c r="AB33">
        <v>1142</v>
      </c>
      <c r="AC33">
        <v>588</v>
      </c>
      <c r="AD33">
        <v>554</v>
      </c>
      <c r="AE33">
        <v>372391</v>
      </c>
      <c r="AF33">
        <v>53742</v>
      </c>
      <c r="AG33">
        <v>18548</v>
      </c>
      <c r="AH33">
        <v>658</v>
      </c>
      <c r="AI33">
        <v>2862</v>
      </c>
      <c r="AJ33">
        <v>14947</v>
      </c>
      <c r="AK33">
        <v>8681</v>
      </c>
      <c r="AL33">
        <v>6266</v>
      </c>
      <c r="AM33">
        <v>35194</v>
      </c>
      <c r="AN33">
        <v>11045</v>
      </c>
      <c r="AO33">
        <v>2663.6</v>
      </c>
      <c r="AP33">
        <v>5564.1</v>
      </c>
      <c r="AQ33">
        <v>2560</v>
      </c>
      <c r="AR33">
        <v>8597</v>
      </c>
      <c r="AS33">
        <v>38</v>
      </c>
      <c r="AT33">
        <v>2</v>
      </c>
      <c r="AU33">
        <v>38.4</v>
      </c>
      <c r="AV33">
        <v>2.2599999999999998</v>
      </c>
      <c r="AW33">
        <v>2.71</v>
      </c>
      <c r="AX33">
        <v>2.16</v>
      </c>
      <c r="AY33">
        <v>1063</v>
      </c>
      <c r="AZ33">
        <v>145</v>
      </c>
      <c r="BA33">
        <v>247</v>
      </c>
      <c r="BB33">
        <v>352</v>
      </c>
      <c r="BC33">
        <v>319</v>
      </c>
      <c r="BD33">
        <v>951</v>
      </c>
      <c r="BE33">
        <v>169</v>
      </c>
      <c r="BF33">
        <v>238</v>
      </c>
      <c r="BG33">
        <v>280</v>
      </c>
      <c r="BH33">
        <v>264</v>
      </c>
      <c r="BI33">
        <v>18.132000000000001</v>
      </c>
      <c r="BJ33">
        <v>291263.74320000003</v>
      </c>
      <c r="BK33">
        <v>18604.990519999999</v>
      </c>
      <c r="BM33">
        <v>14035.538769999999</v>
      </c>
      <c r="BO33">
        <v>39725.577279999998</v>
      </c>
      <c r="BP33">
        <v>92273.801089999994</v>
      </c>
      <c r="BQ33">
        <v>1.6426490069999999</v>
      </c>
      <c r="BS33">
        <v>140.69999999999999</v>
      </c>
      <c r="BT33">
        <v>312.39999999999998</v>
      </c>
      <c r="BU33">
        <v>1048</v>
      </c>
      <c r="BV33">
        <v>39.561</v>
      </c>
      <c r="BW33">
        <v>19.262</v>
      </c>
      <c r="BX33">
        <v>19188</v>
      </c>
      <c r="BY33">
        <v>42.1051</v>
      </c>
      <c r="BZ33">
        <v>28.121200000000002</v>
      </c>
      <c r="CA33">
        <v>60.025309999999998</v>
      </c>
      <c r="CB33">
        <v>0.141435698</v>
      </c>
      <c r="CC33">
        <v>299.89999999999998</v>
      </c>
      <c r="CD33">
        <v>7703</v>
      </c>
      <c r="CE33">
        <v>15435</v>
      </c>
      <c r="CF33">
        <v>78.255399999999995</v>
      </c>
      <c r="CG33">
        <v>1.98</v>
      </c>
      <c r="CH33">
        <v>3.23</v>
      </c>
      <c r="CI33">
        <v>2.25</v>
      </c>
      <c r="CJ33">
        <v>2.5</v>
      </c>
      <c r="CK33">
        <v>2.86</v>
      </c>
      <c r="CL33">
        <v>3.67</v>
      </c>
      <c r="CM33">
        <v>3.84</v>
      </c>
      <c r="CN33">
        <v>4.3499999999999996</v>
      </c>
      <c r="CO33">
        <v>5.0999999999999996</v>
      </c>
      <c r="CP33">
        <v>1.25</v>
      </c>
      <c r="CQ33">
        <v>0.27</v>
      </c>
      <c r="CR33">
        <v>0.52</v>
      </c>
      <c r="CS33">
        <v>0.88</v>
      </c>
      <c r="CT33">
        <v>1.69</v>
      </c>
      <c r="CU33">
        <v>1.86</v>
      </c>
      <c r="CV33">
        <v>2.37</v>
      </c>
      <c r="CW33">
        <v>3.12</v>
      </c>
      <c r="CY33">
        <v>4.3056999999999999</v>
      </c>
      <c r="CZ33">
        <v>359.5829</v>
      </c>
      <c r="DA33">
        <v>2.8073999999999999</v>
      </c>
      <c r="DB33">
        <v>0.98250000000000004</v>
      </c>
      <c r="DC33">
        <v>2.97</v>
      </c>
      <c r="DD33">
        <v>33</v>
      </c>
      <c r="DE33" s="27">
        <v>29.81</v>
      </c>
      <c r="DF33">
        <v>45.9</v>
      </c>
      <c r="DG33">
        <v>29.7</v>
      </c>
      <c r="DH33">
        <v>22.6</v>
      </c>
      <c r="DI33">
        <v>33.9</v>
      </c>
      <c r="DJ33">
        <v>37.9</v>
      </c>
      <c r="DK33">
        <v>24.3</v>
      </c>
      <c r="DL33">
        <v>29.8</v>
      </c>
      <c r="DM33">
        <v>31.6</v>
      </c>
      <c r="DN33">
        <v>30.4</v>
      </c>
      <c r="DO33">
        <v>16.600999999999999</v>
      </c>
      <c r="DP33">
        <v>56.57</v>
      </c>
      <c r="DQ33">
        <v>18.236999999999998</v>
      </c>
      <c r="DR33">
        <v>11.945</v>
      </c>
      <c r="DS33">
        <v>33.6</v>
      </c>
      <c r="DT33">
        <v>33.799999999999997</v>
      </c>
      <c r="DU33">
        <v>30.7</v>
      </c>
      <c r="DV33">
        <v>30.3</v>
      </c>
      <c r="DW33">
        <v>56.8</v>
      </c>
      <c r="DX33">
        <v>60.22</v>
      </c>
      <c r="DY33">
        <v>3.4330985919999999</v>
      </c>
      <c r="DZ33">
        <v>16.97122938</v>
      </c>
      <c r="EA33"/>
    </row>
    <row r="34" spans="2:131" x14ac:dyDescent="0.25">
      <c r="B34" s="3">
        <v>22282</v>
      </c>
      <c r="C34">
        <v>2579.433</v>
      </c>
      <c r="D34">
        <v>2412</v>
      </c>
      <c r="E34">
        <v>22.7912</v>
      </c>
      <c r="F34">
        <v>24.177700000000002</v>
      </c>
      <c r="G34">
        <v>23.014299999999999</v>
      </c>
      <c r="H34">
        <v>33.437899999999999</v>
      </c>
      <c r="I34">
        <v>21.209099999999999</v>
      </c>
      <c r="J34">
        <v>39.936700000000002</v>
      </c>
      <c r="K34">
        <v>8.3651</v>
      </c>
      <c r="L34">
        <v>20.646100000000001</v>
      </c>
      <c r="M34">
        <v>11.657400000000001</v>
      </c>
      <c r="N34">
        <v>31.961500000000001</v>
      </c>
      <c r="O34">
        <v>21.1751</v>
      </c>
      <c r="P34">
        <v>23.401199999999999</v>
      </c>
      <c r="Q34">
        <v>39.131700000000002</v>
      </c>
      <c r="R34">
        <v>74.109499999999997</v>
      </c>
      <c r="S34" s="35"/>
      <c r="T34">
        <v>1468</v>
      </c>
      <c r="U34">
        <v>0.31427959799999999</v>
      </c>
      <c r="V34">
        <v>70447</v>
      </c>
      <c r="W34">
        <v>65776</v>
      </c>
      <c r="X34">
        <v>6.6</v>
      </c>
      <c r="Y34">
        <v>13.7</v>
      </c>
      <c r="Z34">
        <v>1884</v>
      </c>
      <c r="AA34">
        <v>1477</v>
      </c>
      <c r="AB34">
        <v>1328</v>
      </c>
      <c r="AC34">
        <v>688</v>
      </c>
      <c r="AD34">
        <v>640</v>
      </c>
      <c r="AE34">
        <v>380579</v>
      </c>
      <c r="AF34">
        <v>53683</v>
      </c>
      <c r="AG34">
        <v>18508</v>
      </c>
      <c r="AH34">
        <v>652.4</v>
      </c>
      <c r="AI34">
        <v>2909</v>
      </c>
      <c r="AJ34">
        <v>14863</v>
      </c>
      <c r="AK34">
        <v>8592</v>
      </c>
      <c r="AL34">
        <v>6271</v>
      </c>
      <c r="AM34">
        <v>35175</v>
      </c>
      <c r="AN34">
        <v>11038</v>
      </c>
      <c r="AO34">
        <v>2659.4</v>
      </c>
      <c r="AP34">
        <v>5565.5</v>
      </c>
      <c r="AQ34">
        <v>2565</v>
      </c>
      <c r="AR34">
        <v>8564</v>
      </c>
      <c r="AS34">
        <v>39.200000000000003</v>
      </c>
      <c r="AT34">
        <v>2.1</v>
      </c>
      <c r="AU34">
        <v>39.299999999999997</v>
      </c>
      <c r="AV34">
        <v>2.27</v>
      </c>
      <c r="AW34">
        <v>2.72</v>
      </c>
      <c r="AX34">
        <v>2.16</v>
      </c>
      <c r="AY34">
        <v>1183</v>
      </c>
      <c r="AZ34">
        <v>148</v>
      </c>
      <c r="BA34">
        <v>311</v>
      </c>
      <c r="BB34">
        <v>430</v>
      </c>
      <c r="BC34">
        <v>294</v>
      </c>
      <c r="BD34">
        <v>969</v>
      </c>
      <c r="BE34">
        <v>172</v>
      </c>
      <c r="BF34">
        <v>236</v>
      </c>
      <c r="BG34">
        <v>275</v>
      </c>
      <c r="BH34">
        <v>286</v>
      </c>
      <c r="BI34">
        <v>18.175999999999998</v>
      </c>
      <c r="BJ34">
        <v>280926.72080000001</v>
      </c>
      <c r="BK34">
        <v>18619.510269999999</v>
      </c>
      <c r="BM34">
        <v>13253.95781</v>
      </c>
      <c r="BO34">
        <v>39516.696089999998</v>
      </c>
      <c r="BP34">
        <v>91991.290510000006</v>
      </c>
      <c r="BQ34">
        <v>1.663311258</v>
      </c>
      <c r="BS34">
        <v>141.1</v>
      </c>
      <c r="BT34">
        <v>314.10000000000002</v>
      </c>
      <c r="BU34">
        <v>1052.5999999999999</v>
      </c>
      <c r="BV34">
        <v>39.659999999999997</v>
      </c>
      <c r="BW34">
        <v>19.337</v>
      </c>
      <c r="BX34">
        <v>19272</v>
      </c>
      <c r="BY34">
        <v>42.035800000000002</v>
      </c>
      <c r="BZ34">
        <v>28.188199999999998</v>
      </c>
      <c r="CA34">
        <v>60.671849999999999</v>
      </c>
      <c r="CB34">
        <v>0.14165736600000001</v>
      </c>
      <c r="CC34">
        <v>301.3</v>
      </c>
      <c r="CD34">
        <v>7562</v>
      </c>
      <c r="CE34">
        <v>15317</v>
      </c>
      <c r="CF34">
        <v>79.360399999999998</v>
      </c>
      <c r="CG34">
        <v>1.45</v>
      </c>
      <c r="CH34">
        <v>2.98</v>
      </c>
      <c r="CI34">
        <v>2.2400000000000002</v>
      </c>
      <c r="CJ34">
        <v>2.4700000000000002</v>
      </c>
      <c r="CK34">
        <v>2.81</v>
      </c>
      <c r="CL34">
        <v>3.67</v>
      </c>
      <c r="CM34">
        <v>3.84</v>
      </c>
      <c r="CN34">
        <v>4.32</v>
      </c>
      <c r="CO34">
        <v>5.0999999999999996</v>
      </c>
      <c r="CP34">
        <v>1.53</v>
      </c>
      <c r="CQ34">
        <v>0.79</v>
      </c>
      <c r="CR34">
        <v>1.02</v>
      </c>
      <c r="CS34">
        <v>1.36</v>
      </c>
      <c r="CT34">
        <v>2.2200000000000002</v>
      </c>
      <c r="CU34">
        <v>2.39</v>
      </c>
      <c r="CV34">
        <v>2.87</v>
      </c>
      <c r="CW34">
        <v>3.65</v>
      </c>
      <c r="CY34">
        <v>4.3066000000000004</v>
      </c>
      <c r="CZ34">
        <v>358.9375</v>
      </c>
      <c r="DA34">
        <v>2.8064</v>
      </c>
      <c r="DB34">
        <v>0.99309999999999998</v>
      </c>
      <c r="DC34">
        <v>2.97</v>
      </c>
      <c r="DD34">
        <v>32.299999999999997</v>
      </c>
      <c r="DE34" s="27">
        <v>29.84</v>
      </c>
      <c r="DF34">
        <v>46</v>
      </c>
      <c r="DG34">
        <v>29.7</v>
      </c>
      <c r="DH34">
        <v>22.6</v>
      </c>
      <c r="DI34">
        <v>33.799999999999997</v>
      </c>
      <c r="DJ34">
        <v>37.799999999999997</v>
      </c>
      <c r="DK34">
        <v>24.4</v>
      </c>
      <c r="DL34">
        <v>29.8</v>
      </c>
      <c r="DM34">
        <v>31.6</v>
      </c>
      <c r="DN34">
        <v>30.4</v>
      </c>
      <c r="DO34">
        <v>16.603999999999999</v>
      </c>
      <c r="DP34">
        <v>56.706000000000003</v>
      </c>
      <c r="DQ34">
        <v>18.233000000000001</v>
      </c>
      <c r="DR34">
        <v>11.944000000000001</v>
      </c>
      <c r="DS34">
        <v>33.6</v>
      </c>
      <c r="DT34">
        <v>33.799999999999997</v>
      </c>
      <c r="DU34">
        <v>30.6</v>
      </c>
      <c r="DV34">
        <v>30.4</v>
      </c>
      <c r="DW34">
        <v>59.72</v>
      </c>
      <c r="DX34">
        <v>63.2</v>
      </c>
      <c r="DY34">
        <v>3.2596617550000002</v>
      </c>
      <c r="DZ34">
        <v>17.917807419999999</v>
      </c>
      <c r="EA34"/>
    </row>
    <row r="35" spans="2:131" x14ac:dyDescent="0.25">
      <c r="B35" s="3">
        <v>22283</v>
      </c>
      <c r="C35">
        <v>2589.3020000000001</v>
      </c>
      <c r="D35">
        <v>2412.1999999999998</v>
      </c>
      <c r="E35">
        <v>22.763500000000001</v>
      </c>
      <c r="F35">
        <v>24.206499999999998</v>
      </c>
      <c r="G35">
        <v>23.014299999999999</v>
      </c>
      <c r="H35">
        <v>33.636000000000003</v>
      </c>
      <c r="I35">
        <v>21.093699999999998</v>
      </c>
      <c r="J35">
        <v>40.207099999999997</v>
      </c>
      <c r="K35">
        <v>8.2873000000000001</v>
      </c>
      <c r="L35">
        <v>20.491099999999999</v>
      </c>
      <c r="M35">
        <v>11.4741</v>
      </c>
      <c r="N35">
        <v>32.109400000000001</v>
      </c>
      <c r="O35">
        <v>21.071400000000001</v>
      </c>
      <c r="P35">
        <v>23.401199999999999</v>
      </c>
      <c r="Q35">
        <v>40.7423</v>
      </c>
      <c r="R35">
        <v>73.512</v>
      </c>
      <c r="S35" s="35"/>
      <c r="T35">
        <v>1443</v>
      </c>
      <c r="U35">
        <v>0.29863410600000001</v>
      </c>
      <c r="V35">
        <v>70420</v>
      </c>
      <c r="W35">
        <v>65588</v>
      </c>
      <c r="X35">
        <v>6.9</v>
      </c>
      <c r="Y35">
        <v>13.6</v>
      </c>
      <c r="Z35">
        <v>2037</v>
      </c>
      <c r="AA35">
        <v>1407</v>
      </c>
      <c r="AB35">
        <v>1416</v>
      </c>
      <c r="AC35">
        <v>751</v>
      </c>
      <c r="AD35">
        <v>665</v>
      </c>
      <c r="AE35">
        <v>433704</v>
      </c>
      <c r="AF35">
        <v>53557</v>
      </c>
      <c r="AG35">
        <v>18418</v>
      </c>
      <c r="AH35">
        <v>646.29999999999995</v>
      </c>
      <c r="AI35">
        <v>2888</v>
      </c>
      <c r="AJ35">
        <v>14801</v>
      </c>
      <c r="AK35">
        <v>8532</v>
      </c>
      <c r="AL35">
        <v>6269</v>
      </c>
      <c r="AM35">
        <v>35139</v>
      </c>
      <c r="AN35">
        <v>10991</v>
      </c>
      <c r="AO35">
        <v>2653.8</v>
      </c>
      <c r="AP35">
        <v>5535.4</v>
      </c>
      <c r="AQ35">
        <v>2567</v>
      </c>
      <c r="AR35">
        <v>8587</v>
      </c>
      <c r="AS35">
        <v>39.200000000000003</v>
      </c>
      <c r="AT35">
        <v>2.1</v>
      </c>
      <c r="AU35">
        <v>39.4</v>
      </c>
      <c r="AV35">
        <v>2.2799999999999998</v>
      </c>
      <c r="AW35">
        <v>2.72</v>
      </c>
      <c r="AX35">
        <v>2.16</v>
      </c>
      <c r="AY35">
        <v>1226</v>
      </c>
      <c r="AZ35">
        <v>226</v>
      </c>
      <c r="BA35">
        <v>268</v>
      </c>
      <c r="BB35">
        <v>444</v>
      </c>
      <c r="BC35">
        <v>288</v>
      </c>
      <c r="BD35">
        <v>961</v>
      </c>
      <c r="BE35">
        <v>176</v>
      </c>
      <c r="BF35">
        <v>251</v>
      </c>
      <c r="BG35">
        <v>258</v>
      </c>
      <c r="BH35">
        <v>276</v>
      </c>
      <c r="BI35">
        <v>18.242999999999999</v>
      </c>
      <c r="BJ35">
        <v>284365.77149999997</v>
      </c>
      <c r="BK35">
        <v>18553.134259999999</v>
      </c>
      <c r="BM35">
        <v>13584.084059999999</v>
      </c>
      <c r="BO35">
        <v>39613.029430000002</v>
      </c>
      <c r="BP35">
        <v>91776.972139999998</v>
      </c>
      <c r="BQ35">
        <v>1.652980133</v>
      </c>
      <c r="BR35">
        <v>91.6</v>
      </c>
      <c r="BS35">
        <v>141.6</v>
      </c>
      <c r="BT35">
        <v>316.5</v>
      </c>
      <c r="BU35">
        <v>1060.7</v>
      </c>
      <c r="BV35">
        <v>39.758000000000003</v>
      </c>
      <c r="BW35">
        <v>18.960999999999999</v>
      </c>
      <c r="BX35">
        <v>18828</v>
      </c>
      <c r="BY35">
        <v>41.950299999999999</v>
      </c>
      <c r="BZ35">
        <v>28.244499999999999</v>
      </c>
      <c r="CA35">
        <v>60.310130000000001</v>
      </c>
      <c r="CB35">
        <v>0.140158331</v>
      </c>
      <c r="CC35">
        <v>303.39999999999998</v>
      </c>
      <c r="CD35">
        <v>7433</v>
      </c>
      <c r="CE35">
        <v>15216</v>
      </c>
      <c r="CF35">
        <v>79.611500000000007</v>
      </c>
      <c r="CG35">
        <v>2.54</v>
      </c>
      <c r="CH35">
        <v>3.03</v>
      </c>
      <c r="CI35">
        <v>2.42</v>
      </c>
      <c r="CJ35">
        <v>2.6</v>
      </c>
      <c r="CK35">
        <v>2.93</v>
      </c>
      <c r="CL35">
        <v>3.66</v>
      </c>
      <c r="CM35">
        <v>3.78</v>
      </c>
      <c r="CN35">
        <v>4.2699999999999996</v>
      </c>
      <c r="CO35">
        <v>5.07</v>
      </c>
      <c r="CP35">
        <v>0.49</v>
      </c>
      <c r="CQ35">
        <v>-0.12</v>
      </c>
      <c r="CR35">
        <v>0.06</v>
      </c>
      <c r="CS35">
        <v>0.39</v>
      </c>
      <c r="CT35">
        <v>1.1200000000000001</v>
      </c>
      <c r="CU35">
        <v>1.24</v>
      </c>
      <c r="CV35">
        <v>1.73</v>
      </c>
      <c r="CW35">
        <v>2.5299999999999998</v>
      </c>
      <c r="CY35">
        <v>4.3208000000000002</v>
      </c>
      <c r="CZ35">
        <v>358.9375</v>
      </c>
      <c r="DA35">
        <v>2.7999000000000001</v>
      </c>
      <c r="DB35">
        <v>0.98980000000000001</v>
      </c>
      <c r="DC35">
        <v>2.97</v>
      </c>
      <c r="DD35">
        <v>32.299999999999997</v>
      </c>
      <c r="DE35" s="27">
        <v>29.84</v>
      </c>
      <c r="DF35">
        <v>46</v>
      </c>
      <c r="DG35">
        <v>29.8</v>
      </c>
      <c r="DH35">
        <v>22.7</v>
      </c>
      <c r="DI35">
        <v>33.799999999999997</v>
      </c>
      <c r="DJ35">
        <v>37.9</v>
      </c>
      <c r="DK35">
        <v>24.4</v>
      </c>
      <c r="DL35">
        <v>29.9</v>
      </c>
      <c r="DM35">
        <v>31.6</v>
      </c>
      <c r="DN35">
        <v>30.4</v>
      </c>
      <c r="DO35">
        <v>16.62</v>
      </c>
      <c r="DP35">
        <v>56.725000000000001</v>
      </c>
      <c r="DQ35">
        <v>18.242000000000001</v>
      </c>
      <c r="DR35">
        <v>11.962</v>
      </c>
      <c r="DS35">
        <v>33.700000000000003</v>
      </c>
      <c r="DT35">
        <v>34</v>
      </c>
      <c r="DU35">
        <v>30.7</v>
      </c>
      <c r="DV35">
        <v>30.5</v>
      </c>
      <c r="DW35">
        <v>62.17</v>
      </c>
      <c r="DX35">
        <v>65.709999999999994</v>
      </c>
      <c r="DY35">
        <v>3.1258323950000002</v>
      </c>
      <c r="DZ35">
        <v>18.764470979999999</v>
      </c>
      <c r="EA35"/>
    </row>
    <row r="36" spans="2:131" x14ac:dyDescent="0.25">
      <c r="B36" s="3">
        <v>22284</v>
      </c>
      <c r="C36">
        <v>2600</v>
      </c>
      <c r="D36">
        <v>2424.1</v>
      </c>
      <c r="E36">
        <v>22.902000000000001</v>
      </c>
      <c r="F36">
        <v>24.3216</v>
      </c>
      <c r="G36">
        <v>23.041799999999999</v>
      </c>
      <c r="H36">
        <v>33.636000000000003</v>
      </c>
      <c r="I36">
        <v>21.093699999999998</v>
      </c>
      <c r="J36">
        <v>40.207099999999997</v>
      </c>
      <c r="K36">
        <v>8.2775999999999996</v>
      </c>
      <c r="L36">
        <v>20.671900000000001</v>
      </c>
      <c r="M36">
        <v>11.4894</v>
      </c>
      <c r="N36">
        <v>32.746600000000001</v>
      </c>
      <c r="O36">
        <v>21.226900000000001</v>
      </c>
      <c r="P36">
        <v>23.097999999999999</v>
      </c>
      <c r="Q36">
        <v>38.652900000000002</v>
      </c>
      <c r="R36">
        <v>73.863699999999994</v>
      </c>
      <c r="S36" s="35"/>
      <c r="T36">
        <v>1473</v>
      </c>
      <c r="U36">
        <v>0.30352359400000001</v>
      </c>
      <c r="V36">
        <v>70703</v>
      </c>
      <c r="W36">
        <v>65850</v>
      </c>
      <c r="X36">
        <v>6.9</v>
      </c>
      <c r="Y36">
        <v>14.1</v>
      </c>
      <c r="Z36">
        <v>1863</v>
      </c>
      <c r="AA36">
        <v>1476</v>
      </c>
      <c r="AB36">
        <v>1463</v>
      </c>
      <c r="AC36">
        <v>769</v>
      </c>
      <c r="AD36">
        <v>694</v>
      </c>
      <c r="AE36">
        <v>382956</v>
      </c>
      <c r="AF36">
        <v>53659</v>
      </c>
      <c r="AG36">
        <v>18438</v>
      </c>
      <c r="AH36">
        <v>644.6</v>
      </c>
      <c r="AI36">
        <v>2910</v>
      </c>
      <c r="AJ36">
        <v>14802</v>
      </c>
      <c r="AK36">
        <v>8527</v>
      </c>
      <c r="AL36">
        <v>6275</v>
      </c>
      <c r="AM36">
        <v>35221</v>
      </c>
      <c r="AN36">
        <v>11011</v>
      </c>
      <c r="AO36">
        <v>2652.4</v>
      </c>
      <c r="AP36">
        <v>5577.6</v>
      </c>
      <c r="AQ36">
        <v>2567</v>
      </c>
      <c r="AR36">
        <v>8611</v>
      </c>
      <c r="AS36">
        <v>39.1</v>
      </c>
      <c r="AT36">
        <v>2.1</v>
      </c>
      <c r="AU36">
        <v>39.5</v>
      </c>
      <c r="AV36">
        <v>2.2799999999999998</v>
      </c>
      <c r="AW36">
        <v>2.74</v>
      </c>
      <c r="AX36">
        <v>2.16</v>
      </c>
      <c r="AY36">
        <v>1312</v>
      </c>
      <c r="AZ36">
        <v>227</v>
      </c>
      <c r="BA36">
        <v>314</v>
      </c>
      <c r="BB36">
        <v>428</v>
      </c>
      <c r="BC36">
        <v>343</v>
      </c>
      <c r="BD36">
        <v>1000</v>
      </c>
      <c r="BE36">
        <v>201</v>
      </c>
      <c r="BF36">
        <v>229</v>
      </c>
      <c r="BG36">
        <v>282</v>
      </c>
      <c r="BH36">
        <v>288</v>
      </c>
      <c r="BI36">
        <v>18.47</v>
      </c>
      <c r="BJ36">
        <v>291154.9902</v>
      </c>
      <c r="BK36">
        <v>18749.15093</v>
      </c>
      <c r="BM36">
        <v>13613.24051</v>
      </c>
      <c r="BO36">
        <v>39379.349560000002</v>
      </c>
      <c r="BP36">
        <v>91260.65969</v>
      </c>
      <c r="BQ36">
        <v>1.6116556289999999</v>
      </c>
      <c r="BS36">
        <v>141.9</v>
      </c>
      <c r="BT36">
        <v>318.3</v>
      </c>
      <c r="BU36">
        <v>1066.7</v>
      </c>
      <c r="BV36">
        <v>39.723999999999997</v>
      </c>
      <c r="BW36">
        <v>18.811</v>
      </c>
      <c r="BX36">
        <v>18741</v>
      </c>
      <c r="BY36">
        <v>42.0518</v>
      </c>
      <c r="BZ36">
        <v>28.3627</v>
      </c>
      <c r="CA36">
        <v>60.455460000000002</v>
      </c>
      <c r="CB36">
        <v>0.13997559600000001</v>
      </c>
      <c r="CC36">
        <v>305.2</v>
      </c>
      <c r="CD36">
        <v>7315</v>
      </c>
      <c r="CE36">
        <v>15092</v>
      </c>
      <c r="CF36">
        <v>79.004800000000003</v>
      </c>
      <c r="CG36">
        <v>2.02</v>
      </c>
      <c r="CH36">
        <v>3.03</v>
      </c>
      <c r="CI36">
        <v>2.39</v>
      </c>
      <c r="CJ36">
        <v>2.54</v>
      </c>
      <c r="CK36">
        <v>2.88</v>
      </c>
      <c r="CL36">
        <v>3.6</v>
      </c>
      <c r="CM36">
        <v>3.74</v>
      </c>
      <c r="CN36">
        <v>4.22</v>
      </c>
      <c r="CO36">
        <v>5.0199999999999996</v>
      </c>
      <c r="CP36">
        <v>1.01</v>
      </c>
      <c r="CQ36">
        <v>0.37</v>
      </c>
      <c r="CR36">
        <v>0.52</v>
      </c>
      <c r="CS36">
        <v>0.86</v>
      </c>
      <c r="CT36">
        <v>1.58</v>
      </c>
      <c r="CU36">
        <v>1.72</v>
      </c>
      <c r="CV36">
        <v>2.2000000000000002</v>
      </c>
      <c r="CW36">
        <v>3</v>
      </c>
      <c r="CY36">
        <v>4.3208000000000002</v>
      </c>
      <c r="CZ36">
        <v>358.9375</v>
      </c>
      <c r="DA36">
        <v>2.7974999999999999</v>
      </c>
      <c r="DB36">
        <v>0.98750000000000004</v>
      </c>
      <c r="DC36">
        <v>2.97</v>
      </c>
      <c r="DD36">
        <v>32.4</v>
      </c>
      <c r="DE36" s="27">
        <v>29.84</v>
      </c>
      <c r="DF36">
        <v>46</v>
      </c>
      <c r="DG36">
        <v>29.8</v>
      </c>
      <c r="DH36">
        <v>22.7</v>
      </c>
      <c r="DI36">
        <v>33.799999999999997</v>
      </c>
      <c r="DJ36">
        <v>37.9</v>
      </c>
      <c r="DK36">
        <v>24.4</v>
      </c>
      <c r="DL36">
        <v>29.9</v>
      </c>
      <c r="DM36">
        <v>31.6</v>
      </c>
      <c r="DN36">
        <v>30.4</v>
      </c>
      <c r="DO36">
        <v>16.61</v>
      </c>
      <c r="DP36">
        <v>56.759</v>
      </c>
      <c r="DQ36">
        <v>18.202999999999999</v>
      </c>
      <c r="DR36">
        <v>11.965999999999999</v>
      </c>
      <c r="DS36">
        <v>33.6</v>
      </c>
      <c r="DT36">
        <v>33.799999999999997</v>
      </c>
      <c r="DU36">
        <v>30.8</v>
      </c>
      <c r="DV36">
        <v>30.3</v>
      </c>
      <c r="DW36">
        <v>64.12</v>
      </c>
      <c r="DX36">
        <v>67.83</v>
      </c>
      <c r="DY36">
        <v>3.0255770430000002</v>
      </c>
      <c r="DZ36">
        <v>19.493315259999999</v>
      </c>
      <c r="EA36"/>
    </row>
    <row r="37" spans="2:131" x14ac:dyDescent="0.25">
      <c r="B37" s="3">
        <v>22285</v>
      </c>
      <c r="C37">
        <v>2605.645</v>
      </c>
      <c r="D37">
        <v>2432.4</v>
      </c>
      <c r="E37">
        <v>23.372699999999998</v>
      </c>
      <c r="F37">
        <v>24.695799999999998</v>
      </c>
      <c r="G37">
        <v>23.426300000000001</v>
      </c>
      <c r="H37">
        <v>34.428400000000003</v>
      </c>
      <c r="I37">
        <v>22.623000000000001</v>
      </c>
      <c r="J37">
        <v>40.567700000000002</v>
      </c>
      <c r="K37">
        <v>8.3651</v>
      </c>
      <c r="L37">
        <v>21.292100000000001</v>
      </c>
      <c r="M37">
        <v>12.024100000000001</v>
      </c>
      <c r="N37">
        <v>33.176499999999997</v>
      </c>
      <c r="O37">
        <v>21.7194</v>
      </c>
      <c r="P37">
        <v>23.539000000000001</v>
      </c>
      <c r="Q37">
        <v>38.696399999999997</v>
      </c>
      <c r="R37">
        <v>75.382900000000006</v>
      </c>
      <c r="S37" s="35"/>
      <c r="T37">
        <v>1476</v>
      </c>
      <c r="U37">
        <v>0.301655426</v>
      </c>
      <c r="V37">
        <v>70267</v>
      </c>
      <c r="W37">
        <v>65374</v>
      </c>
      <c r="X37">
        <v>7</v>
      </c>
      <c r="Y37">
        <v>15.5</v>
      </c>
      <c r="Z37">
        <v>1729</v>
      </c>
      <c r="AA37">
        <v>1427</v>
      </c>
      <c r="AB37">
        <v>1598</v>
      </c>
      <c r="AC37">
        <v>796</v>
      </c>
      <c r="AD37">
        <v>802</v>
      </c>
      <c r="AE37">
        <v>382747</v>
      </c>
      <c r="AF37">
        <v>53627</v>
      </c>
      <c r="AG37">
        <v>18432</v>
      </c>
      <c r="AH37">
        <v>639.6</v>
      </c>
      <c r="AI37">
        <v>2883</v>
      </c>
      <c r="AJ37">
        <v>14825</v>
      </c>
      <c r="AK37">
        <v>8552</v>
      </c>
      <c r="AL37">
        <v>6273</v>
      </c>
      <c r="AM37">
        <v>35195</v>
      </c>
      <c r="AN37">
        <v>10973</v>
      </c>
      <c r="AO37">
        <v>2649</v>
      </c>
      <c r="AP37">
        <v>5515</v>
      </c>
      <c r="AQ37">
        <v>2573</v>
      </c>
      <c r="AR37">
        <v>8629</v>
      </c>
      <c r="AS37">
        <v>39.1</v>
      </c>
      <c r="AT37">
        <v>2.2000000000000002</v>
      </c>
      <c r="AU37">
        <v>39.5</v>
      </c>
      <c r="AV37">
        <v>2.29</v>
      </c>
      <c r="AW37">
        <v>2.76</v>
      </c>
      <c r="AX37">
        <v>2.1800000000000002</v>
      </c>
      <c r="AY37">
        <v>1166</v>
      </c>
      <c r="AZ37">
        <v>228</v>
      </c>
      <c r="BA37">
        <v>245</v>
      </c>
      <c r="BB37">
        <v>415</v>
      </c>
      <c r="BC37">
        <v>278</v>
      </c>
      <c r="BD37">
        <v>1002</v>
      </c>
      <c r="BE37">
        <v>205</v>
      </c>
      <c r="BF37">
        <v>213</v>
      </c>
      <c r="BG37">
        <v>292</v>
      </c>
      <c r="BH37">
        <v>292</v>
      </c>
      <c r="BI37">
        <v>18.478999999999999</v>
      </c>
      <c r="BJ37">
        <v>282804.76659999997</v>
      </c>
      <c r="BK37">
        <v>18417.270840000001</v>
      </c>
      <c r="BM37">
        <v>14422.096869999999</v>
      </c>
      <c r="BO37">
        <v>39728.438670000003</v>
      </c>
      <c r="BP37">
        <v>91260.65969</v>
      </c>
      <c r="BQ37">
        <v>1.6323178810000001</v>
      </c>
      <c r="BS37">
        <v>142.1</v>
      </c>
      <c r="BT37">
        <v>319.89999999999998</v>
      </c>
      <c r="BU37">
        <v>1073.0999999999999</v>
      </c>
      <c r="BV37">
        <v>39.710999999999999</v>
      </c>
      <c r="BW37">
        <v>18.884</v>
      </c>
      <c r="BX37">
        <v>18827</v>
      </c>
      <c r="BY37">
        <v>42.212699999999998</v>
      </c>
      <c r="BZ37">
        <v>28.389900000000001</v>
      </c>
      <c r="CA37">
        <v>60.075870000000002</v>
      </c>
      <c r="CB37">
        <v>0.13890374599999999</v>
      </c>
      <c r="CC37">
        <v>306.5</v>
      </c>
      <c r="CD37">
        <v>7243</v>
      </c>
      <c r="CE37">
        <v>15055</v>
      </c>
      <c r="CF37">
        <v>78.984300000000005</v>
      </c>
      <c r="CG37">
        <v>1.49</v>
      </c>
      <c r="CH37">
        <v>2.91</v>
      </c>
      <c r="CI37">
        <v>2.29</v>
      </c>
      <c r="CJ37">
        <v>2.4700000000000002</v>
      </c>
      <c r="CK37">
        <v>2.88</v>
      </c>
      <c r="CL37">
        <v>3.57</v>
      </c>
      <c r="CM37">
        <v>3.78</v>
      </c>
      <c r="CN37">
        <v>4.25</v>
      </c>
      <c r="CO37">
        <v>5.01</v>
      </c>
      <c r="CP37">
        <v>1.42</v>
      </c>
      <c r="CQ37">
        <v>0.8</v>
      </c>
      <c r="CR37">
        <v>0.98</v>
      </c>
      <c r="CS37">
        <v>1.39</v>
      </c>
      <c r="CT37">
        <v>2.08</v>
      </c>
      <c r="CU37">
        <v>2.29</v>
      </c>
      <c r="CV37">
        <v>2.76</v>
      </c>
      <c r="CW37">
        <v>3.52</v>
      </c>
      <c r="CY37">
        <v>4.3249000000000004</v>
      </c>
      <c r="CZ37">
        <v>360.75040000000001</v>
      </c>
      <c r="DA37">
        <v>2.7980999999999998</v>
      </c>
      <c r="DB37">
        <v>0.98899999999999999</v>
      </c>
      <c r="DC37">
        <v>2.97</v>
      </c>
      <c r="DD37">
        <v>32.5</v>
      </c>
      <c r="DE37" s="27">
        <v>29.81</v>
      </c>
      <c r="DF37">
        <v>45.9</v>
      </c>
      <c r="DG37">
        <v>29.8</v>
      </c>
      <c r="DH37">
        <v>22.8</v>
      </c>
      <c r="DI37">
        <v>33.799999999999997</v>
      </c>
      <c r="DJ37">
        <v>37.9</v>
      </c>
      <c r="DK37">
        <v>24.5</v>
      </c>
      <c r="DL37">
        <v>29.8</v>
      </c>
      <c r="DM37">
        <v>31.6</v>
      </c>
      <c r="DN37">
        <v>30.4</v>
      </c>
      <c r="DO37">
        <v>16.600000000000001</v>
      </c>
      <c r="DP37">
        <v>56.88</v>
      </c>
      <c r="DQ37">
        <v>18.12</v>
      </c>
      <c r="DR37">
        <v>11.991</v>
      </c>
      <c r="DS37">
        <v>33.4</v>
      </c>
      <c r="DT37">
        <v>33.6</v>
      </c>
      <c r="DU37">
        <v>30.7</v>
      </c>
      <c r="DV37">
        <v>30.2</v>
      </c>
      <c r="DW37">
        <v>65.83</v>
      </c>
      <c r="DX37">
        <v>69.64</v>
      </c>
      <c r="DY37">
        <v>2.9469846569999998</v>
      </c>
      <c r="DZ37">
        <v>20.190221780000002</v>
      </c>
      <c r="EA37"/>
    </row>
    <row r="38" spans="2:131" x14ac:dyDescent="0.25">
      <c r="B38" s="3">
        <v>22286</v>
      </c>
      <c r="C38">
        <v>2625.9140000000002</v>
      </c>
      <c r="D38">
        <v>2446.9</v>
      </c>
      <c r="E38">
        <v>23.732700000000001</v>
      </c>
      <c r="F38">
        <v>24.868500000000001</v>
      </c>
      <c r="G38">
        <v>23.618500000000001</v>
      </c>
      <c r="H38">
        <v>34.8245</v>
      </c>
      <c r="I38">
        <v>23.3444</v>
      </c>
      <c r="J38">
        <v>40.838099999999997</v>
      </c>
      <c r="K38">
        <v>8.3748000000000005</v>
      </c>
      <c r="L38">
        <v>21.938099999999999</v>
      </c>
      <c r="M38">
        <v>12.589399999999999</v>
      </c>
      <c r="N38">
        <v>33.6432</v>
      </c>
      <c r="O38">
        <v>22.0563</v>
      </c>
      <c r="P38">
        <v>24.172999999999998</v>
      </c>
      <c r="Q38">
        <v>38.957599999999999</v>
      </c>
      <c r="R38">
        <v>76.355999999999995</v>
      </c>
      <c r="S38" s="35"/>
      <c r="T38">
        <v>1541</v>
      </c>
      <c r="U38">
        <v>0.30801519100000002</v>
      </c>
      <c r="V38">
        <v>70452</v>
      </c>
      <c r="W38">
        <v>65449</v>
      </c>
      <c r="X38">
        <v>7.1</v>
      </c>
      <c r="Y38">
        <v>15.6</v>
      </c>
      <c r="Z38">
        <v>1748</v>
      </c>
      <c r="AA38">
        <v>1432</v>
      </c>
      <c r="AB38">
        <v>1686</v>
      </c>
      <c r="AC38">
        <v>827</v>
      </c>
      <c r="AD38">
        <v>859</v>
      </c>
      <c r="AE38">
        <v>358345</v>
      </c>
      <c r="AF38">
        <v>53786</v>
      </c>
      <c r="AG38">
        <v>18523</v>
      </c>
      <c r="AH38">
        <v>639.70000000000005</v>
      </c>
      <c r="AI38">
        <v>2866</v>
      </c>
      <c r="AJ38">
        <v>14932</v>
      </c>
      <c r="AK38">
        <v>8657</v>
      </c>
      <c r="AL38">
        <v>6275</v>
      </c>
      <c r="AM38">
        <v>35263</v>
      </c>
      <c r="AN38">
        <v>10976</v>
      </c>
      <c r="AO38">
        <v>2651.4</v>
      </c>
      <c r="AP38">
        <v>5535.2</v>
      </c>
      <c r="AQ38">
        <v>2580</v>
      </c>
      <c r="AR38">
        <v>8664</v>
      </c>
      <c r="AS38">
        <v>39.299999999999997</v>
      </c>
      <c r="AT38">
        <v>2.2000000000000002</v>
      </c>
      <c r="AU38">
        <v>39.700000000000003</v>
      </c>
      <c r="AV38">
        <v>2.2999999999999998</v>
      </c>
      <c r="AW38">
        <v>2.77</v>
      </c>
      <c r="AX38">
        <v>2.19</v>
      </c>
      <c r="AY38">
        <v>1228</v>
      </c>
      <c r="AZ38">
        <v>230</v>
      </c>
      <c r="BA38">
        <v>269</v>
      </c>
      <c r="BB38">
        <v>461</v>
      </c>
      <c r="BC38">
        <v>268</v>
      </c>
      <c r="BD38">
        <v>1027</v>
      </c>
      <c r="BE38">
        <v>219</v>
      </c>
      <c r="BF38">
        <v>222</v>
      </c>
      <c r="BG38">
        <v>290</v>
      </c>
      <c r="BH38">
        <v>296</v>
      </c>
      <c r="BI38">
        <v>18.591000000000001</v>
      </c>
      <c r="BJ38">
        <v>290943.53279999999</v>
      </c>
      <c r="BK38">
        <v>18694.183290000001</v>
      </c>
      <c r="BM38">
        <v>14598.91663</v>
      </c>
      <c r="BO38">
        <v>39975.471669999999</v>
      </c>
      <c r="BP38">
        <v>91328.851899999994</v>
      </c>
      <c r="BQ38">
        <v>1.6116556289999999</v>
      </c>
      <c r="BR38">
        <v>92.5</v>
      </c>
      <c r="BS38">
        <v>142.69999999999999</v>
      </c>
      <c r="BT38">
        <v>322.2</v>
      </c>
      <c r="BU38">
        <v>1079.8</v>
      </c>
      <c r="BV38">
        <v>39.718000000000004</v>
      </c>
      <c r="BW38">
        <v>18.858000000000001</v>
      </c>
      <c r="BX38">
        <v>18763</v>
      </c>
      <c r="BY38">
        <v>42.1342</v>
      </c>
      <c r="BZ38">
        <v>28.454599999999999</v>
      </c>
      <c r="CA38">
        <v>60.179690000000001</v>
      </c>
      <c r="CB38">
        <v>0.137995162</v>
      </c>
      <c r="CC38">
        <v>308.2</v>
      </c>
      <c r="CD38">
        <v>7200</v>
      </c>
      <c r="CE38">
        <v>15040</v>
      </c>
      <c r="CF38">
        <v>79.558999999999997</v>
      </c>
      <c r="CG38">
        <v>1.98</v>
      </c>
      <c r="CH38">
        <v>2.76</v>
      </c>
      <c r="CI38">
        <v>2.29</v>
      </c>
      <c r="CJ38">
        <v>2.4500000000000002</v>
      </c>
      <c r="CK38">
        <v>2.87</v>
      </c>
      <c r="CL38">
        <v>3.47</v>
      </c>
      <c r="CM38">
        <v>3.71</v>
      </c>
      <c r="CN38">
        <v>4.2699999999999996</v>
      </c>
      <c r="CO38">
        <v>5.01</v>
      </c>
      <c r="CP38">
        <v>0.78</v>
      </c>
      <c r="CQ38">
        <v>0.31</v>
      </c>
      <c r="CR38">
        <v>0.47</v>
      </c>
      <c r="CS38">
        <v>0.89</v>
      </c>
      <c r="CT38">
        <v>1.49</v>
      </c>
      <c r="CU38">
        <v>1.73</v>
      </c>
      <c r="CV38">
        <v>2.29</v>
      </c>
      <c r="CW38">
        <v>3.03</v>
      </c>
      <c r="CY38">
        <v>4.3288000000000002</v>
      </c>
      <c r="CZ38">
        <v>361.92540000000002</v>
      </c>
      <c r="DA38">
        <v>2.794</v>
      </c>
      <c r="DB38">
        <v>0.98760000000000003</v>
      </c>
      <c r="DC38">
        <v>2.97</v>
      </c>
      <c r="DD38">
        <v>33.200000000000003</v>
      </c>
      <c r="DE38" s="27">
        <v>29.84</v>
      </c>
      <c r="DF38">
        <v>46</v>
      </c>
      <c r="DG38">
        <v>30</v>
      </c>
      <c r="DH38">
        <v>22.8</v>
      </c>
      <c r="DI38">
        <v>33.799999999999997</v>
      </c>
      <c r="DJ38">
        <v>38</v>
      </c>
      <c r="DK38">
        <v>24.5</v>
      </c>
      <c r="DL38">
        <v>29.9</v>
      </c>
      <c r="DM38">
        <v>31.6</v>
      </c>
      <c r="DN38">
        <v>30.4</v>
      </c>
      <c r="DO38">
        <v>16.609000000000002</v>
      </c>
      <c r="DP38">
        <v>57.015000000000001</v>
      </c>
      <c r="DQ38">
        <v>18.103999999999999</v>
      </c>
      <c r="DR38">
        <v>12.006</v>
      </c>
      <c r="DS38">
        <v>33.299999999999997</v>
      </c>
      <c r="DT38">
        <v>33.4</v>
      </c>
      <c r="DU38">
        <v>30.6</v>
      </c>
      <c r="DV38">
        <v>29.9</v>
      </c>
      <c r="DW38">
        <v>66.5</v>
      </c>
      <c r="DX38">
        <v>70.34</v>
      </c>
      <c r="DY38">
        <v>2.9172932330000001</v>
      </c>
      <c r="DZ38">
        <v>20.558974070000001</v>
      </c>
      <c r="EA38"/>
    </row>
    <row r="39" spans="2:131" x14ac:dyDescent="0.25">
      <c r="B39" s="3">
        <v>22287</v>
      </c>
      <c r="C39">
        <v>2650.6410000000001</v>
      </c>
      <c r="D39">
        <v>2466.6</v>
      </c>
      <c r="E39">
        <v>24.065000000000001</v>
      </c>
      <c r="F39">
        <v>25.127500000000001</v>
      </c>
      <c r="G39">
        <v>23.8383</v>
      </c>
      <c r="H39">
        <v>35.220700000000001</v>
      </c>
      <c r="I39">
        <v>24.1236</v>
      </c>
      <c r="J39">
        <v>41.018500000000003</v>
      </c>
      <c r="K39">
        <v>8.4428999999999998</v>
      </c>
      <c r="L39">
        <v>22.274000000000001</v>
      </c>
      <c r="M39">
        <v>12.895</v>
      </c>
      <c r="N39">
        <v>33.9788</v>
      </c>
      <c r="O39">
        <v>22.3932</v>
      </c>
      <c r="P39">
        <v>23.814599999999999</v>
      </c>
      <c r="Q39">
        <v>37.782299999999999</v>
      </c>
      <c r="R39">
        <v>77.324100000000001</v>
      </c>
      <c r="S39" s="35"/>
      <c r="T39">
        <v>1562</v>
      </c>
      <c r="U39">
        <v>0.31975435000000002</v>
      </c>
      <c r="V39">
        <v>70878</v>
      </c>
      <c r="W39">
        <v>65993</v>
      </c>
      <c r="X39">
        <v>6.9</v>
      </c>
      <c r="Y39">
        <v>16.2</v>
      </c>
      <c r="Z39">
        <v>1841</v>
      </c>
      <c r="AA39">
        <v>1419</v>
      </c>
      <c r="AB39">
        <v>1651</v>
      </c>
      <c r="AC39">
        <v>723</v>
      </c>
      <c r="AD39">
        <v>928</v>
      </c>
      <c r="AE39">
        <v>331716</v>
      </c>
      <c r="AF39">
        <v>53977</v>
      </c>
      <c r="AG39">
        <v>18618</v>
      </c>
      <c r="AH39">
        <v>642.4</v>
      </c>
      <c r="AI39">
        <v>2907</v>
      </c>
      <c r="AJ39">
        <v>14981</v>
      </c>
      <c r="AK39">
        <v>8688</v>
      </c>
      <c r="AL39">
        <v>6293</v>
      </c>
      <c r="AM39">
        <v>35359</v>
      </c>
      <c r="AN39">
        <v>10993</v>
      </c>
      <c r="AO39">
        <v>2651.1</v>
      </c>
      <c r="AP39">
        <v>5551.4</v>
      </c>
      <c r="AQ39">
        <v>2587</v>
      </c>
      <c r="AR39">
        <v>8688</v>
      </c>
      <c r="AS39">
        <v>39.6</v>
      </c>
      <c r="AT39">
        <v>2.2999999999999998</v>
      </c>
      <c r="AU39">
        <v>40</v>
      </c>
      <c r="AV39">
        <v>2.31</v>
      </c>
      <c r="AW39">
        <v>2.79</v>
      </c>
      <c r="AX39">
        <v>2.2000000000000002</v>
      </c>
      <c r="AY39">
        <v>1382</v>
      </c>
      <c r="AZ39">
        <v>263</v>
      </c>
      <c r="BA39">
        <v>283</v>
      </c>
      <c r="BB39">
        <v>494</v>
      </c>
      <c r="BC39">
        <v>342</v>
      </c>
      <c r="BD39">
        <v>1070</v>
      </c>
      <c r="BE39">
        <v>221</v>
      </c>
      <c r="BF39">
        <v>220</v>
      </c>
      <c r="BG39">
        <v>305</v>
      </c>
      <c r="BH39">
        <v>324</v>
      </c>
      <c r="BI39">
        <v>18.635999999999999</v>
      </c>
      <c r="BJ39">
        <v>296208.97519999999</v>
      </c>
      <c r="BK39">
        <v>18833.158080000001</v>
      </c>
      <c r="BM39">
        <v>14936.567129999999</v>
      </c>
      <c r="BO39">
        <v>40080.389159999999</v>
      </c>
      <c r="BP39">
        <v>91241.176200000002</v>
      </c>
      <c r="BQ39">
        <v>1.580662252</v>
      </c>
      <c r="BS39">
        <v>142.9</v>
      </c>
      <c r="BT39">
        <v>324.3</v>
      </c>
      <c r="BU39">
        <v>1086.8</v>
      </c>
      <c r="BV39">
        <v>39.865000000000002</v>
      </c>
      <c r="BW39">
        <v>19.021000000000001</v>
      </c>
      <c r="BX39">
        <v>18958</v>
      </c>
      <c r="BY39">
        <v>42.451900000000002</v>
      </c>
      <c r="BZ39">
        <v>28.698799999999999</v>
      </c>
      <c r="CA39">
        <v>60.33475</v>
      </c>
      <c r="CB39">
        <v>0.13696878600000001</v>
      </c>
      <c r="CC39">
        <v>309.89999999999998</v>
      </c>
      <c r="CD39">
        <v>7210</v>
      </c>
      <c r="CE39">
        <v>15140</v>
      </c>
      <c r="CF39">
        <v>81.274000000000001</v>
      </c>
      <c r="CG39">
        <v>1.73</v>
      </c>
      <c r="CH39">
        <v>2.91</v>
      </c>
      <c r="CI39">
        <v>2.33</v>
      </c>
      <c r="CJ39">
        <v>2.54</v>
      </c>
      <c r="CK39">
        <v>3.06</v>
      </c>
      <c r="CL39">
        <v>3.81</v>
      </c>
      <c r="CM39">
        <v>3.88</v>
      </c>
      <c r="CN39">
        <v>4.33</v>
      </c>
      <c r="CO39">
        <v>5.03</v>
      </c>
      <c r="CP39">
        <v>1.18</v>
      </c>
      <c r="CQ39">
        <v>0.6</v>
      </c>
      <c r="CR39">
        <v>0.81</v>
      </c>
      <c r="CS39">
        <v>1.33</v>
      </c>
      <c r="CT39">
        <v>2.08</v>
      </c>
      <c r="CU39">
        <v>2.15</v>
      </c>
      <c r="CV39">
        <v>2.6</v>
      </c>
      <c r="CW39">
        <v>3.3</v>
      </c>
      <c r="CY39">
        <v>4.3208000000000002</v>
      </c>
      <c r="CZ39">
        <v>361.92540000000002</v>
      </c>
      <c r="DA39">
        <v>2.7898000000000001</v>
      </c>
      <c r="DB39">
        <v>1.0053000000000001</v>
      </c>
      <c r="DC39">
        <v>2.97</v>
      </c>
      <c r="DD39">
        <v>33.4</v>
      </c>
      <c r="DE39" s="27">
        <v>29.84</v>
      </c>
      <c r="DF39">
        <v>46</v>
      </c>
      <c r="DG39">
        <v>30.1</v>
      </c>
      <c r="DH39">
        <v>22.9</v>
      </c>
      <c r="DI39">
        <v>33.799999999999997</v>
      </c>
      <c r="DJ39">
        <v>38.1</v>
      </c>
      <c r="DK39">
        <v>24.5</v>
      </c>
      <c r="DL39">
        <v>30</v>
      </c>
      <c r="DM39">
        <v>31.6</v>
      </c>
      <c r="DN39">
        <v>30.4</v>
      </c>
      <c r="DO39">
        <v>16.617000000000001</v>
      </c>
      <c r="DP39">
        <v>57.1</v>
      </c>
      <c r="DQ39">
        <v>18.073</v>
      </c>
      <c r="DR39">
        <v>12.03</v>
      </c>
      <c r="DS39">
        <v>33.299999999999997</v>
      </c>
      <c r="DT39">
        <v>33.4</v>
      </c>
      <c r="DU39">
        <v>30.5</v>
      </c>
      <c r="DV39">
        <v>29.5</v>
      </c>
      <c r="DW39">
        <v>65.62</v>
      </c>
      <c r="DX39">
        <v>69.48</v>
      </c>
      <c r="DY39">
        <v>2.956415727</v>
      </c>
      <c r="DZ39">
        <v>20.437993890000001</v>
      </c>
      <c r="EA39"/>
    </row>
    <row r="40" spans="2:131" x14ac:dyDescent="0.25">
      <c r="B40" s="3">
        <v>22288</v>
      </c>
      <c r="C40">
        <v>2658.2060000000001</v>
      </c>
      <c r="D40">
        <v>2472.5</v>
      </c>
      <c r="E40">
        <v>24.341999999999999</v>
      </c>
      <c r="F40">
        <v>25.329000000000001</v>
      </c>
      <c r="G40">
        <v>24.003</v>
      </c>
      <c r="H40">
        <v>35.537700000000001</v>
      </c>
      <c r="I40">
        <v>24.5564</v>
      </c>
      <c r="J40">
        <v>41.198799999999999</v>
      </c>
      <c r="K40">
        <v>8.4915000000000003</v>
      </c>
      <c r="L40">
        <v>22.584099999999999</v>
      </c>
      <c r="M40">
        <v>13.2158</v>
      </c>
      <c r="N40">
        <v>34.1661</v>
      </c>
      <c r="O40">
        <v>22.6783</v>
      </c>
      <c r="P40">
        <v>23.7319</v>
      </c>
      <c r="Q40">
        <v>40.568100000000001</v>
      </c>
      <c r="R40">
        <v>78.108699999999999</v>
      </c>
      <c r="S40" s="35"/>
      <c r="T40">
        <v>1603</v>
      </c>
      <c r="U40">
        <v>0.325284091</v>
      </c>
      <c r="V40">
        <v>70536</v>
      </c>
      <c r="W40">
        <v>65608</v>
      </c>
      <c r="X40">
        <v>7</v>
      </c>
      <c r="Y40">
        <v>17.3</v>
      </c>
      <c r="Z40">
        <v>1789</v>
      </c>
      <c r="AA40">
        <v>1356</v>
      </c>
      <c r="AB40">
        <v>1830</v>
      </c>
      <c r="AC40">
        <v>839</v>
      </c>
      <c r="AD40">
        <v>991</v>
      </c>
      <c r="AE40">
        <v>347116</v>
      </c>
      <c r="AF40">
        <v>54123</v>
      </c>
      <c r="AG40">
        <v>18640</v>
      </c>
      <c r="AH40">
        <v>642.5</v>
      </c>
      <c r="AI40">
        <v>2883</v>
      </c>
      <c r="AJ40">
        <v>15029</v>
      </c>
      <c r="AK40">
        <v>8735</v>
      </c>
      <c r="AL40">
        <v>6294</v>
      </c>
      <c r="AM40">
        <v>35483</v>
      </c>
      <c r="AN40">
        <v>11028</v>
      </c>
      <c r="AO40">
        <v>2657.7</v>
      </c>
      <c r="AP40">
        <v>5564.1</v>
      </c>
      <c r="AQ40">
        <v>2592</v>
      </c>
      <c r="AR40">
        <v>8724</v>
      </c>
      <c r="AS40">
        <v>39.700000000000003</v>
      </c>
      <c r="AT40">
        <v>2.5</v>
      </c>
      <c r="AU40">
        <v>40</v>
      </c>
      <c r="AV40">
        <v>2.31</v>
      </c>
      <c r="AW40">
        <v>2.77</v>
      </c>
      <c r="AX40">
        <v>2.21</v>
      </c>
      <c r="AY40">
        <v>1335</v>
      </c>
      <c r="AZ40">
        <v>259</v>
      </c>
      <c r="BA40">
        <v>269</v>
      </c>
      <c r="BB40">
        <v>482</v>
      </c>
      <c r="BC40">
        <v>325</v>
      </c>
      <c r="BD40">
        <v>1083</v>
      </c>
      <c r="BE40">
        <v>237</v>
      </c>
      <c r="BF40">
        <v>228</v>
      </c>
      <c r="BG40">
        <v>308</v>
      </c>
      <c r="BH40">
        <v>310</v>
      </c>
      <c r="BI40">
        <v>18.579999999999998</v>
      </c>
      <c r="BJ40">
        <v>290325.7954</v>
      </c>
      <c r="BK40">
        <v>18818.638330000002</v>
      </c>
      <c r="BM40">
        <v>14698.612870000001</v>
      </c>
      <c r="BO40">
        <v>40377.019520000002</v>
      </c>
      <c r="BP40">
        <v>91445.752829999998</v>
      </c>
      <c r="BQ40">
        <v>1.6013245030000001</v>
      </c>
      <c r="BS40">
        <v>142.9</v>
      </c>
      <c r="BT40">
        <v>325.60000000000002</v>
      </c>
      <c r="BU40">
        <v>1088.2</v>
      </c>
      <c r="BV40">
        <v>39.881</v>
      </c>
      <c r="BW40">
        <v>19.102</v>
      </c>
      <c r="BX40">
        <v>19048</v>
      </c>
      <c r="BY40">
        <v>42.581299999999999</v>
      </c>
      <c r="BZ40">
        <v>28.8611</v>
      </c>
      <c r="CA40">
        <v>60.395980000000002</v>
      </c>
      <c r="CB40">
        <v>0.13642642899999999</v>
      </c>
      <c r="CC40">
        <v>310.89999999999998</v>
      </c>
      <c r="CD40">
        <v>7173</v>
      </c>
      <c r="CE40">
        <v>15168</v>
      </c>
      <c r="CF40">
        <v>81.945099999999996</v>
      </c>
      <c r="CG40">
        <v>1.17</v>
      </c>
      <c r="CH40">
        <v>2.72</v>
      </c>
      <c r="CI40">
        <v>2.2400000000000002</v>
      </c>
      <c r="CJ40">
        <v>2.4500000000000002</v>
      </c>
      <c r="CK40">
        <v>2.92</v>
      </c>
      <c r="CL40">
        <v>3.84</v>
      </c>
      <c r="CM40">
        <v>3.92</v>
      </c>
      <c r="CN40">
        <v>4.41</v>
      </c>
      <c r="CO40">
        <v>5.09</v>
      </c>
      <c r="CP40">
        <v>1.55</v>
      </c>
      <c r="CQ40">
        <v>1.07</v>
      </c>
      <c r="CR40">
        <v>1.28</v>
      </c>
      <c r="CS40">
        <v>1.75</v>
      </c>
      <c r="CT40">
        <v>2.67</v>
      </c>
      <c r="CU40">
        <v>2.75</v>
      </c>
      <c r="CV40">
        <v>3.24</v>
      </c>
      <c r="CW40">
        <v>3.92</v>
      </c>
      <c r="CY40">
        <v>4.3160999999999996</v>
      </c>
      <c r="CZ40">
        <v>362.05650000000003</v>
      </c>
      <c r="DA40">
        <v>2.7873999999999999</v>
      </c>
      <c r="DB40">
        <v>1.0341</v>
      </c>
      <c r="DC40">
        <v>2.97</v>
      </c>
      <c r="DD40">
        <v>33.700000000000003</v>
      </c>
      <c r="DE40" s="27">
        <v>29.92</v>
      </c>
      <c r="DF40">
        <v>46.1</v>
      </c>
      <c r="DG40">
        <v>30.3</v>
      </c>
      <c r="DH40">
        <v>22.9</v>
      </c>
      <c r="DI40">
        <v>33.9</v>
      </c>
      <c r="DJ40">
        <v>38.200000000000003</v>
      </c>
      <c r="DK40">
        <v>24.5</v>
      </c>
      <c r="DL40">
        <v>30</v>
      </c>
      <c r="DM40">
        <v>31.7</v>
      </c>
      <c r="DN40">
        <v>30.5</v>
      </c>
      <c r="DO40">
        <v>16.652999999999999</v>
      </c>
      <c r="DP40">
        <v>57.143999999999998</v>
      </c>
      <c r="DQ40">
        <v>18.131</v>
      </c>
      <c r="DR40">
        <v>12.05</v>
      </c>
      <c r="DS40">
        <v>33.299999999999997</v>
      </c>
      <c r="DT40">
        <v>33.5</v>
      </c>
      <c r="DU40">
        <v>30.5</v>
      </c>
      <c r="DV40">
        <v>29.7</v>
      </c>
      <c r="DW40">
        <v>65.44</v>
      </c>
      <c r="DX40">
        <v>69.150000000000006</v>
      </c>
      <c r="DY40">
        <v>2.9747402200000002</v>
      </c>
      <c r="DZ40">
        <v>20.379360269999999</v>
      </c>
      <c r="EA40"/>
    </row>
    <row r="41" spans="2:131" x14ac:dyDescent="0.25">
      <c r="B41" s="3">
        <v>22289</v>
      </c>
      <c r="C41">
        <v>2659.6750000000002</v>
      </c>
      <c r="D41">
        <v>2483</v>
      </c>
      <c r="E41">
        <v>24.563500000000001</v>
      </c>
      <c r="F41">
        <v>25.5017</v>
      </c>
      <c r="G41">
        <v>24.1678</v>
      </c>
      <c r="H41">
        <v>35.775399999999998</v>
      </c>
      <c r="I41">
        <v>24.614100000000001</v>
      </c>
      <c r="J41">
        <v>41.559399999999997</v>
      </c>
      <c r="K41">
        <v>8.5305</v>
      </c>
      <c r="L41">
        <v>23.023399999999999</v>
      </c>
      <c r="M41">
        <v>13.4909</v>
      </c>
      <c r="N41">
        <v>34.814100000000003</v>
      </c>
      <c r="O41">
        <v>22.9893</v>
      </c>
      <c r="P41">
        <v>24.283200000000001</v>
      </c>
      <c r="Q41">
        <v>39.915199999999999</v>
      </c>
      <c r="R41">
        <v>78.978300000000004</v>
      </c>
      <c r="S41" s="35"/>
      <c r="T41">
        <v>1664</v>
      </c>
      <c r="U41">
        <v>0.355403674</v>
      </c>
      <c r="V41">
        <v>70534</v>
      </c>
      <c r="W41">
        <v>65852</v>
      </c>
      <c r="X41">
        <v>6.6</v>
      </c>
      <c r="Y41">
        <v>17</v>
      </c>
      <c r="Z41">
        <v>1701</v>
      </c>
      <c r="AA41">
        <v>1387</v>
      </c>
      <c r="AB41">
        <v>1649</v>
      </c>
      <c r="AC41">
        <v>749</v>
      </c>
      <c r="AD41">
        <v>900</v>
      </c>
      <c r="AE41">
        <v>317851</v>
      </c>
      <c r="AF41">
        <v>54298</v>
      </c>
      <c r="AG41">
        <v>18725</v>
      </c>
      <c r="AH41">
        <v>644.5</v>
      </c>
      <c r="AI41">
        <v>2902</v>
      </c>
      <c r="AJ41">
        <v>15093</v>
      </c>
      <c r="AK41">
        <v>8787</v>
      </c>
      <c r="AL41">
        <v>6306</v>
      </c>
      <c r="AM41">
        <v>35573</v>
      </c>
      <c r="AN41">
        <v>11030</v>
      </c>
      <c r="AO41">
        <v>2671.9</v>
      </c>
      <c r="AP41">
        <v>5565.1</v>
      </c>
      <c r="AQ41">
        <v>2599</v>
      </c>
      <c r="AR41">
        <v>8764</v>
      </c>
      <c r="AS41">
        <v>39.700000000000003</v>
      </c>
      <c r="AT41">
        <v>2.5</v>
      </c>
      <c r="AU41">
        <v>40.1</v>
      </c>
      <c r="AV41">
        <v>2.3199999999999998</v>
      </c>
      <c r="AW41">
        <v>2.78</v>
      </c>
      <c r="AX41">
        <v>2.2200000000000002</v>
      </c>
      <c r="AY41">
        <v>1312</v>
      </c>
      <c r="AZ41">
        <v>234</v>
      </c>
      <c r="BA41">
        <v>259</v>
      </c>
      <c r="BB41">
        <v>503</v>
      </c>
      <c r="BC41">
        <v>316</v>
      </c>
      <c r="BD41">
        <v>1159</v>
      </c>
      <c r="BE41">
        <v>301</v>
      </c>
      <c r="BF41">
        <v>225</v>
      </c>
      <c r="BG41">
        <v>319</v>
      </c>
      <c r="BH41">
        <v>314</v>
      </c>
      <c r="BI41">
        <v>18.646999999999998</v>
      </c>
      <c r="BJ41">
        <v>300763.87199999997</v>
      </c>
      <c r="BK41">
        <v>19026.063389999999</v>
      </c>
      <c r="BM41">
        <v>15567.663189999999</v>
      </c>
      <c r="BO41">
        <v>40787.151530000003</v>
      </c>
      <c r="BP41">
        <v>91884.13132</v>
      </c>
      <c r="BQ41">
        <v>1.5703311259999999</v>
      </c>
      <c r="BR41">
        <v>99.2</v>
      </c>
      <c r="BS41">
        <v>143.5</v>
      </c>
      <c r="BT41">
        <v>327.60000000000002</v>
      </c>
      <c r="BU41">
        <v>1094.2</v>
      </c>
      <c r="BV41">
        <v>40.119</v>
      </c>
      <c r="BW41">
        <v>19.195</v>
      </c>
      <c r="BX41">
        <v>19130</v>
      </c>
      <c r="BY41">
        <v>42.656700000000001</v>
      </c>
      <c r="BZ41">
        <v>28.974900000000002</v>
      </c>
      <c r="CA41">
        <v>60.619480000000003</v>
      </c>
      <c r="CB41">
        <v>0.136745951</v>
      </c>
      <c r="CC41">
        <v>312.60000000000002</v>
      </c>
      <c r="CD41">
        <v>7127</v>
      </c>
      <c r="CE41">
        <v>15211</v>
      </c>
      <c r="CF41">
        <v>83.235799999999998</v>
      </c>
      <c r="CG41">
        <v>2</v>
      </c>
      <c r="CH41">
        <v>2.92</v>
      </c>
      <c r="CI41">
        <v>2.39</v>
      </c>
      <c r="CJ41">
        <v>2.66</v>
      </c>
      <c r="CK41">
        <v>3.06</v>
      </c>
      <c r="CL41">
        <v>3.96</v>
      </c>
      <c r="CM41">
        <v>4.04</v>
      </c>
      <c r="CN41">
        <v>4.45</v>
      </c>
      <c r="CO41">
        <v>5.1100000000000003</v>
      </c>
      <c r="CP41">
        <v>0.92</v>
      </c>
      <c r="CQ41">
        <v>0.39</v>
      </c>
      <c r="CR41">
        <v>0.66</v>
      </c>
      <c r="CS41">
        <v>1.06</v>
      </c>
      <c r="CT41">
        <v>1.96</v>
      </c>
      <c r="CU41">
        <v>2.04</v>
      </c>
      <c r="CV41">
        <v>2.4500000000000002</v>
      </c>
      <c r="CW41">
        <v>3.11</v>
      </c>
      <c r="CY41">
        <v>4.3171999999999997</v>
      </c>
      <c r="CZ41">
        <v>362.05650000000003</v>
      </c>
      <c r="DA41">
        <v>2.8029000000000002</v>
      </c>
      <c r="DB41">
        <v>1.0316000000000001</v>
      </c>
      <c r="DC41">
        <v>2.97</v>
      </c>
      <c r="DD41">
        <v>33.700000000000003</v>
      </c>
      <c r="DE41" s="27">
        <v>29.94</v>
      </c>
      <c r="DF41">
        <v>46.1</v>
      </c>
      <c r="DG41">
        <v>30.4</v>
      </c>
      <c r="DH41">
        <v>23</v>
      </c>
      <c r="DI41">
        <v>33.9</v>
      </c>
      <c r="DJ41">
        <v>38.299999999999997</v>
      </c>
      <c r="DK41">
        <v>24.6</v>
      </c>
      <c r="DL41">
        <v>30</v>
      </c>
      <c r="DM41">
        <v>31.7</v>
      </c>
      <c r="DN41">
        <v>30.5</v>
      </c>
      <c r="DO41">
        <v>16.667000000000002</v>
      </c>
      <c r="DP41">
        <v>57.237000000000002</v>
      </c>
      <c r="DQ41">
        <v>18.140999999999998</v>
      </c>
      <c r="DR41">
        <v>12.06</v>
      </c>
      <c r="DS41">
        <v>33.4</v>
      </c>
      <c r="DT41">
        <v>33.5</v>
      </c>
      <c r="DU41">
        <v>30.5</v>
      </c>
      <c r="DV41">
        <v>30.5</v>
      </c>
      <c r="DW41">
        <v>67.790000000000006</v>
      </c>
      <c r="DX41">
        <v>71.69</v>
      </c>
      <c r="DY41">
        <v>2.8814426910000002</v>
      </c>
      <c r="DZ41">
        <v>21.331695150000002</v>
      </c>
      <c r="EA41"/>
    </row>
    <row r="42" spans="2:131" x14ac:dyDescent="0.25">
      <c r="B42" s="3">
        <v>22290</v>
      </c>
      <c r="C42">
        <v>2662.9389999999999</v>
      </c>
      <c r="D42">
        <v>2487.9</v>
      </c>
      <c r="E42">
        <v>24.535799999999998</v>
      </c>
      <c r="F42">
        <v>25.444099999999999</v>
      </c>
      <c r="G42">
        <v>24.058</v>
      </c>
      <c r="H42">
        <v>35.181100000000001</v>
      </c>
      <c r="I42">
        <v>23.228999999999999</v>
      </c>
      <c r="J42">
        <v>41.334000000000003</v>
      </c>
      <c r="K42">
        <v>8.6569000000000003</v>
      </c>
      <c r="L42">
        <v>23.075099999999999</v>
      </c>
      <c r="M42">
        <v>13.674200000000001</v>
      </c>
      <c r="N42">
        <v>34.690899999999999</v>
      </c>
      <c r="O42">
        <v>22.8079</v>
      </c>
      <c r="P42">
        <v>24.420999999999999</v>
      </c>
      <c r="Q42">
        <v>38.435200000000002</v>
      </c>
      <c r="R42">
        <v>78.156199999999998</v>
      </c>
      <c r="S42" s="34"/>
      <c r="T42">
        <v>1693</v>
      </c>
      <c r="U42">
        <v>0.36206159100000002</v>
      </c>
      <c r="V42">
        <v>70217</v>
      </c>
      <c r="W42">
        <v>65541</v>
      </c>
      <c r="X42">
        <v>6.7</v>
      </c>
      <c r="Y42">
        <v>16.100000000000001</v>
      </c>
      <c r="Z42">
        <v>1859</v>
      </c>
      <c r="AA42">
        <v>1297</v>
      </c>
      <c r="AB42">
        <v>1531</v>
      </c>
      <c r="AC42">
        <v>686</v>
      </c>
      <c r="AD42">
        <v>845</v>
      </c>
      <c r="AE42">
        <v>330492</v>
      </c>
      <c r="AF42">
        <v>54388</v>
      </c>
      <c r="AG42">
        <v>18730</v>
      </c>
      <c r="AH42">
        <v>646.79999999999995</v>
      </c>
      <c r="AI42">
        <v>2918</v>
      </c>
      <c r="AJ42">
        <v>15080</v>
      </c>
      <c r="AK42">
        <v>8779</v>
      </c>
      <c r="AL42">
        <v>6301</v>
      </c>
      <c r="AM42">
        <v>35658</v>
      </c>
      <c r="AN42">
        <v>11036</v>
      </c>
      <c r="AO42">
        <v>2666.2</v>
      </c>
      <c r="AP42">
        <v>5563.2</v>
      </c>
      <c r="AQ42">
        <v>2604</v>
      </c>
      <c r="AR42">
        <v>8796</v>
      </c>
      <c r="AS42">
        <v>39.200000000000003</v>
      </c>
      <c r="AT42">
        <v>2.6</v>
      </c>
      <c r="AU42">
        <v>39.5</v>
      </c>
      <c r="AV42">
        <v>2.3199999999999998</v>
      </c>
      <c r="AW42">
        <v>2.8</v>
      </c>
      <c r="AX42">
        <v>2.2000000000000002</v>
      </c>
      <c r="AY42">
        <v>1429</v>
      </c>
      <c r="AZ42">
        <v>305</v>
      </c>
      <c r="BA42">
        <v>286</v>
      </c>
      <c r="BB42">
        <v>510</v>
      </c>
      <c r="BC42">
        <v>328</v>
      </c>
      <c r="BD42">
        <v>1098</v>
      </c>
      <c r="BE42">
        <v>226</v>
      </c>
      <c r="BF42">
        <v>235</v>
      </c>
      <c r="BG42">
        <v>315</v>
      </c>
      <c r="BH42">
        <v>322</v>
      </c>
      <c r="BI42">
        <v>18.751000000000001</v>
      </c>
      <c r="BJ42">
        <v>302544.65149999998</v>
      </c>
      <c r="BK42">
        <v>19059.251400000001</v>
      </c>
      <c r="BM42">
        <v>15326.887339999999</v>
      </c>
      <c r="BO42">
        <v>40742.323149999997</v>
      </c>
      <c r="BP42">
        <v>92273.801089999994</v>
      </c>
      <c r="BQ42">
        <v>1.5703311259999999</v>
      </c>
      <c r="BS42">
        <v>143.80000000000001</v>
      </c>
      <c r="BT42">
        <v>329.5</v>
      </c>
      <c r="BU42">
        <v>1099.0999999999999</v>
      </c>
      <c r="BV42">
        <v>40.265999999999998</v>
      </c>
      <c r="BW42">
        <v>19.361000000000001</v>
      </c>
      <c r="BX42">
        <v>19323</v>
      </c>
      <c r="BY42">
        <v>42.770699999999998</v>
      </c>
      <c r="BZ42">
        <v>29.070599999999999</v>
      </c>
      <c r="CA42">
        <v>60.883090000000003</v>
      </c>
      <c r="CB42">
        <v>0.13703148800000001</v>
      </c>
      <c r="CC42">
        <v>314.10000000000002</v>
      </c>
      <c r="CD42">
        <v>7015</v>
      </c>
      <c r="CE42">
        <v>15176</v>
      </c>
      <c r="CF42">
        <v>84.713300000000004</v>
      </c>
      <c r="CG42">
        <v>1.88</v>
      </c>
      <c r="CH42">
        <v>3.05</v>
      </c>
      <c r="CI42">
        <v>2.2799999999999998</v>
      </c>
      <c r="CJ42">
        <v>2.68</v>
      </c>
      <c r="CK42">
        <v>3.06</v>
      </c>
      <c r="CL42">
        <v>3.9</v>
      </c>
      <c r="CM42">
        <v>3.98</v>
      </c>
      <c r="CN42">
        <v>4.45</v>
      </c>
      <c r="CO42">
        <v>5.12</v>
      </c>
      <c r="CP42">
        <v>1.17</v>
      </c>
      <c r="CQ42">
        <v>0.4</v>
      </c>
      <c r="CR42">
        <v>0.8</v>
      </c>
      <c r="CS42">
        <v>1.18</v>
      </c>
      <c r="CT42">
        <v>2.02</v>
      </c>
      <c r="CU42">
        <v>2.1</v>
      </c>
      <c r="CV42">
        <v>2.57</v>
      </c>
      <c r="CW42">
        <v>3.24</v>
      </c>
      <c r="CY42">
        <v>4.3164999999999996</v>
      </c>
      <c r="CZ42">
        <v>362.05650000000003</v>
      </c>
      <c r="DA42">
        <v>2.8121999999999998</v>
      </c>
      <c r="DB42">
        <v>1.0308999999999999</v>
      </c>
      <c r="DC42">
        <v>2.97</v>
      </c>
      <c r="DD42">
        <v>33.799999999999997</v>
      </c>
      <c r="DE42" s="27">
        <v>29.98</v>
      </c>
      <c r="DF42">
        <v>46.2</v>
      </c>
      <c r="DG42">
        <v>30.5</v>
      </c>
      <c r="DH42">
        <v>23.1</v>
      </c>
      <c r="DI42">
        <v>33.9</v>
      </c>
      <c r="DJ42">
        <v>38.299999999999997</v>
      </c>
      <c r="DK42">
        <v>24.6</v>
      </c>
      <c r="DL42">
        <v>30.1</v>
      </c>
      <c r="DM42">
        <v>31.7</v>
      </c>
      <c r="DN42">
        <v>30.5</v>
      </c>
      <c r="DO42">
        <v>16.686</v>
      </c>
      <c r="DP42">
        <v>57.393000000000001</v>
      </c>
      <c r="DQ42">
        <v>18.126000000000001</v>
      </c>
      <c r="DR42">
        <v>12.087999999999999</v>
      </c>
      <c r="DS42">
        <v>33.299999999999997</v>
      </c>
      <c r="DT42">
        <v>33.5</v>
      </c>
      <c r="DU42">
        <v>30.5</v>
      </c>
      <c r="DV42">
        <v>30.3</v>
      </c>
      <c r="DW42">
        <v>67.260000000000005</v>
      </c>
      <c r="DX42">
        <v>70.89</v>
      </c>
      <c r="DY42">
        <v>2.9140648229999999</v>
      </c>
      <c r="DZ42">
        <v>21.23718401</v>
      </c>
      <c r="EA42"/>
    </row>
    <row r="43" spans="2:131" x14ac:dyDescent="0.25">
      <c r="B43" s="3">
        <v>22291</v>
      </c>
      <c r="C43">
        <v>2689.17</v>
      </c>
      <c r="D43">
        <v>2514.5</v>
      </c>
      <c r="E43">
        <v>25.006599999999999</v>
      </c>
      <c r="F43">
        <v>25.875900000000001</v>
      </c>
      <c r="G43">
        <v>24.524799999999999</v>
      </c>
      <c r="H43">
        <v>36.131999999999998</v>
      </c>
      <c r="I43">
        <v>24.5275</v>
      </c>
      <c r="J43">
        <v>42.055199999999999</v>
      </c>
      <c r="K43">
        <v>8.6471999999999998</v>
      </c>
      <c r="L43">
        <v>23.488499999999998</v>
      </c>
      <c r="M43">
        <v>13.7506</v>
      </c>
      <c r="N43">
        <v>35.633000000000003</v>
      </c>
      <c r="O43">
        <v>23.2744</v>
      </c>
      <c r="P43">
        <v>24.6966</v>
      </c>
      <c r="Q43">
        <v>40.263399999999997</v>
      </c>
      <c r="R43">
        <v>79.552800000000005</v>
      </c>
      <c r="S43" s="35"/>
      <c r="T43">
        <v>1784</v>
      </c>
      <c r="U43">
        <v>0.39011589800000002</v>
      </c>
      <c r="V43">
        <v>70492</v>
      </c>
      <c r="W43">
        <v>65919</v>
      </c>
      <c r="X43">
        <v>6.5</v>
      </c>
      <c r="Y43">
        <v>15.9</v>
      </c>
      <c r="Z43">
        <v>1811</v>
      </c>
      <c r="AA43">
        <v>1288</v>
      </c>
      <c r="AB43">
        <v>1481</v>
      </c>
      <c r="AC43">
        <v>659</v>
      </c>
      <c r="AD43">
        <v>822</v>
      </c>
      <c r="AE43">
        <v>308441</v>
      </c>
      <c r="AF43">
        <v>54522</v>
      </c>
      <c r="AG43">
        <v>18805</v>
      </c>
      <c r="AH43">
        <v>642.1</v>
      </c>
      <c r="AI43">
        <v>2935</v>
      </c>
      <c r="AJ43">
        <v>15143</v>
      </c>
      <c r="AK43">
        <v>8818</v>
      </c>
      <c r="AL43">
        <v>6325</v>
      </c>
      <c r="AM43">
        <v>35717</v>
      </c>
      <c r="AN43">
        <v>11049</v>
      </c>
      <c r="AO43">
        <v>2670.7</v>
      </c>
      <c r="AP43">
        <v>5572.4</v>
      </c>
      <c r="AQ43">
        <v>2608</v>
      </c>
      <c r="AR43">
        <v>8805</v>
      </c>
      <c r="AS43">
        <v>40</v>
      </c>
      <c r="AT43">
        <v>2.7</v>
      </c>
      <c r="AU43">
        <v>40.299999999999997</v>
      </c>
      <c r="AV43">
        <v>2.34</v>
      </c>
      <c r="AW43">
        <v>2.8</v>
      </c>
      <c r="AX43">
        <v>2.23</v>
      </c>
      <c r="AY43">
        <v>1415</v>
      </c>
      <c r="AZ43">
        <v>263</v>
      </c>
      <c r="BA43">
        <v>292</v>
      </c>
      <c r="BB43">
        <v>511</v>
      </c>
      <c r="BC43">
        <v>349</v>
      </c>
      <c r="BD43">
        <v>1123</v>
      </c>
      <c r="BE43">
        <v>235</v>
      </c>
      <c r="BF43">
        <v>228</v>
      </c>
      <c r="BG43">
        <v>325</v>
      </c>
      <c r="BH43">
        <v>335</v>
      </c>
      <c r="BI43">
        <v>18.869</v>
      </c>
      <c r="BJ43">
        <v>302025.78080000001</v>
      </c>
      <c r="BK43">
        <v>19402.539870000001</v>
      </c>
      <c r="BM43">
        <v>15452.918449999999</v>
      </c>
      <c r="BO43">
        <v>40816.719190000003</v>
      </c>
      <c r="BP43">
        <v>92439.410740000007</v>
      </c>
      <c r="BQ43">
        <v>1.549668874</v>
      </c>
      <c r="BS43">
        <v>144.1</v>
      </c>
      <c r="BT43">
        <v>331.1</v>
      </c>
      <c r="BU43">
        <v>1104.4000000000001</v>
      </c>
      <c r="BV43">
        <v>40.503</v>
      </c>
      <c r="BW43">
        <v>19.687000000000001</v>
      </c>
      <c r="BX43">
        <v>19617</v>
      </c>
      <c r="BY43">
        <v>42.977800000000002</v>
      </c>
      <c r="BZ43">
        <v>29.148399999999999</v>
      </c>
      <c r="CA43">
        <v>61.15822</v>
      </c>
      <c r="CB43">
        <v>0.136300914</v>
      </c>
      <c r="CC43">
        <v>315.60000000000002</v>
      </c>
      <c r="CD43">
        <v>6983</v>
      </c>
      <c r="CE43">
        <v>15218</v>
      </c>
      <c r="CF43">
        <v>86.402600000000007</v>
      </c>
      <c r="CG43">
        <v>2.2599999999999998</v>
      </c>
      <c r="CH43">
        <v>3</v>
      </c>
      <c r="CI43">
        <v>2.2999999999999998</v>
      </c>
      <c r="CJ43">
        <v>2.66</v>
      </c>
      <c r="CK43">
        <v>3.05</v>
      </c>
      <c r="CL43">
        <v>3.8</v>
      </c>
      <c r="CM43">
        <v>3.92</v>
      </c>
      <c r="CN43">
        <v>4.42</v>
      </c>
      <c r="CO43">
        <v>5.13</v>
      </c>
      <c r="CP43">
        <v>0.74</v>
      </c>
      <c r="CQ43">
        <v>0.04</v>
      </c>
      <c r="CR43">
        <v>0.4</v>
      </c>
      <c r="CS43">
        <v>0.79</v>
      </c>
      <c r="CT43">
        <v>1.54</v>
      </c>
      <c r="CU43">
        <v>1.66</v>
      </c>
      <c r="CV43">
        <v>2.16</v>
      </c>
      <c r="CW43">
        <v>2.87</v>
      </c>
      <c r="CY43">
        <v>4.3228</v>
      </c>
      <c r="CZ43">
        <v>362.05650000000003</v>
      </c>
      <c r="DA43">
        <v>2.8153999999999999</v>
      </c>
      <c r="DB43">
        <v>1.0305</v>
      </c>
      <c r="DC43">
        <v>2.97</v>
      </c>
      <c r="DD43">
        <v>33.200000000000003</v>
      </c>
      <c r="DE43" s="27">
        <v>29.98</v>
      </c>
      <c r="DF43">
        <v>46.2</v>
      </c>
      <c r="DG43">
        <v>30.5</v>
      </c>
      <c r="DH43">
        <v>23.1</v>
      </c>
      <c r="DI43">
        <v>33.9</v>
      </c>
      <c r="DJ43">
        <v>38.299999999999997</v>
      </c>
      <c r="DK43">
        <v>24.7</v>
      </c>
      <c r="DL43">
        <v>30.1</v>
      </c>
      <c r="DM43">
        <v>31.7</v>
      </c>
      <c r="DN43">
        <v>30.5</v>
      </c>
      <c r="DO43">
        <v>16.684999999999999</v>
      </c>
      <c r="DP43">
        <v>57.34</v>
      </c>
      <c r="DQ43">
        <v>18.103999999999999</v>
      </c>
      <c r="DR43">
        <v>12.1</v>
      </c>
      <c r="DS43">
        <v>33.299999999999997</v>
      </c>
      <c r="DT43">
        <v>33.4</v>
      </c>
      <c r="DU43">
        <v>30.4</v>
      </c>
      <c r="DV43">
        <v>30.3</v>
      </c>
      <c r="DW43">
        <v>68</v>
      </c>
      <c r="DX43">
        <v>71.42</v>
      </c>
      <c r="DY43">
        <v>2.911764706</v>
      </c>
      <c r="DZ43">
        <v>21.621134940000001</v>
      </c>
      <c r="EA43"/>
    </row>
    <row r="44" spans="2:131" x14ac:dyDescent="0.25">
      <c r="B44" s="3">
        <v>22292</v>
      </c>
      <c r="C44">
        <v>2713.2330000000002</v>
      </c>
      <c r="D44">
        <v>2537.6</v>
      </c>
      <c r="E44">
        <v>25.394300000000001</v>
      </c>
      <c r="F44">
        <v>26.307600000000001</v>
      </c>
      <c r="G44">
        <v>25.019200000000001</v>
      </c>
      <c r="H44">
        <v>36.765799999999999</v>
      </c>
      <c r="I44">
        <v>25.623999999999999</v>
      </c>
      <c r="J44">
        <v>42.460900000000002</v>
      </c>
      <c r="K44">
        <v>8.8805999999999994</v>
      </c>
      <c r="L44">
        <v>23.7986</v>
      </c>
      <c r="M44">
        <v>14.025600000000001</v>
      </c>
      <c r="N44">
        <v>36.180900000000001</v>
      </c>
      <c r="O44">
        <v>23.6891</v>
      </c>
      <c r="P44">
        <v>24.614000000000001</v>
      </c>
      <c r="Q44">
        <v>40.742199999999997</v>
      </c>
      <c r="R44">
        <v>80.765799999999999</v>
      </c>
      <c r="S44" s="35"/>
      <c r="T44">
        <v>1842</v>
      </c>
      <c r="U44">
        <v>0.42887078000000001</v>
      </c>
      <c r="V44">
        <v>70376</v>
      </c>
      <c r="W44">
        <v>66081</v>
      </c>
      <c r="X44">
        <v>6.1</v>
      </c>
      <c r="Y44">
        <v>17</v>
      </c>
      <c r="Z44">
        <v>1638</v>
      </c>
      <c r="AA44">
        <v>1269</v>
      </c>
      <c r="AB44">
        <v>1388</v>
      </c>
      <c r="AC44">
        <v>622</v>
      </c>
      <c r="AD44">
        <v>766</v>
      </c>
      <c r="AE44">
        <v>306364</v>
      </c>
      <c r="AF44">
        <v>54742</v>
      </c>
      <c r="AG44">
        <v>18927</v>
      </c>
      <c r="AH44">
        <v>642.6</v>
      </c>
      <c r="AI44">
        <v>2941</v>
      </c>
      <c r="AJ44">
        <v>15259</v>
      </c>
      <c r="AK44">
        <v>8910</v>
      </c>
      <c r="AL44">
        <v>6349</v>
      </c>
      <c r="AM44">
        <v>35815</v>
      </c>
      <c r="AN44">
        <v>11079</v>
      </c>
      <c r="AO44">
        <v>2674.7</v>
      </c>
      <c r="AP44">
        <v>5596.3</v>
      </c>
      <c r="AQ44">
        <v>2614</v>
      </c>
      <c r="AR44">
        <v>8812</v>
      </c>
      <c r="AS44">
        <v>40.200000000000003</v>
      </c>
      <c r="AT44">
        <v>2.8</v>
      </c>
      <c r="AU44">
        <v>40.700000000000003</v>
      </c>
      <c r="AV44">
        <v>2.35</v>
      </c>
      <c r="AW44">
        <v>2.83</v>
      </c>
      <c r="AX44">
        <v>2.23</v>
      </c>
      <c r="AY44">
        <v>1385</v>
      </c>
      <c r="AZ44">
        <v>253</v>
      </c>
      <c r="BA44">
        <v>296</v>
      </c>
      <c r="BB44">
        <v>492</v>
      </c>
      <c r="BC44">
        <v>344</v>
      </c>
      <c r="BD44">
        <v>1152</v>
      </c>
      <c r="BE44">
        <v>252</v>
      </c>
      <c r="BF44">
        <v>231</v>
      </c>
      <c r="BG44">
        <v>314</v>
      </c>
      <c r="BH44">
        <v>355</v>
      </c>
      <c r="BI44">
        <v>19.050999999999998</v>
      </c>
      <c r="BJ44">
        <v>306853.20270000002</v>
      </c>
      <c r="BK44">
        <v>19539.440399999999</v>
      </c>
      <c r="BM44">
        <v>15980.556140000001</v>
      </c>
      <c r="BO44">
        <v>41075.19773</v>
      </c>
      <c r="BP44">
        <v>93033.657139999996</v>
      </c>
      <c r="BQ44">
        <v>1.549668874</v>
      </c>
      <c r="BR44">
        <v>93</v>
      </c>
      <c r="BS44">
        <v>144.80000000000001</v>
      </c>
      <c r="BT44">
        <v>333.4</v>
      </c>
      <c r="BU44">
        <v>1112.0999999999999</v>
      </c>
      <c r="BV44">
        <v>40.658000000000001</v>
      </c>
      <c r="BW44">
        <v>19.808</v>
      </c>
      <c r="BX44">
        <v>19710</v>
      </c>
      <c r="BY44">
        <v>43.133699999999997</v>
      </c>
      <c r="BZ44">
        <v>29.273299999999999</v>
      </c>
      <c r="CA44">
        <v>61.748289999999997</v>
      </c>
      <c r="CB44">
        <v>0.13640002200000001</v>
      </c>
      <c r="CC44">
        <v>318.5</v>
      </c>
      <c r="CD44">
        <v>6973</v>
      </c>
      <c r="CE44">
        <v>15266</v>
      </c>
      <c r="CF44">
        <v>86.348600000000005</v>
      </c>
      <c r="CG44">
        <v>2.61</v>
      </c>
      <c r="CH44">
        <v>2.98</v>
      </c>
      <c r="CI44">
        <v>2.48</v>
      </c>
      <c r="CJ44">
        <v>2.7</v>
      </c>
      <c r="CK44">
        <v>3.07</v>
      </c>
      <c r="CL44">
        <v>3.82</v>
      </c>
      <c r="CM44">
        <v>3.94</v>
      </c>
      <c r="CN44">
        <v>4.3899999999999997</v>
      </c>
      <c r="CO44">
        <v>5.1100000000000003</v>
      </c>
      <c r="CP44">
        <v>0.37</v>
      </c>
      <c r="CQ44">
        <v>-0.13</v>
      </c>
      <c r="CR44">
        <v>0.09</v>
      </c>
      <c r="CS44">
        <v>0.46</v>
      </c>
      <c r="CT44">
        <v>1.21</v>
      </c>
      <c r="CU44">
        <v>1.33</v>
      </c>
      <c r="CV44">
        <v>1.78</v>
      </c>
      <c r="CW44">
        <v>2.5</v>
      </c>
      <c r="CY44">
        <v>4.3228</v>
      </c>
      <c r="CZ44">
        <v>362.05650000000003</v>
      </c>
      <c r="DA44">
        <v>2.8149000000000002</v>
      </c>
      <c r="DB44">
        <v>1.0359</v>
      </c>
      <c r="DC44">
        <v>2.97</v>
      </c>
      <c r="DD44">
        <v>33</v>
      </c>
      <c r="DE44" s="27">
        <v>29.98</v>
      </c>
      <c r="DF44">
        <v>46.1</v>
      </c>
      <c r="DG44">
        <v>30.4</v>
      </c>
      <c r="DH44">
        <v>23.1</v>
      </c>
      <c r="DI44">
        <v>33.799999999999997</v>
      </c>
      <c r="DJ44">
        <v>38.299999999999997</v>
      </c>
      <c r="DK44">
        <v>24.7</v>
      </c>
      <c r="DL44">
        <v>30.1</v>
      </c>
      <c r="DM44">
        <v>31.7</v>
      </c>
      <c r="DN44">
        <v>30.5</v>
      </c>
      <c r="DO44">
        <v>16.686</v>
      </c>
      <c r="DP44">
        <v>57.072000000000003</v>
      </c>
      <c r="DQ44">
        <v>18.106000000000002</v>
      </c>
      <c r="DR44">
        <v>12.117000000000001</v>
      </c>
      <c r="DS44">
        <v>33.4</v>
      </c>
      <c r="DT44">
        <v>33.5</v>
      </c>
      <c r="DU44">
        <v>30.5</v>
      </c>
      <c r="DV44">
        <v>30.2</v>
      </c>
      <c r="DW44">
        <v>71.08</v>
      </c>
      <c r="DX44">
        <v>74.72</v>
      </c>
      <c r="DY44">
        <v>2.8137310069999999</v>
      </c>
      <c r="DZ44">
        <v>22.71799116</v>
      </c>
      <c r="EA44"/>
    </row>
    <row r="45" spans="2:131" x14ac:dyDescent="0.25">
      <c r="B45" s="3">
        <v>22293</v>
      </c>
      <c r="C45">
        <v>2729.569</v>
      </c>
      <c r="D45">
        <v>2551.5</v>
      </c>
      <c r="E45">
        <v>25.6158</v>
      </c>
      <c r="F45">
        <v>26.4803</v>
      </c>
      <c r="G45">
        <v>25.184000000000001</v>
      </c>
      <c r="H45">
        <v>36.845100000000002</v>
      </c>
      <c r="I45">
        <v>26.085799999999999</v>
      </c>
      <c r="J45">
        <v>42.460900000000002</v>
      </c>
      <c r="K45">
        <v>8.9098000000000006</v>
      </c>
      <c r="L45">
        <v>24.134499999999999</v>
      </c>
      <c r="M45">
        <v>14.254799999999999</v>
      </c>
      <c r="N45">
        <v>36.706299999999999</v>
      </c>
      <c r="O45">
        <v>24.0001</v>
      </c>
      <c r="P45">
        <v>24.779399999999999</v>
      </c>
      <c r="Q45">
        <v>40.263399999999997</v>
      </c>
      <c r="R45">
        <v>81.604100000000003</v>
      </c>
      <c r="S45" s="35"/>
      <c r="T45">
        <v>1822</v>
      </c>
      <c r="U45">
        <v>0.43619822800000002</v>
      </c>
      <c r="V45">
        <v>70077</v>
      </c>
      <c r="W45">
        <v>65900</v>
      </c>
      <c r="X45">
        <v>6</v>
      </c>
      <c r="Y45">
        <v>15.8</v>
      </c>
      <c r="Z45">
        <v>1734</v>
      </c>
      <c r="AA45">
        <v>1175</v>
      </c>
      <c r="AB45">
        <v>1361</v>
      </c>
      <c r="AC45">
        <v>623</v>
      </c>
      <c r="AD45">
        <v>738</v>
      </c>
      <c r="AE45">
        <v>293015</v>
      </c>
      <c r="AF45">
        <v>54872</v>
      </c>
      <c r="AG45">
        <v>18981</v>
      </c>
      <c r="AH45">
        <v>638.79999999999995</v>
      </c>
      <c r="AI45">
        <v>2951</v>
      </c>
      <c r="AJ45">
        <v>15309</v>
      </c>
      <c r="AK45">
        <v>8941</v>
      </c>
      <c r="AL45">
        <v>6368</v>
      </c>
      <c r="AM45">
        <v>35891</v>
      </c>
      <c r="AN45">
        <v>11079</v>
      </c>
      <c r="AO45">
        <v>2672.4</v>
      </c>
      <c r="AP45">
        <v>5603.7</v>
      </c>
      <c r="AQ45">
        <v>2621</v>
      </c>
      <c r="AR45">
        <v>8836</v>
      </c>
      <c r="AS45">
        <v>39.700000000000003</v>
      </c>
      <c r="AT45">
        <v>2.8</v>
      </c>
      <c r="AU45">
        <v>40.4</v>
      </c>
      <c r="AV45">
        <v>2.35</v>
      </c>
      <c r="AW45">
        <v>2.84</v>
      </c>
      <c r="AX45">
        <v>2.2400000000000002</v>
      </c>
      <c r="AY45">
        <v>1365</v>
      </c>
      <c r="AZ45">
        <v>256</v>
      </c>
      <c r="BA45">
        <v>278</v>
      </c>
      <c r="BB45">
        <v>503</v>
      </c>
      <c r="BC45">
        <v>328</v>
      </c>
      <c r="BD45">
        <v>1161</v>
      </c>
      <c r="BE45">
        <v>275</v>
      </c>
      <c r="BF45">
        <v>227</v>
      </c>
      <c r="BG45">
        <v>321</v>
      </c>
      <c r="BH45">
        <v>338</v>
      </c>
      <c r="BI45">
        <v>19.183</v>
      </c>
      <c r="BJ45">
        <v>307100.21159999998</v>
      </c>
      <c r="BK45">
        <v>19546.700280000001</v>
      </c>
      <c r="BM45">
        <v>16493.145339999999</v>
      </c>
      <c r="BO45">
        <v>41568.309939999999</v>
      </c>
      <c r="BP45">
        <v>93131.07458</v>
      </c>
      <c r="BQ45">
        <v>1.5393377479999999</v>
      </c>
      <c r="BS45">
        <v>145.19999999999999</v>
      </c>
      <c r="BT45">
        <v>335.5</v>
      </c>
      <c r="BU45">
        <v>1118</v>
      </c>
      <c r="BV45">
        <v>40.758000000000003</v>
      </c>
      <c r="BW45">
        <v>20.131</v>
      </c>
      <c r="BX45">
        <v>19998</v>
      </c>
      <c r="BY45">
        <v>43.799700000000001</v>
      </c>
      <c r="BZ45">
        <v>29.547999999999998</v>
      </c>
      <c r="CA45">
        <v>62.248530000000002</v>
      </c>
      <c r="CB45">
        <v>0.136629785</v>
      </c>
      <c r="CC45">
        <v>320.7</v>
      </c>
      <c r="CD45">
        <v>6952</v>
      </c>
      <c r="CE45">
        <v>15508</v>
      </c>
      <c r="CF45">
        <v>86.839399999999998</v>
      </c>
      <c r="CG45">
        <v>2.33</v>
      </c>
      <c r="CH45">
        <v>3.19</v>
      </c>
      <c r="CI45">
        <v>2.6</v>
      </c>
      <c r="CJ45">
        <v>2.88</v>
      </c>
      <c r="CK45">
        <v>3.18</v>
      </c>
      <c r="CL45">
        <v>3.91</v>
      </c>
      <c r="CM45">
        <v>4.0599999999999996</v>
      </c>
      <c r="CN45">
        <v>4.42</v>
      </c>
      <c r="CO45">
        <v>5.0999999999999996</v>
      </c>
      <c r="CP45">
        <v>0.86</v>
      </c>
      <c r="CQ45">
        <v>0.27</v>
      </c>
      <c r="CR45">
        <v>0.55000000000000004</v>
      </c>
      <c r="CS45">
        <v>0.85</v>
      </c>
      <c r="CT45">
        <v>1.58</v>
      </c>
      <c r="CU45">
        <v>1.73</v>
      </c>
      <c r="CV45">
        <v>2.09</v>
      </c>
      <c r="CW45">
        <v>2.77</v>
      </c>
      <c r="CY45">
        <v>4.3160999999999996</v>
      </c>
      <c r="CZ45">
        <v>362.00409999999999</v>
      </c>
      <c r="DA45">
        <v>2.8096000000000001</v>
      </c>
      <c r="DB45">
        <v>1.0428999999999999</v>
      </c>
      <c r="DC45">
        <v>2.97</v>
      </c>
      <c r="DD45">
        <v>33.1</v>
      </c>
      <c r="DE45" s="27">
        <v>30.01</v>
      </c>
      <c r="DF45">
        <v>46.1</v>
      </c>
      <c r="DG45">
        <v>30.3</v>
      </c>
      <c r="DH45">
        <v>23.2</v>
      </c>
      <c r="DI45">
        <v>33.9</v>
      </c>
      <c r="DJ45">
        <v>38.299999999999997</v>
      </c>
      <c r="DK45">
        <v>24.8</v>
      </c>
      <c r="DL45">
        <v>30.1</v>
      </c>
      <c r="DM45">
        <v>31.7</v>
      </c>
      <c r="DN45">
        <v>30.5</v>
      </c>
      <c r="DO45">
        <v>16.690000000000001</v>
      </c>
      <c r="DP45">
        <v>57.149000000000001</v>
      </c>
      <c r="DQ45">
        <v>18.085000000000001</v>
      </c>
      <c r="DR45">
        <v>12.131</v>
      </c>
      <c r="DS45">
        <v>33.4</v>
      </c>
      <c r="DT45">
        <v>33.6</v>
      </c>
      <c r="DU45">
        <v>30.6</v>
      </c>
      <c r="DV45">
        <v>30.6</v>
      </c>
      <c r="DW45">
        <v>71.739999999999995</v>
      </c>
      <c r="DX45">
        <v>75.81</v>
      </c>
      <c r="DY45">
        <v>2.8157234459999998</v>
      </c>
      <c r="DZ45">
        <v>23.02005488</v>
      </c>
      <c r="EA45"/>
    </row>
    <row r="46" spans="2:131" x14ac:dyDescent="0.25">
      <c r="B46" s="3">
        <v>22647</v>
      </c>
      <c r="C46">
        <v>2726.9720000000002</v>
      </c>
      <c r="D46">
        <v>2548</v>
      </c>
      <c r="E46">
        <v>25.394300000000001</v>
      </c>
      <c r="F46">
        <v>26.2501</v>
      </c>
      <c r="G46">
        <v>25.046600000000002</v>
      </c>
      <c r="H46">
        <v>36.567700000000002</v>
      </c>
      <c r="I46">
        <v>25.508600000000001</v>
      </c>
      <c r="J46">
        <v>42.2806</v>
      </c>
      <c r="K46">
        <v>8.8805999999999994</v>
      </c>
      <c r="L46">
        <v>23.953600000000002</v>
      </c>
      <c r="M46">
        <v>14.2395</v>
      </c>
      <c r="N46">
        <v>35.700499999999998</v>
      </c>
      <c r="O46">
        <v>23.6632</v>
      </c>
      <c r="P46">
        <v>25.137699999999999</v>
      </c>
      <c r="Q46">
        <v>40.742199999999997</v>
      </c>
      <c r="R46">
        <v>80.240799999999993</v>
      </c>
      <c r="S46" s="34"/>
      <c r="T46">
        <v>1910</v>
      </c>
      <c r="U46">
        <v>0.46802254399999998</v>
      </c>
      <c r="V46">
        <v>70189</v>
      </c>
      <c r="W46">
        <v>66108</v>
      </c>
      <c r="X46">
        <v>5.8</v>
      </c>
      <c r="Y46">
        <v>15.3</v>
      </c>
      <c r="Z46">
        <v>1701</v>
      </c>
      <c r="AA46">
        <v>1161</v>
      </c>
      <c r="AB46">
        <v>1235</v>
      </c>
      <c r="AC46">
        <v>561</v>
      </c>
      <c r="AD46">
        <v>674</v>
      </c>
      <c r="AE46">
        <v>296932</v>
      </c>
      <c r="AF46">
        <v>54891</v>
      </c>
      <c r="AG46">
        <v>18936</v>
      </c>
      <c r="AH46">
        <v>638.70000000000005</v>
      </c>
      <c r="AI46">
        <v>2892</v>
      </c>
      <c r="AJ46">
        <v>15322</v>
      </c>
      <c r="AK46">
        <v>8948</v>
      </c>
      <c r="AL46">
        <v>6374</v>
      </c>
      <c r="AM46">
        <v>35955</v>
      </c>
      <c r="AN46">
        <v>11096</v>
      </c>
      <c r="AO46">
        <v>2685.7</v>
      </c>
      <c r="AP46">
        <v>5604.1</v>
      </c>
      <c r="AQ46">
        <v>2625</v>
      </c>
      <c r="AR46">
        <v>8851</v>
      </c>
      <c r="AS46">
        <v>39.299999999999997</v>
      </c>
      <c r="AT46">
        <v>2.8</v>
      </c>
      <c r="AU46">
        <v>40</v>
      </c>
      <c r="AV46">
        <v>2.36</v>
      </c>
      <c r="AW46">
        <v>2.87</v>
      </c>
      <c r="AX46">
        <v>2.25</v>
      </c>
      <c r="AY46">
        <v>1361</v>
      </c>
      <c r="AZ46">
        <v>276</v>
      </c>
      <c r="BA46">
        <v>235</v>
      </c>
      <c r="BB46">
        <v>485</v>
      </c>
      <c r="BC46">
        <v>365</v>
      </c>
      <c r="BD46">
        <v>1122</v>
      </c>
      <c r="BE46">
        <v>269</v>
      </c>
      <c r="BF46">
        <v>199</v>
      </c>
      <c r="BG46">
        <v>323</v>
      </c>
      <c r="BH46">
        <v>331</v>
      </c>
      <c r="BI46">
        <v>19.189</v>
      </c>
      <c r="BJ46">
        <v>309488.51679999998</v>
      </c>
      <c r="BK46">
        <v>19714.71458</v>
      </c>
      <c r="BM46">
        <v>16430.129789999999</v>
      </c>
      <c r="BO46">
        <v>42071.9139</v>
      </c>
      <c r="BP46">
        <v>93696.095740000004</v>
      </c>
      <c r="BQ46">
        <v>1.5393377479999999</v>
      </c>
      <c r="BS46">
        <v>145.19999999999999</v>
      </c>
      <c r="BT46">
        <v>337.5</v>
      </c>
      <c r="BU46">
        <v>1123.5</v>
      </c>
      <c r="BV46">
        <v>40.902999999999999</v>
      </c>
      <c r="BW46">
        <v>20.094999999999999</v>
      </c>
      <c r="BX46">
        <v>20009</v>
      </c>
      <c r="BY46">
        <v>43.985300000000002</v>
      </c>
      <c r="BZ46">
        <v>29.786899999999999</v>
      </c>
      <c r="CA46">
        <v>62.282800000000002</v>
      </c>
      <c r="CB46">
        <v>0.13658508799999999</v>
      </c>
      <c r="CC46">
        <v>321.89999999999998</v>
      </c>
      <c r="CD46">
        <v>6888</v>
      </c>
      <c r="CE46">
        <v>15451</v>
      </c>
      <c r="CF46">
        <v>87.454099999999997</v>
      </c>
      <c r="CG46">
        <v>2.15</v>
      </c>
      <c r="CH46">
        <v>3.26</v>
      </c>
      <c r="CI46">
        <v>2.72</v>
      </c>
      <c r="CJ46">
        <v>2.94</v>
      </c>
      <c r="CK46">
        <v>3.28</v>
      </c>
      <c r="CL46">
        <v>3.94</v>
      </c>
      <c r="CM46">
        <v>4.08</v>
      </c>
      <c r="CN46">
        <v>4.42</v>
      </c>
      <c r="CO46">
        <v>5.08</v>
      </c>
      <c r="CP46">
        <v>1.1100000000000001</v>
      </c>
      <c r="CQ46">
        <v>0.56999999999999995</v>
      </c>
      <c r="CR46">
        <v>0.79</v>
      </c>
      <c r="CS46">
        <v>1.1299999999999999</v>
      </c>
      <c r="CT46">
        <v>1.79</v>
      </c>
      <c r="CU46">
        <v>1.93</v>
      </c>
      <c r="CV46">
        <v>2.27</v>
      </c>
      <c r="CW46">
        <v>2.93</v>
      </c>
      <c r="CY46">
        <v>4.3182</v>
      </c>
      <c r="CZ46">
        <v>362.00409999999999</v>
      </c>
      <c r="DA46">
        <v>2.8109999999999999</v>
      </c>
      <c r="DB46">
        <v>1.0451999999999999</v>
      </c>
      <c r="DC46">
        <v>2.97</v>
      </c>
      <c r="DD46">
        <v>33.1</v>
      </c>
      <c r="DE46" s="27">
        <v>30.04</v>
      </c>
      <c r="DF46">
        <v>46</v>
      </c>
      <c r="DG46">
        <v>30.4</v>
      </c>
      <c r="DH46">
        <v>23.2</v>
      </c>
      <c r="DI46">
        <v>33.9</v>
      </c>
      <c r="DJ46">
        <v>38.299999999999997</v>
      </c>
      <c r="DK46">
        <v>24.8</v>
      </c>
      <c r="DL46">
        <v>30.2</v>
      </c>
      <c r="DM46">
        <v>31.8</v>
      </c>
      <c r="DN46">
        <v>30.5</v>
      </c>
      <c r="DO46">
        <v>16.721</v>
      </c>
      <c r="DP46">
        <v>57.1</v>
      </c>
      <c r="DQ46">
        <v>18.114000000000001</v>
      </c>
      <c r="DR46">
        <v>12.164999999999999</v>
      </c>
      <c r="DS46">
        <v>33.5</v>
      </c>
      <c r="DT46">
        <v>33.700000000000003</v>
      </c>
      <c r="DU46">
        <v>30.5</v>
      </c>
      <c r="DV46">
        <v>30.6</v>
      </c>
      <c r="DW46">
        <v>69.069999999999993</v>
      </c>
      <c r="DX46">
        <v>72.989999999999995</v>
      </c>
      <c r="DY46">
        <v>2.934226147</v>
      </c>
      <c r="DZ46">
        <v>22.223884300000002</v>
      </c>
      <c r="EA46"/>
    </row>
    <row r="47" spans="2:131" x14ac:dyDescent="0.25">
      <c r="B47" s="3">
        <v>22648</v>
      </c>
      <c r="C47">
        <v>2738.2890000000002</v>
      </c>
      <c r="D47">
        <v>2560.3000000000002</v>
      </c>
      <c r="E47">
        <v>25.809699999999999</v>
      </c>
      <c r="F47">
        <v>26.595400000000001</v>
      </c>
      <c r="G47">
        <v>25.293800000000001</v>
      </c>
      <c r="H47">
        <v>36.805399999999999</v>
      </c>
      <c r="I47">
        <v>25.652899999999999</v>
      </c>
      <c r="J47">
        <v>42.551000000000002</v>
      </c>
      <c r="K47">
        <v>9.0070999999999994</v>
      </c>
      <c r="L47">
        <v>24.341200000000001</v>
      </c>
      <c r="M47">
        <v>14.4076</v>
      </c>
      <c r="N47">
        <v>36.769599999999997</v>
      </c>
      <c r="O47">
        <v>24.0779</v>
      </c>
      <c r="P47">
        <v>25.082599999999999</v>
      </c>
      <c r="Q47">
        <v>41.046900000000001</v>
      </c>
      <c r="R47">
        <v>81.426699999999997</v>
      </c>
      <c r="S47" s="35"/>
      <c r="T47">
        <v>1879</v>
      </c>
      <c r="U47">
        <v>0.48540428800000002</v>
      </c>
      <c r="V47">
        <v>70409</v>
      </c>
      <c r="W47">
        <v>66538</v>
      </c>
      <c r="X47">
        <v>5.5</v>
      </c>
      <c r="Y47">
        <v>16</v>
      </c>
      <c r="Z47">
        <v>1504</v>
      </c>
      <c r="AA47">
        <v>1118</v>
      </c>
      <c r="AB47">
        <v>1244</v>
      </c>
      <c r="AC47">
        <v>561</v>
      </c>
      <c r="AD47">
        <v>683</v>
      </c>
      <c r="AE47">
        <v>290789</v>
      </c>
      <c r="AF47">
        <v>55188</v>
      </c>
      <c r="AG47">
        <v>19109</v>
      </c>
      <c r="AH47">
        <v>637.79999999999995</v>
      </c>
      <c r="AI47">
        <v>2975</v>
      </c>
      <c r="AJ47">
        <v>15411</v>
      </c>
      <c r="AK47">
        <v>9029</v>
      </c>
      <c r="AL47">
        <v>6382</v>
      </c>
      <c r="AM47">
        <v>36079</v>
      </c>
      <c r="AN47">
        <v>11134</v>
      </c>
      <c r="AO47">
        <v>2698.9</v>
      </c>
      <c r="AP47">
        <v>5627.9</v>
      </c>
      <c r="AQ47">
        <v>2630</v>
      </c>
      <c r="AR47">
        <v>8878</v>
      </c>
      <c r="AS47">
        <v>39.9</v>
      </c>
      <c r="AT47">
        <v>2.8</v>
      </c>
      <c r="AU47">
        <v>40.4</v>
      </c>
      <c r="AV47">
        <v>2.36</v>
      </c>
      <c r="AW47">
        <v>2.79</v>
      </c>
      <c r="AX47">
        <v>2.2599999999999998</v>
      </c>
      <c r="AY47">
        <v>1278</v>
      </c>
      <c r="AZ47">
        <v>215</v>
      </c>
      <c r="BA47">
        <v>275</v>
      </c>
      <c r="BB47">
        <v>498</v>
      </c>
      <c r="BC47">
        <v>290</v>
      </c>
      <c r="BD47">
        <v>1194</v>
      </c>
      <c r="BE47">
        <v>275</v>
      </c>
      <c r="BF47">
        <v>253</v>
      </c>
      <c r="BG47">
        <v>339</v>
      </c>
      <c r="BH47">
        <v>327</v>
      </c>
      <c r="BI47">
        <v>19.18</v>
      </c>
      <c r="BJ47">
        <v>308142.75890000002</v>
      </c>
      <c r="BK47">
        <v>19716.788830000001</v>
      </c>
      <c r="BM47">
        <v>16525.123380000001</v>
      </c>
      <c r="BO47">
        <v>42610.808279999997</v>
      </c>
      <c r="BP47">
        <v>94261.116909999997</v>
      </c>
      <c r="BQ47">
        <v>1.549668874</v>
      </c>
      <c r="BR47">
        <v>99.9</v>
      </c>
      <c r="BS47">
        <v>145.69999999999999</v>
      </c>
      <c r="BT47">
        <v>340.1</v>
      </c>
      <c r="BU47">
        <v>1129.5</v>
      </c>
      <c r="BV47">
        <v>40.909999999999997</v>
      </c>
      <c r="BW47">
        <v>19.571000000000002</v>
      </c>
      <c r="BX47">
        <v>19503</v>
      </c>
      <c r="BY47">
        <v>43.8688</v>
      </c>
      <c r="BZ47">
        <v>29.988199999999999</v>
      </c>
      <c r="CA47">
        <v>62.640349999999998</v>
      </c>
      <c r="CB47">
        <v>0.13644162500000001</v>
      </c>
      <c r="CC47">
        <v>323.60000000000002</v>
      </c>
      <c r="CD47">
        <v>6877</v>
      </c>
      <c r="CE47">
        <v>15502</v>
      </c>
      <c r="CF47">
        <v>87.129800000000003</v>
      </c>
      <c r="CG47">
        <v>2.37</v>
      </c>
      <c r="CH47">
        <v>3.22</v>
      </c>
      <c r="CI47">
        <v>2.73</v>
      </c>
      <c r="CJ47">
        <v>2.93</v>
      </c>
      <c r="CK47">
        <v>3.28</v>
      </c>
      <c r="CL47">
        <v>3.89</v>
      </c>
      <c r="CM47">
        <v>4.04</v>
      </c>
      <c r="CN47">
        <v>4.42</v>
      </c>
      <c r="CO47">
        <v>5.07</v>
      </c>
      <c r="CP47">
        <v>0.85</v>
      </c>
      <c r="CQ47">
        <v>0.36</v>
      </c>
      <c r="CR47">
        <v>0.56000000000000005</v>
      </c>
      <c r="CS47">
        <v>0.91</v>
      </c>
      <c r="CT47">
        <v>1.52</v>
      </c>
      <c r="CU47">
        <v>1.67</v>
      </c>
      <c r="CV47">
        <v>2.0499999999999998</v>
      </c>
      <c r="CW47">
        <v>2.7</v>
      </c>
      <c r="CY47">
        <v>4.3269000000000002</v>
      </c>
      <c r="CZ47">
        <v>361.96469999999999</v>
      </c>
      <c r="DA47">
        <v>2.8146</v>
      </c>
      <c r="DB47">
        <v>1.0488999999999999</v>
      </c>
      <c r="DC47">
        <v>2.97</v>
      </c>
      <c r="DD47">
        <v>32.9</v>
      </c>
      <c r="DE47" s="27">
        <v>30.11</v>
      </c>
      <c r="DF47">
        <v>46.1</v>
      </c>
      <c r="DG47">
        <v>30.5</v>
      </c>
      <c r="DH47">
        <v>23.3</v>
      </c>
      <c r="DI47">
        <v>34</v>
      </c>
      <c r="DJ47">
        <v>38.299999999999997</v>
      </c>
      <c r="DK47">
        <v>24.8</v>
      </c>
      <c r="DL47">
        <v>30.2</v>
      </c>
      <c r="DM47">
        <v>31.9</v>
      </c>
      <c r="DN47">
        <v>30.7</v>
      </c>
      <c r="DO47">
        <v>16.766999999999999</v>
      </c>
      <c r="DP47">
        <v>57.185000000000002</v>
      </c>
      <c r="DQ47">
        <v>18.193000000000001</v>
      </c>
      <c r="DR47">
        <v>12.186</v>
      </c>
      <c r="DS47">
        <v>33.6</v>
      </c>
      <c r="DT47">
        <v>33.799999999999997</v>
      </c>
      <c r="DU47">
        <v>30.6</v>
      </c>
      <c r="DV47">
        <v>30.5</v>
      </c>
      <c r="DW47">
        <v>70.22</v>
      </c>
      <c r="DX47">
        <v>74.22</v>
      </c>
      <c r="DY47">
        <v>2.8956565080000001</v>
      </c>
      <c r="DZ47">
        <v>22.50770567</v>
      </c>
      <c r="EA47"/>
    </row>
    <row r="48" spans="2:131" x14ac:dyDescent="0.25">
      <c r="B48" s="3">
        <v>22649</v>
      </c>
      <c r="C48">
        <v>2757.1680000000001</v>
      </c>
      <c r="D48">
        <v>2577.3000000000002</v>
      </c>
      <c r="E48">
        <v>25.9482</v>
      </c>
      <c r="F48">
        <v>26.796900000000001</v>
      </c>
      <c r="G48">
        <v>25.541</v>
      </c>
      <c r="H48">
        <v>37.082799999999999</v>
      </c>
      <c r="I48">
        <v>26.027999999999999</v>
      </c>
      <c r="J48">
        <v>42.8215</v>
      </c>
      <c r="K48">
        <v>9.1237999999999992</v>
      </c>
      <c r="L48">
        <v>24.367100000000001</v>
      </c>
      <c r="M48">
        <v>14.4381</v>
      </c>
      <c r="N48">
        <v>36.807899999999997</v>
      </c>
      <c r="O48">
        <v>24.285299999999999</v>
      </c>
      <c r="P48">
        <v>25.303000000000001</v>
      </c>
      <c r="Q48">
        <v>40.959899999999998</v>
      </c>
      <c r="R48">
        <v>81.891199999999998</v>
      </c>
      <c r="S48" s="35"/>
      <c r="T48">
        <v>1879</v>
      </c>
      <c r="U48">
        <v>0.479214486</v>
      </c>
      <c r="V48">
        <v>70414</v>
      </c>
      <c r="W48">
        <v>66493</v>
      </c>
      <c r="X48">
        <v>5.6</v>
      </c>
      <c r="Y48">
        <v>15</v>
      </c>
      <c r="Z48">
        <v>1721</v>
      </c>
      <c r="AA48">
        <v>1049</v>
      </c>
      <c r="AB48">
        <v>1162</v>
      </c>
      <c r="AC48">
        <v>523</v>
      </c>
      <c r="AD48">
        <v>639</v>
      </c>
      <c r="AE48">
        <v>285784</v>
      </c>
      <c r="AF48">
        <v>55275</v>
      </c>
      <c r="AG48">
        <v>19109</v>
      </c>
      <c r="AH48">
        <v>635.5</v>
      </c>
      <c r="AI48">
        <v>2941</v>
      </c>
      <c r="AJ48">
        <v>15451</v>
      </c>
      <c r="AK48">
        <v>9065</v>
      </c>
      <c r="AL48">
        <v>6386</v>
      </c>
      <c r="AM48">
        <v>36166</v>
      </c>
      <c r="AN48">
        <v>11155</v>
      </c>
      <c r="AO48">
        <v>2705.5</v>
      </c>
      <c r="AP48">
        <v>5643.6</v>
      </c>
      <c r="AQ48">
        <v>2636</v>
      </c>
      <c r="AR48">
        <v>8901</v>
      </c>
      <c r="AS48">
        <v>40.1</v>
      </c>
      <c r="AT48">
        <v>2.8</v>
      </c>
      <c r="AU48">
        <v>40.6</v>
      </c>
      <c r="AV48">
        <v>2.37</v>
      </c>
      <c r="AW48">
        <v>2.86</v>
      </c>
      <c r="AX48">
        <v>2.2599999999999998</v>
      </c>
      <c r="AY48">
        <v>1443</v>
      </c>
      <c r="AZ48">
        <v>252</v>
      </c>
      <c r="BA48">
        <v>284</v>
      </c>
      <c r="BB48">
        <v>536</v>
      </c>
      <c r="BC48">
        <v>371</v>
      </c>
      <c r="BD48">
        <v>1134</v>
      </c>
      <c r="BE48">
        <v>243</v>
      </c>
      <c r="BF48">
        <v>223</v>
      </c>
      <c r="BG48">
        <v>330</v>
      </c>
      <c r="BH48">
        <v>338</v>
      </c>
      <c r="BI48">
        <v>19.338999999999999</v>
      </c>
      <c r="BJ48">
        <v>311597.93280000001</v>
      </c>
      <c r="BK48">
        <v>20048.66892</v>
      </c>
      <c r="BM48">
        <v>16041.690629999999</v>
      </c>
      <c r="BO48">
        <v>42242.64327</v>
      </c>
      <c r="BP48">
        <v>94894.330279999995</v>
      </c>
      <c r="BQ48">
        <v>1.5393377479999999</v>
      </c>
      <c r="BS48">
        <v>146</v>
      </c>
      <c r="BT48">
        <v>343.1</v>
      </c>
      <c r="BU48">
        <v>1137.2</v>
      </c>
      <c r="BV48">
        <v>41.088000000000001</v>
      </c>
      <c r="BW48">
        <v>19.548999999999999</v>
      </c>
      <c r="BX48">
        <v>19460</v>
      </c>
      <c r="BY48">
        <v>44.101199999999999</v>
      </c>
      <c r="BZ48">
        <v>30.2195</v>
      </c>
      <c r="CA48">
        <v>63.128570000000003</v>
      </c>
      <c r="CB48">
        <v>0.136376258</v>
      </c>
      <c r="CC48">
        <v>325.7</v>
      </c>
      <c r="CD48">
        <v>6904</v>
      </c>
      <c r="CE48">
        <v>15574</v>
      </c>
      <c r="CF48">
        <v>86.422700000000006</v>
      </c>
      <c r="CG48">
        <v>2.85</v>
      </c>
      <c r="CH48">
        <v>3.25</v>
      </c>
      <c r="CI48">
        <v>2.72</v>
      </c>
      <c r="CJ48">
        <v>2.87</v>
      </c>
      <c r="CK48">
        <v>3.06</v>
      </c>
      <c r="CL48">
        <v>3.68</v>
      </c>
      <c r="CM48">
        <v>3.93</v>
      </c>
      <c r="CN48">
        <v>4.3899999999999997</v>
      </c>
      <c r="CO48">
        <v>5.04</v>
      </c>
      <c r="CP48">
        <v>0.4</v>
      </c>
      <c r="CQ48">
        <v>-0.13</v>
      </c>
      <c r="CR48">
        <v>0.02</v>
      </c>
      <c r="CS48">
        <v>0.21</v>
      </c>
      <c r="CT48">
        <v>0.83</v>
      </c>
      <c r="CU48">
        <v>1.08</v>
      </c>
      <c r="CV48">
        <v>1.54</v>
      </c>
      <c r="CW48">
        <v>2.19</v>
      </c>
      <c r="CY48">
        <v>4.3399000000000001</v>
      </c>
      <c r="CZ48">
        <v>361.79450000000003</v>
      </c>
      <c r="DA48">
        <v>2.8153000000000001</v>
      </c>
      <c r="DB48">
        <v>1.0496000000000001</v>
      </c>
      <c r="DC48">
        <v>2.97</v>
      </c>
      <c r="DD48">
        <v>33</v>
      </c>
      <c r="DE48" s="27">
        <v>30.17</v>
      </c>
      <c r="DF48">
        <v>46.2</v>
      </c>
      <c r="DG48">
        <v>30.5</v>
      </c>
      <c r="DH48">
        <v>23.4</v>
      </c>
      <c r="DI48">
        <v>34</v>
      </c>
      <c r="DJ48">
        <v>38.4</v>
      </c>
      <c r="DK48">
        <v>24.9</v>
      </c>
      <c r="DL48">
        <v>30.3</v>
      </c>
      <c r="DM48">
        <v>32</v>
      </c>
      <c r="DN48">
        <v>30.7</v>
      </c>
      <c r="DO48">
        <v>16.789000000000001</v>
      </c>
      <c r="DP48">
        <v>57.3</v>
      </c>
      <c r="DQ48">
        <v>18.2</v>
      </c>
      <c r="DR48">
        <v>12.208</v>
      </c>
      <c r="DS48">
        <v>33.5</v>
      </c>
      <c r="DT48">
        <v>33.700000000000003</v>
      </c>
      <c r="DU48">
        <v>30.6</v>
      </c>
      <c r="DV48">
        <v>30.5</v>
      </c>
      <c r="DW48">
        <v>70.290000000000006</v>
      </c>
      <c r="DX48">
        <v>74.22</v>
      </c>
      <c r="DY48">
        <v>2.9022620570000002</v>
      </c>
      <c r="DZ48">
        <v>22.453202269999998</v>
      </c>
      <c r="EA48"/>
    </row>
    <row r="49" spans="2:131" x14ac:dyDescent="0.25">
      <c r="B49" s="3">
        <v>22650</v>
      </c>
      <c r="C49">
        <v>2771.299</v>
      </c>
      <c r="D49">
        <v>2593.5</v>
      </c>
      <c r="E49">
        <v>26.003499999999999</v>
      </c>
      <c r="F49">
        <v>26.9984</v>
      </c>
      <c r="G49">
        <v>25.7881</v>
      </c>
      <c r="H49">
        <v>37.399700000000003</v>
      </c>
      <c r="I49">
        <v>26.634</v>
      </c>
      <c r="J49">
        <v>42.866500000000002</v>
      </c>
      <c r="K49">
        <v>9.1821999999999999</v>
      </c>
      <c r="L49">
        <v>24.341200000000001</v>
      </c>
      <c r="M49">
        <v>14.4229</v>
      </c>
      <c r="N49">
        <v>36.765900000000002</v>
      </c>
      <c r="O49">
        <v>24.311199999999999</v>
      </c>
      <c r="P49">
        <v>25.303000000000001</v>
      </c>
      <c r="Q49">
        <v>41.308100000000003</v>
      </c>
      <c r="R49">
        <v>81.742900000000006</v>
      </c>
      <c r="S49" s="35"/>
      <c r="T49">
        <v>1876</v>
      </c>
      <c r="U49">
        <v>0.48028673799999999</v>
      </c>
      <c r="V49">
        <v>70278</v>
      </c>
      <c r="W49">
        <v>66372</v>
      </c>
      <c r="X49">
        <v>5.6</v>
      </c>
      <c r="Y49">
        <v>14.9</v>
      </c>
      <c r="Z49">
        <v>1629</v>
      </c>
      <c r="AA49">
        <v>1105</v>
      </c>
      <c r="AB49">
        <v>1122</v>
      </c>
      <c r="AC49">
        <v>499</v>
      </c>
      <c r="AD49">
        <v>623</v>
      </c>
      <c r="AE49">
        <v>282623</v>
      </c>
      <c r="AF49">
        <v>55602</v>
      </c>
      <c r="AG49">
        <v>19258</v>
      </c>
      <c r="AH49">
        <v>632.5</v>
      </c>
      <c r="AI49">
        <v>3018</v>
      </c>
      <c r="AJ49">
        <v>15524</v>
      </c>
      <c r="AK49">
        <v>9102</v>
      </c>
      <c r="AL49">
        <v>6422</v>
      </c>
      <c r="AM49">
        <v>36344</v>
      </c>
      <c r="AN49">
        <v>11236</v>
      </c>
      <c r="AO49">
        <v>2711.9</v>
      </c>
      <c r="AP49">
        <v>5683.3</v>
      </c>
      <c r="AQ49">
        <v>2641</v>
      </c>
      <c r="AR49">
        <v>8922</v>
      </c>
      <c r="AS49">
        <v>40.1</v>
      </c>
      <c r="AT49">
        <v>2.8</v>
      </c>
      <c r="AU49">
        <v>40.6</v>
      </c>
      <c r="AV49">
        <v>2.38</v>
      </c>
      <c r="AW49">
        <v>2.89</v>
      </c>
      <c r="AX49">
        <v>2.2599999999999998</v>
      </c>
      <c r="AY49">
        <v>1524</v>
      </c>
      <c r="AZ49">
        <v>280</v>
      </c>
      <c r="BA49">
        <v>326</v>
      </c>
      <c r="BB49">
        <v>515</v>
      </c>
      <c r="BC49">
        <v>403</v>
      </c>
      <c r="BD49">
        <v>1235</v>
      </c>
      <c r="BE49">
        <v>290</v>
      </c>
      <c r="BF49">
        <v>236</v>
      </c>
      <c r="BG49">
        <v>327</v>
      </c>
      <c r="BH49">
        <v>382</v>
      </c>
      <c r="BI49">
        <v>19.405999999999999</v>
      </c>
      <c r="BJ49">
        <v>309320.62430000002</v>
      </c>
      <c r="BK49">
        <v>20157.567070000001</v>
      </c>
      <c r="BM49">
        <v>15825.36858</v>
      </c>
      <c r="BO49">
        <v>41747.623469999999</v>
      </c>
      <c r="BP49">
        <v>95040.456439999994</v>
      </c>
      <c r="BQ49">
        <v>1.5393377479999999</v>
      </c>
      <c r="BS49">
        <v>146.4</v>
      </c>
      <c r="BT49">
        <v>345.5</v>
      </c>
      <c r="BU49">
        <v>1143.7</v>
      </c>
      <c r="BV49">
        <v>41.295000000000002</v>
      </c>
      <c r="BW49">
        <v>19.716000000000001</v>
      </c>
      <c r="BX49">
        <v>19644</v>
      </c>
      <c r="BY49">
        <v>44.5398</v>
      </c>
      <c r="BZ49">
        <v>30.5167</v>
      </c>
      <c r="CA49">
        <v>63.866909999999997</v>
      </c>
      <c r="CB49">
        <v>0.13711230099999999</v>
      </c>
      <c r="CC49">
        <v>327.39999999999998</v>
      </c>
      <c r="CD49">
        <v>6985</v>
      </c>
      <c r="CE49">
        <v>15765</v>
      </c>
      <c r="CF49">
        <v>86.674499999999995</v>
      </c>
      <c r="CG49">
        <v>2.78</v>
      </c>
      <c r="CH49">
        <v>3.2</v>
      </c>
      <c r="CI49">
        <v>2.73</v>
      </c>
      <c r="CJ49">
        <v>2.83</v>
      </c>
      <c r="CK49">
        <v>2.99</v>
      </c>
      <c r="CL49">
        <v>3.6</v>
      </c>
      <c r="CM49">
        <v>3.84</v>
      </c>
      <c r="CN49">
        <v>4.33</v>
      </c>
      <c r="CO49">
        <v>5.0199999999999996</v>
      </c>
      <c r="CP49">
        <v>0.42</v>
      </c>
      <c r="CQ49">
        <v>-0.05</v>
      </c>
      <c r="CR49">
        <v>0.05</v>
      </c>
      <c r="CS49">
        <v>0.21</v>
      </c>
      <c r="CT49">
        <v>0.82</v>
      </c>
      <c r="CU49">
        <v>1.06</v>
      </c>
      <c r="CV49">
        <v>1.55</v>
      </c>
      <c r="CW49">
        <v>2.2400000000000002</v>
      </c>
      <c r="CY49">
        <v>4.3456999999999999</v>
      </c>
      <c r="CZ49">
        <v>362.0172</v>
      </c>
      <c r="DA49">
        <v>2.8140000000000001</v>
      </c>
      <c r="DB49">
        <v>1.0501</v>
      </c>
      <c r="DC49">
        <v>2.97</v>
      </c>
      <c r="DD49">
        <v>32.9</v>
      </c>
      <c r="DE49" s="27">
        <v>30.21</v>
      </c>
      <c r="DF49">
        <v>46.2</v>
      </c>
      <c r="DG49">
        <v>30.9</v>
      </c>
      <c r="DH49">
        <v>23.4</v>
      </c>
      <c r="DI49">
        <v>34.1</v>
      </c>
      <c r="DJ49">
        <v>38.5</v>
      </c>
      <c r="DK49">
        <v>24.9</v>
      </c>
      <c r="DL49">
        <v>30.3</v>
      </c>
      <c r="DM49">
        <v>32</v>
      </c>
      <c r="DN49">
        <v>30.7</v>
      </c>
      <c r="DO49">
        <v>16.808</v>
      </c>
      <c r="DP49">
        <v>57.2</v>
      </c>
      <c r="DQ49">
        <v>18.244</v>
      </c>
      <c r="DR49">
        <v>12.22</v>
      </c>
      <c r="DS49">
        <v>33.5</v>
      </c>
      <c r="DT49">
        <v>33.6</v>
      </c>
      <c r="DU49">
        <v>30.6</v>
      </c>
      <c r="DV49">
        <v>30.1</v>
      </c>
      <c r="DW49">
        <v>68.05</v>
      </c>
      <c r="DX49">
        <v>71.64</v>
      </c>
      <c r="DY49">
        <v>3.0075973550000001</v>
      </c>
      <c r="DZ49">
        <v>21.52308498</v>
      </c>
      <c r="EA49"/>
    </row>
    <row r="50" spans="2:131" x14ac:dyDescent="0.25">
      <c r="B50" s="3">
        <v>22651</v>
      </c>
      <c r="C50">
        <v>2775.3359999999998</v>
      </c>
      <c r="D50">
        <v>2597.1</v>
      </c>
      <c r="E50">
        <v>25.9758</v>
      </c>
      <c r="F50">
        <v>27.142399999999999</v>
      </c>
      <c r="G50">
        <v>25.898</v>
      </c>
      <c r="H50">
        <v>37.597799999999999</v>
      </c>
      <c r="I50">
        <v>26.864899999999999</v>
      </c>
      <c r="J50">
        <v>43.137</v>
      </c>
      <c r="K50">
        <v>9.1821999999999999</v>
      </c>
      <c r="L50">
        <v>24.005299999999998</v>
      </c>
      <c r="M50">
        <v>14.1326</v>
      </c>
      <c r="N50">
        <v>36.850499999999997</v>
      </c>
      <c r="O50">
        <v>24.2593</v>
      </c>
      <c r="P50">
        <v>25.606200000000001</v>
      </c>
      <c r="Q50">
        <v>41.395099999999999</v>
      </c>
      <c r="R50">
        <v>81.334900000000005</v>
      </c>
      <c r="S50" s="35"/>
      <c r="T50">
        <v>1944</v>
      </c>
      <c r="U50">
        <v>0.50323582700000002</v>
      </c>
      <c r="V50">
        <v>70551</v>
      </c>
      <c r="W50">
        <v>66688</v>
      </c>
      <c r="X50">
        <v>5.5</v>
      </c>
      <c r="Y50">
        <v>15.5</v>
      </c>
      <c r="Z50">
        <v>1543</v>
      </c>
      <c r="AA50">
        <v>1131</v>
      </c>
      <c r="AB50">
        <v>1134</v>
      </c>
      <c r="AC50">
        <v>507</v>
      </c>
      <c r="AD50">
        <v>627</v>
      </c>
      <c r="AE50">
        <v>301972</v>
      </c>
      <c r="AF50">
        <v>55628</v>
      </c>
      <c r="AG50">
        <v>19253</v>
      </c>
      <c r="AH50">
        <v>631.4</v>
      </c>
      <c r="AI50">
        <v>3025</v>
      </c>
      <c r="AJ50">
        <v>15513</v>
      </c>
      <c r="AK50">
        <v>9110</v>
      </c>
      <c r="AL50">
        <v>6403</v>
      </c>
      <c r="AM50">
        <v>36375</v>
      </c>
      <c r="AN50">
        <v>11200</v>
      </c>
      <c r="AO50">
        <v>2716.2</v>
      </c>
      <c r="AP50">
        <v>5667.1</v>
      </c>
      <c r="AQ50">
        <v>2649</v>
      </c>
      <c r="AR50">
        <v>8958</v>
      </c>
      <c r="AS50">
        <v>40.200000000000003</v>
      </c>
      <c r="AT50">
        <v>2.8</v>
      </c>
      <c r="AU50">
        <v>40.6</v>
      </c>
      <c r="AV50">
        <v>2.38</v>
      </c>
      <c r="AW50">
        <v>2.86</v>
      </c>
      <c r="AX50">
        <v>2.27</v>
      </c>
      <c r="AY50">
        <v>1483</v>
      </c>
      <c r="AZ50">
        <v>284</v>
      </c>
      <c r="BA50">
        <v>289</v>
      </c>
      <c r="BB50">
        <v>518</v>
      </c>
      <c r="BC50">
        <v>392</v>
      </c>
      <c r="BD50">
        <v>1142</v>
      </c>
      <c r="BE50">
        <v>220</v>
      </c>
      <c r="BF50">
        <v>238</v>
      </c>
      <c r="BG50">
        <v>341</v>
      </c>
      <c r="BH50">
        <v>343</v>
      </c>
      <c r="BI50">
        <v>19.555</v>
      </c>
      <c r="BJ50">
        <v>312287.55009999999</v>
      </c>
      <c r="BK50">
        <v>20294.46761</v>
      </c>
      <c r="BM50">
        <v>15891.20573</v>
      </c>
      <c r="BO50">
        <v>41402.349549999999</v>
      </c>
      <c r="BP50">
        <v>95771.08726</v>
      </c>
      <c r="BQ50">
        <v>1.549668874</v>
      </c>
      <c r="BR50">
        <v>95.4</v>
      </c>
      <c r="BS50">
        <v>146.80000000000001</v>
      </c>
      <c r="BT50">
        <v>347.5</v>
      </c>
      <c r="BU50">
        <v>1149.0999999999999</v>
      </c>
      <c r="BV50">
        <v>41.423999999999999</v>
      </c>
      <c r="BW50">
        <v>19.829000000000001</v>
      </c>
      <c r="BX50">
        <v>19768</v>
      </c>
      <c r="BY50">
        <v>44.841299999999997</v>
      </c>
      <c r="BZ50">
        <v>30.850300000000001</v>
      </c>
      <c r="CA50">
        <v>64.601039999999998</v>
      </c>
      <c r="CB50">
        <v>0.13839125999999999</v>
      </c>
      <c r="CC50">
        <v>329.3</v>
      </c>
      <c r="CD50">
        <v>7106</v>
      </c>
      <c r="CE50">
        <v>15968</v>
      </c>
      <c r="CF50">
        <v>86.657799999999995</v>
      </c>
      <c r="CG50">
        <v>2.36</v>
      </c>
      <c r="CH50">
        <v>3.16</v>
      </c>
      <c r="CI50">
        <v>2.69</v>
      </c>
      <c r="CJ50">
        <v>2.78</v>
      </c>
      <c r="CK50">
        <v>3.03</v>
      </c>
      <c r="CL50">
        <v>3.66</v>
      </c>
      <c r="CM50">
        <v>3.87</v>
      </c>
      <c r="CN50">
        <v>4.28</v>
      </c>
      <c r="CO50">
        <v>5</v>
      </c>
      <c r="CP50">
        <v>0.8</v>
      </c>
      <c r="CQ50">
        <v>0.33</v>
      </c>
      <c r="CR50">
        <v>0.42</v>
      </c>
      <c r="CS50">
        <v>0.67</v>
      </c>
      <c r="CT50">
        <v>1.3</v>
      </c>
      <c r="CU50">
        <v>1.51</v>
      </c>
      <c r="CV50">
        <v>1.92</v>
      </c>
      <c r="CW50">
        <v>2.64</v>
      </c>
      <c r="CY50">
        <v>4.3293999999999997</v>
      </c>
      <c r="CZ50">
        <v>361.99099999999999</v>
      </c>
      <c r="DA50">
        <v>2.8121</v>
      </c>
      <c r="DB50">
        <v>1.0823</v>
      </c>
      <c r="DC50">
        <v>2.97</v>
      </c>
      <c r="DD50">
        <v>32.799999999999997</v>
      </c>
      <c r="DE50" s="27">
        <v>30.24</v>
      </c>
      <c r="DF50">
        <v>46.2</v>
      </c>
      <c r="DG50">
        <v>30.9</v>
      </c>
      <c r="DH50">
        <v>23.5</v>
      </c>
      <c r="DI50">
        <v>34.1</v>
      </c>
      <c r="DJ50">
        <v>38.6</v>
      </c>
      <c r="DK50">
        <v>25</v>
      </c>
      <c r="DL50">
        <v>30.4</v>
      </c>
      <c r="DM50">
        <v>32</v>
      </c>
      <c r="DN50">
        <v>30.8</v>
      </c>
      <c r="DO50">
        <v>16.818000000000001</v>
      </c>
      <c r="DP50">
        <v>57.213999999999999</v>
      </c>
      <c r="DQ50">
        <v>18.219000000000001</v>
      </c>
      <c r="DR50">
        <v>12.247999999999999</v>
      </c>
      <c r="DS50">
        <v>33.4</v>
      </c>
      <c r="DT50">
        <v>33.5</v>
      </c>
      <c r="DU50">
        <v>30.6</v>
      </c>
      <c r="DV50">
        <v>30.1</v>
      </c>
      <c r="DW50">
        <v>62.99</v>
      </c>
      <c r="DX50">
        <v>66.319999999999993</v>
      </c>
      <c r="DY50">
        <v>3.2597713920000002</v>
      </c>
      <c r="DZ50">
        <v>19.7704694</v>
      </c>
      <c r="EA50"/>
    </row>
    <row r="51" spans="2:131" x14ac:dyDescent="0.25">
      <c r="B51" s="3">
        <v>22652</v>
      </c>
      <c r="C51">
        <v>2779.1019999999999</v>
      </c>
      <c r="D51">
        <v>2600.4</v>
      </c>
      <c r="E51">
        <v>25.920500000000001</v>
      </c>
      <c r="F51">
        <v>27.171099999999999</v>
      </c>
      <c r="G51">
        <v>25.8706</v>
      </c>
      <c r="H51">
        <v>37.360100000000003</v>
      </c>
      <c r="I51">
        <v>26.374300000000002</v>
      </c>
      <c r="J51">
        <v>43.001800000000003</v>
      </c>
      <c r="K51">
        <v>9.2697000000000003</v>
      </c>
      <c r="L51">
        <v>23.927800000000001</v>
      </c>
      <c r="M51">
        <v>13.979799999999999</v>
      </c>
      <c r="N51">
        <v>37.0593</v>
      </c>
      <c r="O51">
        <v>24.2075</v>
      </c>
      <c r="P51">
        <v>26.0472</v>
      </c>
      <c r="Q51">
        <v>41.438699999999997</v>
      </c>
      <c r="R51">
        <v>80.929100000000005</v>
      </c>
      <c r="S51" s="35"/>
      <c r="T51">
        <v>1882</v>
      </c>
      <c r="U51">
        <v>0.48959417300000002</v>
      </c>
      <c r="V51">
        <v>70514</v>
      </c>
      <c r="W51">
        <v>66670</v>
      </c>
      <c r="X51">
        <v>5.5</v>
      </c>
      <c r="Y51">
        <v>15.1</v>
      </c>
      <c r="Z51">
        <v>1598</v>
      </c>
      <c r="AA51">
        <v>1101</v>
      </c>
      <c r="AB51">
        <v>1079</v>
      </c>
      <c r="AC51">
        <v>506</v>
      </c>
      <c r="AD51">
        <v>573</v>
      </c>
      <c r="AE51">
        <v>308059</v>
      </c>
      <c r="AF51">
        <v>55644</v>
      </c>
      <c r="AG51">
        <v>19186</v>
      </c>
      <c r="AH51">
        <v>624.70000000000005</v>
      </c>
      <c r="AI51">
        <v>2960</v>
      </c>
      <c r="AJ51">
        <v>15518</v>
      </c>
      <c r="AK51">
        <v>9109</v>
      </c>
      <c r="AL51">
        <v>6409</v>
      </c>
      <c r="AM51">
        <v>36458</v>
      </c>
      <c r="AN51">
        <v>11206</v>
      </c>
      <c r="AO51">
        <v>2724.9</v>
      </c>
      <c r="AP51">
        <v>5671.4</v>
      </c>
      <c r="AQ51">
        <v>2655</v>
      </c>
      <c r="AR51">
        <v>9000</v>
      </c>
      <c r="AS51">
        <v>40</v>
      </c>
      <c r="AT51">
        <v>2.8</v>
      </c>
      <c r="AU51">
        <v>40.5</v>
      </c>
      <c r="AV51">
        <v>2.38</v>
      </c>
      <c r="AW51">
        <v>2.87</v>
      </c>
      <c r="AX51">
        <v>2.2599999999999998</v>
      </c>
      <c r="AY51">
        <v>1404</v>
      </c>
      <c r="AZ51">
        <v>272</v>
      </c>
      <c r="BA51">
        <v>260</v>
      </c>
      <c r="BB51">
        <v>517</v>
      </c>
      <c r="BC51">
        <v>355</v>
      </c>
      <c r="BD51">
        <v>1154</v>
      </c>
      <c r="BE51">
        <v>233</v>
      </c>
      <c r="BF51">
        <v>241</v>
      </c>
      <c r="BG51">
        <v>329</v>
      </c>
      <c r="BH51">
        <v>351</v>
      </c>
      <c r="BI51">
        <v>19.457000000000001</v>
      </c>
      <c r="BJ51">
        <v>309834.5503</v>
      </c>
      <c r="BK51">
        <v>20034.149170000001</v>
      </c>
      <c r="BM51">
        <v>15796.21213</v>
      </c>
      <c r="BO51">
        <v>41215.405650000001</v>
      </c>
      <c r="BP51">
        <v>96258.174469999998</v>
      </c>
      <c r="BQ51">
        <v>1.5703311259999999</v>
      </c>
      <c r="BS51">
        <v>146.6</v>
      </c>
      <c r="BT51">
        <v>349.3</v>
      </c>
      <c r="BU51">
        <v>1156.2</v>
      </c>
      <c r="BV51">
        <v>41.512</v>
      </c>
      <c r="BW51">
        <v>19.922999999999998</v>
      </c>
      <c r="BX51">
        <v>19821</v>
      </c>
      <c r="BY51">
        <v>45.541899999999998</v>
      </c>
      <c r="BZ51">
        <v>31.279</v>
      </c>
      <c r="CA51">
        <v>65.137420000000006</v>
      </c>
      <c r="CB51">
        <v>0.139271798</v>
      </c>
      <c r="CC51">
        <v>330.7</v>
      </c>
      <c r="CD51">
        <v>7242</v>
      </c>
      <c r="CE51">
        <v>16228</v>
      </c>
      <c r="CF51">
        <v>87.413300000000007</v>
      </c>
      <c r="CG51">
        <v>2.68</v>
      </c>
      <c r="CH51">
        <v>3.25</v>
      </c>
      <c r="CI51">
        <v>2.73</v>
      </c>
      <c r="CJ51">
        <v>2.8</v>
      </c>
      <c r="CK51">
        <v>3.03</v>
      </c>
      <c r="CL51">
        <v>3.64</v>
      </c>
      <c r="CM51">
        <v>3.91</v>
      </c>
      <c r="CN51">
        <v>4.28</v>
      </c>
      <c r="CO51">
        <v>5.0199999999999996</v>
      </c>
      <c r="CP51">
        <v>0.56999999999999995</v>
      </c>
      <c r="CQ51">
        <v>0.05</v>
      </c>
      <c r="CR51">
        <v>0.12</v>
      </c>
      <c r="CS51">
        <v>0.35</v>
      </c>
      <c r="CT51">
        <v>0.96</v>
      </c>
      <c r="CU51">
        <v>1.23</v>
      </c>
      <c r="CV51">
        <v>1.6</v>
      </c>
      <c r="CW51">
        <v>2.34</v>
      </c>
      <c r="CY51">
        <v>4.3155999999999999</v>
      </c>
      <c r="CZ51">
        <v>361.95159999999998</v>
      </c>
      <c r="DA51">
        <v>2.8083</v>
      </c>
      <c r="DB51">
        <v>1.0880000000000001</v>
      </c>
      <c r="DC51">
        <v>2.97</v>
      </c>
      <c r="DD51">
        <v>32.700000000000003</v>
      </c>
      <c r="DE51" s="27">
        <v>30.21</v>
      </c>
      <c r="DF51">
        <v>46.3</v>
      </c>
      <c r="DG51">
        <v>30.9</v>
      </c>
      <c r="DH51">
        <v>23.5</v>
      </c>
      <c r="DI51">
        <v>34.1</v>
      </c>
      <c r="DJ51">
        <v>38.6</v>
      </c>
      <c r="DK51">
        <v>25</v>
      </c>
      <c r="DL51">
        <v>30.4</v>
      </c>
      <c r="DM51">
        <v>32</v>
      </c>
      <c r="DN51">
        <v>30.7</v>
      </c>
      <c r="DO51">
        <v>16.829000000000001</v>
      </c>
      <c r="DP51">
        <v>57.393000000000001</v>
      </c>
      <c r="DQ51">
        <v>18.187000000000001</v>
      </c>
      <c r="DR51">
        <v>12.271000000000001</v>
      </c>
      <c r="DS51">
        <v>33.4</v>
      </c>
      <c r="DT51">
        <v>33.5</v>
      </c>
      <c r="DU51">
        <v>30.6</v>
      </c>
      <c r="DV51">
        <v>29.9</v>
      </c>
      <c r="DW51">
        <v>55.63</v>
      </c>
      <c r="DX51">
        <v>58.32</v>
      </c>
      <c r="DY51">
        <v>3.7030379290000002</v>
      </c>
      <c r="DZ51">
        <v>17.303934219999999</v>
      </c>
      <c r="EA51"/>
    </row>
    <row r="52" spans="2:131" x14ac:dyDescent="0.25">
      <c r="B52" s="3">
        <v>22653</v>
      </c>
      <c r="C52">
        <v>2792.6390000000001</v>
      </c>
      <c r="D52">
        <v>2612.6999999999998</v>
      </c>
      <c r="E52">
        <v>26.169699999999999</v>
      </c>
      <c r="F52">
        <v>27.430199999999999</v>
      </c>
      <c r="G52">
        <v>26.200099999999999</v>
      </c>
      <c r="H52">
        <v>37.994</v>
      </c>
      <c r="I52">
        <v>26.9514</v>
      </c>
      <c r="J52">
        <v>43.542700000000004</v>
      </c>
      <c r="K52">
        <v>9.3475000000000001</v>
      </c>
      <c r="L52">
        <v>24.134499999999999</v>
      </c>
      <c r="M52">
        <v>14.1326</v>
      </c>
      <c r="N52">
        <v>37.114199999999997</v>
      </c>
      <c r="O52">
        <v>24.440799999999999</v>
      </c>
      <c r="P52">
        <v>26.4331</v>
      </c>
      <c r="Q52">
        <v>41.525700000000001</v>
      </c>
      <c r="R52">
        <v>81.475999999999999</v>
      </c>
      <c r="S52" s="35"/>
      <c r="T52">
        <v>1876</v>
      </c>
      <c r="U52">
        <v>0.49122807000000002</v>
      </c>
      <c r="V52">
        <v>70302</v>
      </c>
      <c r="W52">
        <v>66483</v>
      </c>
      <c r="X52">
        <v>5.4</v>
      </c>
      <c r="Y52">
        <v>14.6</v>
      </c>
      <c r="Z52">
        <v>1592</v>
      </c>
      <c r="AA52">
        <v>1142</v>
      </c>
      <c r="AB52">
        <v>1049</v>
      </c>
      <c r="AC52">
        <v>484</v>
      </c>
      <c r="AD52">
        <v>565</v>
      </c>
      <c r="AE52">
        <v>305231</v>
      </c>
      <c r="AF52">
        <v>55746</v>
      </c>
      <c r="AG52">
        <v>19248</v>
      </c>
      <c r="AH52">
        <v>617.6</v>
      </c>
      <c r="AI52">
        <v>3025</v>
      </c>
      <c r="AJ52">
        <v>15522</v>
      </c>
      <c r="AK52">
        <v>9117</v>
      </c>
      <c r="AL52">
        <v>6405</v>
      </c>
      <c r="AM52">
        <v>36498</v>
      </c>
      <c r="AN52">
        <v>11196</v>
      </c>
      <c r="AO52">
        <v>2725</v>
      </c>
      <c r="AP52">
        <v>5676.1</v>
      </c>
      <c r="AQ52">
        <v>2659</v>
      </c>
      <c r="AR52">
        <v>9026</v>
      </c>
      <c r="AS52">
        <v>40</v>
      </c>
      <c r="AT52">
        <v>2.8</v>
      </c>
      <c r="AU52">
        <v>40.5</v>
      </c>
      <c r="AV52">
        <v>2.39</v>
      </c>
      <c r="AW52">
        <v>2.9</v>
      </c>
      <c r="AX52">
        <v>2.27</v>
      </c>
      <c r="AY52">
        <v>1450</v>
      </c>
      <c r="AZ52">
        <v>262</v>
      </c>
      <c r="BA52">
        <v>284</v>
      </c>
      <c r="BB52">
        <v>520</v>
      </c>
      <c r="BC52">
        <v>384</v>
      </c>
      <c r="BD52">
        <v>1189</v>
      </c>
      <c r="BE52">
        <v>226</v>
      </c>
      <c r="BF52">
        <v>251</v>
      </c>
      <c r="BG52">
        <v>346</v>
      </c>
      <c r="BH52">
        <v>366</v>
      </c>
      <c r="BI52">
        <v>19.521000000000001</v>
      </c>
      <c r="BJ52">
        <v>308149.27169999998</v>
      </c>
      <c r="BK52">
        <v>20351.5095</v>
      </c>
      <c r="BM52">
        <v>16018.177369999999</v>
      </c>
      <c r="BO52">
        <v>41190.606970000001</v>
      </c>
      <c r="BP52">
        <v>96628.360750000007</v>
      </c>
      <c r="BQ52">
        <v>1.5703311259999999</v>
      </c>
      <c r="BS52">
        <v>146.5</v>
      </c>
      <c r="BT52">
        <v>350.8</v>
      </c>
      <c r="BU52">
        <v>1160.8</v>
      </c>
      <c r="BV52">
        <v>41.627000000000002</v>
      </c>
      <c r="BW52">
        <v>20.053000000000001</v>
      </c>
      <c r="BX52">
        <v>19962</v>
      </c>
      <c r="BY52">
        <v>45.726799999999997</v>
      </c>
      <c r="BZ52">
        <v>31.615400000000001</v>
      </c>
      <c r="CA52">
        <v>65.512180000000001</v>
      </c>
      <c r="CB52">
        <v>0.13947664500000001</v>
      </c>
      <c r="CC52">
        <v>331.9</v>
      </c>
      <c r="CD52">
        <v>7344</v>
      </c>
      <c r="CE52">
        <v>16453</v>
      </c>
      <c r="CF52">
        <v>87.787300000000002</v>
      </c>
      <c r="CG52">
        <v>2.71</v>
      </c>
      <c r="CH52">
        <v>3.36</v>
      </c>
      <c r="CI52">
        <v>2.92</v>
      </c>
      <c r="CJ52">
        <v>3.08</v>
      </c>
      <c r="CK52">
        <v>3.29</v>
      </c>
      <c r="CL52">
        <v>3.8</v>
      </c>
      <c r="CM52">
        <v>4.01</v>
      </c>
      <c r="CN52">
        <v>4.34</v>
      </c>
      <c r="CO52">
        <v>5.05</v>
      </c>
      <c r="CP52">
        <v>0.65</v>
      </c>
      <c r="CQ52">
        <v>0.21</v>
      </c>
      <c r="CR52">
        <v>0.37</v>
      </c>
      <c r="CS52">
        <v>0.57999999999999996</v>
      </c>
      <c r="CT52">
        <v>1.0900000000000001</v>
      </c>
      <c r="CU52">
        <v>1.3</v>
      </c>
      <c r="CV52">
        <v>1.63</v>
      </c>
      <c r="CW52">
        <v>2.34</v>
      </c>
      <c r="CY52">
        <v>4.3174000000000001</v>
      </c>
      <c r="CZ52">
        <v>361.95159999999998</v>
      </c>
      <c r="DA52">
        <v>2.8066</v>
      </c>
      <c r="DB52">
        <v>1.0792999999999999</v>
      </c>
      <c r="DC52">
        <v>2.97</v>
      </c>
      <c r="DD52">
        <v>32.6</v>
      </c>
      <c r="DE52" s="27">
        <v>30.22</v>
      </c>
      <c r="DF52">
        <v>46.4</v>
      </c>
      <c r="DG52">
        <v>30.6</v>
      </c>
      <c r="DH52">
        <v>23.6</v>
      </c>
      <c r="DI52">
        <v>34</v>
      </c>
      <c r="DJ52">
        <v>38.6</v>
      </c>
      <c r="DK52">
        <v>25.1</v>
      </c>
      <c r="DL52">
        <v>30.4</v>
      </c>
      <c r="DM52">
        <v>31.9</v>
      </c>
      <c r="DN52">
        <v>30.7</v>
      </c>
      <c r="DO52">
        <v>16.818999999999999</v>
      </c>
      <c r="DP52">
        <v>57.436</v>
      </c>
      <c r="DQ52">
        <v>18.132000000000001</v>
      </c>
      <c r="DR52">
        <v>12.284000000000001</v>
      </c>
      <c r="DS52">
        <v>33.4</v>
      </c>
      <c r="DT52">
        <v>33.4</v>
      </c>
      <c r="DU52">
        <v>30.6</v>
      </c>
      <c r="DV52">
        <v>30.2</v>
      </c>
      <c r="DW52">
        <v>56.97</v>
      </c>
      <c r="DX52">
        <v>59.61</v>
      </c>
      <c r="DY52">
        <v>3.62764613</v>
      </c>
      <c r="DZ52">
        <v>17.481311980000001</v>
      </c>
      <c r="EA52">
        <v>19.5715</v>
      </c>
    </row>
    <row r="53" spans="2:131" x14ac:dyDescent="0.25">
      <c r="B53" s="3">
        <v>22654</v>
      </c>
      <c r="C53">
        <v>2797.0320000000002</v>
      </c>
      <c r="D53">
        <v>2615.6999999999998</v>
      </c>
      <c r="E53">
        <v>26.197399999999998</v>
      </c>
      <c r="F53">
        <v>27.430199999999999</v>
      </c>
      <c r="G53">
        <v>26.145199999999999</v>
      </c>
      <c r="H53">
        <v>37.558199999999999</v>
      </c>
      <c r="I53">
        <v>26.5763</v>
      </c>
      <c r="J53">
        <v>43.137</v>
      </c>
      <c r="K53">
        <v>9.4448000000000008</v>
      </c>
      <c r="L53">
        <v>24.186199999999999</v>
      </c>
      <c r="M53">
        <v>14.2242</v>
      </c>
      <c r="N53">
        <v>37.129100000000001</v>
      </c>
      <c r="O53">
        <v>24.492599999999999</v>
      </c>
      <c r="P53">
        <v>26.4056</v>
      </c>
      <c r="Q53">
        <v>40.0458</v>
      </c>
      <c r="R53">
        <v>81.416799999999995</v>
      </c>
      <c r="S53" s="35"/>
      <c r="T53">
        <v>1846</v>
      </c>
      <c r="U53">
        <v>0.46000498400000001</v>
      </c>
      <c r="V53">
        <v>70981</v>
      </c>
      <c r="W53">
        <v>66968</v>
      </c>
      <c r="X53">
        <v>5.7</v>
      </c>
      <c r="Y53">
        <v>14.5</v>
      </c>
      <c r="Z53">
        <v>1731</v>
      </c>
      <c r="AA53">
        <v>1238</v>
      </c>
      <c r="AB53">
        <v>1081</v>
      </c>
      <c r="AC53">
        <v>485</v>
      </c>
      <c r="AD53">
        <v>596</v>
      </c>
      <c r="AE53">
        <v>307105</v>
      </c>
      <c r="AF53">
        <v>55838</v>
      </c>
      <c r="AG53">
        <v>19251</v>
      </c>
      <c r="AH53">
        <v>623</v>
      </c>
      <c r="AI53">
        <v>3027</v>
      </c>
      <c r="AJ53">
        <v>15517</v>
      </c>
      <c r="AK53">
        <v>9110</v>
      </c>
      <c r="AL53">
        <v>6407</v>
      </c>
      <c r="AM53">
        <v>36587</v>
      </c>
      <c r="AN53">
        <v>11209</v>
      </c>
      <c r="AO53">
        <v>2728</v>
      </c>
      <c r="AP53">
        <v>5684.4</v>
      </c>
      <c r="AQ53">
        <v>2664</v>
      </c>
      <c r="AR53">
        <v>9063</v>
      </c>
      <c r="AS53">
        <v>40.1</v>
      </c>
      <c r="AT53">
        <v>2.7</v>
      </c>
      <c r="AU53">
        <v>40.5</v>
      </c>
      <c r="AV53">
        <v>2.4</v>
      </c>
      <c r="AW53">
        <v>2.9</v>
      </c>
      <c r="AX53">
        <v>2.2799999999999998</v>
      </c>
      <c r="AY53">
        <v>1517</v>
      </c>
      <c r="AZ53">
        <v>272</v>
      </c>
      <c r="BA53">
        <v>308</v>
      </c>
      <c r="BB53">
        <v>539</v>
      </c>
      <c r="BC53">
        <v>398</v>
      </c>
      <c r="BD53">
        <v>1200</v>
      </c>
      <c r="BE53">
        <v>228</v>
      </c>
      <c r="BF53">
        <v>233</v>
      </c>
      <c r="BG53">
        <v>359</v>
      </c>
      <c r="BH53">
        <v>380</v>
      </c>
      <c r="BI53">
        <v>19.574000000000002</v>
      </c>
      <c r="BJ53">
        <v>315329.78739999997</v>
      </c>
      <c r="BK53">
        <v>20478.038789999999</v>
      </c>
      <c r="BM53">
        <v>15922.24324</v>
      </c>
      <c r="BO53">
        <v>40761.39905</v>
      </c>
      <c r="BP53">
        <v>97095.964470000006</v>
      </c>
      <c r="BQ53">
        <v>1.56</v>
      </c>
      <c r="BR53">
        <v>91.6</v>
      </c>
      <c r="BS53">
        <v>146.6</v>
      </c>
      <c r="BT53">
        <v>352.8</v>
      </c>
      <c r="BU53">
        <v>1165.0999999999999</v>
      </c>
      <c r="BV53">
        <v>41.74</v>
      </c>
      <c r="BW53">
        <v>19.882999999999999</v>
      </c>
      <c r="BX53">
        <v>19759</v>
      </c>
      <c r="BY53">
        <v>45.923400000000001</v>
      </c>
      <c r="BZ53">
        <v>31.903400000000001</v>
      </c>
      <c r="CA53">
        <v>66.055120000000002</v>
      </c>
      <c r="CB53">
        <v>0.140214647</v>
      </c>
      <c r="CC53">
        <v>333.6</v>
      </c>
      <c r="CD53">
        <v>7442</v>
      </c>
      <c r="CE53">
        <v>16685</v>
      </c>
      <c r="CF53">
        <v>87.882800000000003</v>
      </c>
      <c r="CG53">
        <v>2.93</v>
      </c>
      <c r="CH53">
        <v>3.3</v>
      </c>
      <c r="CI53">
        <v>2.82</v>
      </c>
      <c r="CJ53">
        <v>2.99</v>
      </c>
      <c r="CK53">
        <v>3.2</v>
      </c>
      <c r="CL53">
        <v>3.71</v>
      </c>
      <c r="CM53">
        <v>3.98</v>
      </c>
      <c r="CN53">
        <v>4.3499999999999996</v>
      </c>
      <c r="CO53">
        <v>5.0599999999999996</v>
      </c>
      <c r="CP53">
        <v>0.37</v>
      </c>
      <c r="CQ53">
        <v>-0.11</v>
      </c>
      <c r="CR53">
        <v>0.06</v>
      </c>
      <c r="CS53">
        <v>0.27</v>
      </c>
      <c r="CT53">
        <v>0.78</v>
      </c>
      <c r="CU53">
        <v>1.05</v>
      </c>
      <c r="CV53">
        <v>1.42</v>
      </c>
      <c r="CW53">
        <v>2.13</v>
      </c>
      <c r="CY53">
        <v>4.3223000000000003</v>
      </c>
      <c r="CZ53">
        <v>361.91230000000002</v>
      </c>
      <c r="DA53">
        <v>2.8037999999999998</v>
      </c>
      <c r="DB53">
        <v>1.0779000000000001</v>
      </c>
      <c r="DC53">
        <v>2.97</v>
      </c>
      <c r="DD53">
        <v>32.5</v>
      </c>
      <c r="DE53" s="27">
        <v>30.28</v>
      </c>
      <c r="DF53">
        <v>46.2</v>
      </c>
      <c r="DG53">
        <v>30.8</v>
      </c>
      <c r="DH53">
        <v>23.6</v>
      </c>
      <c r="DI53">
        <v>34.1</v>
      </c>
      <c r="DJ53">
        <v>38.700000000000003</v>
      </c>
      <c r="DK53">
        <v>25.1</v>
      </c>
      <c r="DL53">
        <v>30.4</v>
      </c>
      <c r="DM53">
        <v>32</v>
      </c>
      <c r="DN53">
        <v>30.8</v>
      </c>
      <c r="DO53">
        <v>16.844000000000001</v>
      </c>
      <c r="DP53">
        <v>57.442999999999998</v>
      </c>
      <c r="DQ53">
        <v>18.181000000000001</v>
      </c>
      <c r="DR53">
        <v>12.294</v>
      </c>
      <c r="DS53">
        <v>33.5</v>
      </c>
      <c r="DT53">
        <v>33.6</v>
      </c>
      <c r="DU53">
        <v>30.6</v>
      </c>
      <c r="DV53">
        <v>30.5</v>
      </c>
      <c r="DW53">
        <v>58.52</v>
      </c>
      <c r="DX53">
        <v>61.29</v>
      </c>
      <c r="DY53">
        <v>3.542942584</v>
      </c>
      <c r="DZ53">
        <v>17.76479501</v>
      </c>
      <c r="EA53">
        <v>15.7942</v>
      </c>
    </row>
    <row r="54" spans="2:131" x14ac:dyDescent="0.25">
      <c r="B54" s="3">
        <v>22655</v>
      </c>
      <c r="C54">
        <v>2798.2930000000001</v>
      </c>
      <c r="D54">
        <v>2618.8000000000002</v>
      </c>
      <c r="E54">
        <v>26.363499999999998</v>
      </c>
      <c r="F54">
        <v>27.602900000000002</v>
      </c>
      <c r="G54">
        <v>26.254999999999999</v>
      </c>
      <c r="H54">
        <v>37.795900000000003</v>
      </c>
      <c r="I54">
        <v>26.922599999999999</v>
      </c>
      <c r="J54">
        <v>43.407499999999999</v>
      </c>
      <c r="K54">
        <v>9.4350000000000005</v>
      </c>
      <c r="L54">
        <v>24.392900000000001</v>
      </c>
      <c r="M54">
        <v>14.346500000000001</v>
      </c>
      <c r="N54">
        <v>37.369599999999998</v>
      </c>
      <c r="O54">
        <v>24.673999999999999</v>
      </c>
      <c r="P54">
        <v>26.322900000000001</v>
      </c>
      <c r="Q54">
        <v>41.308100000000003</v>
      </c>
      <c r="R54">
        <v>81.787499999999994</v>
      </c>
      <c r="S54" s="35"/>
      <c r="T54">
        <v>1813</v>
      </c>
      <c r="U54">
        <v>0.457712699</v>
      </c>
      <c r="V54">
        <v>71153</v>
      </c>
      <c r="W54">
        <v>67192</v>
      </c>
      <c r="X54">
        <v>5.6</v>
      </c>
      <c r="Y54">
        <v>14.1</v>
      </c>
      <c r="Z54">
        <v>1749</v>
      </c>
      <c r="AA54">
        <v>1192</v>
      </c>
      <c r="AB54">
        <v>1096</v>
      </c>
      <c r="AC54">
        <v>567</v>
      </c>
      <c r="AD54">
        <v>529</v>
      </c>
      <c r="AE54">
        <v>302275</v>
      </c>
      <c r="AF54">
        <v>55978</v>
      </c>
      <c r="AG54">
        <v>19305</v>
      </c>
      <c r="AH54">
        <v>620</v>
      </c>
      <c r="AI54">
        <v>3033</v>
      </c>
      <c r="AJ54">
        <v>15568</v>
      </c>
      <c r="AK54">
        <v>9149</v>
      </c>
      <c r="AL54">
        <v>6419</v>
      </c>
      <c r="AM54">
        <v>36673</v>
      </c>
      <c r="AN54">
        <v>11227</v>
      </c>
      <c r="AO54">
        <v>2728.2</v>
      </c>
      <c r="AP54">
        <v>5699.9</v>
      </c>
      <c r="AQ54">
        <v>2669</v>
      </c>
      <c r="AR54">
        <v>9089</v>
      </c>
      <c r="AS54">
        <v>40.1</v>
      </c>
      <c r="AT54">
        <v>2.8</v>
      </c>
      <c r="AU54">
        <v>40.5</v>
      </c>
      <c r="AV54">
        <v>2.4</v>
      </c>
      <c r="AW54">
        <v>2.91</v>
      </c>
      <c r="AX54">
        <v>2.2799999999999998</v>
      </c>
      <c r="AY54">
        <v>1324</v>
      </c>
      <c r="AZ54">
        <v>223</v>
      </c>
      <c r="BA54">
        <v>248</v>
      </c>
      <c r="BB54">
        <v>469</v>
      </c>
      <c r="BC54">
        <v>384</v>
      </c>
      <c r="BD54">
        <v>1223</v>
      </c>
      <c r="BE54">
        <v>222</v>
      </c>
      <c r="BF54">
        <v>258</v>
      </c>
      <c r="BG54">
        <v>355</v>
      </c>
      <c r="BH54">
        <v>388</v>
      </c>
      <c r="BI54">
        <v>19.794</v>
      </c>
      <c r="BJ54">
        <v>310365.86109999998</v>
      </c>
      <c r="BK54">
        <v>20539.229179999998</v>
      </c>
      <c r="BM54">
        <v>16644.570769999998</v>
      </c>
      <c r="BO54">
        <v>41120.026120000002</v>
      </c>
      <c r="BP54">
        <v>97797.370049999998</v>
      </c>
      <c r="BQ54">
        <v>1.5703311259999999</v>
      </c>
      <c r="BS54">
        <v>146.30000000000001</v>
      </c>
      <c r="BT54">
        <v>354.9</v>
      </c>
      <c r="BU54">
        <v>1166.7</v>
      </c>
      <c r="BV54">
        <v>41.728000000000002</v>
      </c>
      <c r="BW54">
        <v>20.067</v>
      </c>
      <c r="BX54">
        <v>19986</v>
      </c>
      <c r="BY54">
        <v>46.373600000000003</v>
      </c>
      <c r="BZ54">
        <v>32.248100000000001</v>
      </c>
      <c r="CA54">
        <v>66.438329999999993</v>
      </c>
      <c r="CB54">
        <v>0.14025402200000001</v>
      </c>
      <c r="CC54">
        <v>335.1</v>
      </c>
      <c r="CD54">
        <v>7407</v>
      </c>
      <c r="CE54">
        <v>16758</v>
      </c>
      <c r="CF54">
        <v>88.207999999999998</v>
      </c>
      <c r="CG54">
        <v>2.9</v>
      </c>
      <c r="CH54">
        <v>3.34</v>
      </c>
      <c r="CI54">
        <v>2.78</v>
      </c>
      <c r="CJ54">
        <v>2.93</v>
      </c>
      <c r="CK54">
        <v>3.06</v>
      </c>
      <c r="CL54">
        <v>3.7</v>
      </c>
      <c r="CM54">
        <v>3.98</v>
      </c>
      <c r="CN54">
        <v>4.32</v>
      </c>
      <c r="CO54">
        <v>5.03</v>
      </c>
      <c r="CP54">
        <v>0.44</v>
      </c>
      <c r="CQ54">
        <v>-0.12</v>
      </c>
      <c r="CR54">
        <v>0.03</v>
      </c>
      <c r="CS54">
        <v>0.16</v>
      </c>
      <c r="CT54">
        <v>0.8</v>
      </c>
      <c r="CU54">
        <v>1.08</v>
      </c>
      <c r="CV54">
        <v>1.42</v>
      </c>
      <c r="CW54">
        <v>2.13</v>
      </c>
      <c r="CY54">
        <v>4.3235999999999999</v>
      </c>
      <c r="CZ54">
        <v>359.04059999999998</v>
      </c>
      <c r="DA54">
        <v>2.8008999999999999</v>
      </c>
      <c r="DB54">
        <v>1.077</v>
      </c>
      <c r="DC54">
        <v>2.97</v>
      </c>
      <c r="DD54">
        <v>32.5</v>
      </c>
      <c r="DE54" s="27">
        <v>30.42</v>
      </c>
      <c r="DF54">
        <v>46.6</v>
      </c>
      <c r="DG54">
        <v>31</v>
      </c>
      <c r="DH54">
        <v>23.6</v>
      </c>
      <c r="DI54">
        <v>34.299999999999997</v>
      </c>
      <c r="DJ54">
        <v>38.700000000000003</v>
      </c>
      <c r="DK54">
        <v>25.1</v>
      </c>
      <c r="DL54">
        <v>30.5</v>
      </c>
      <c r="DM54">
        <v>32.200000000000003</v>
      </c>
      <c r="DN54">
        <v>30.9</v>
      </c>
      <c r="DO54">
        <v>16.927</v>
      </c>
      <c r="DP54">
        <v>57.491999999999997</v>
      </c>
      <c r="DQ54">
        <v>18.391999999999999</v>
      </c>
      <c r="DR54">
        <v>12.303000000000001</v>
      </c>
      <c r="DS54">
        <v>33.799999999999997</v>
      </c>
      <c r="DT54">
        <v>34</v>
      </c>
      <c r="DU54">
        <v>30.6</v>
      </c>
      <c r="DV54">
        <v>31.2</v>
      </c>
      <c r="DW54">
        <v>58</v>
      </c>
      <c r="DX54">
        <v>60.67</v>
      </c>
      <c r="DY54">
        <v>3.5862068969999998</v>
      </c>
      <c r="DZ54">
        <v>17.361937480000002</v>
      </c>
      <c r="EA54">
        <v>18.314800000000002</v>
      </c>
    </row>
    <row r="55" spans="2:131" x14ac:dyDescent="0.25">
      <c r="B55" s="3">
        <v>22656</v>
      </c>
      <c r="C55">
        <v>2813.2530000000002</v>
      </c>
      <c r="D55">
        <v>2627.5</v>
      </c>
      <c r="E55">
        <v>26.391200000000001</v>
      </c>
      <c r="F55">
        <v>27.516500000000001</v>
      </c>
      <c r="G55">
        <v>26.282499999999999</v>
      </c>
      <c r="H55">
        <v>37.716700000000003</v>
      </c>
      <c r="I55">
        <v>27.038</v>
      </c>
      <c r="J55">
        <v>43.227200000000003</v>
      </c>
      <c r="K55">
        <v>9.4740000000000002</v>
      </c>
      <c r="L55">
        <v>24.392900000000001</v>
      </c>
      <c r="M55">
        <v>14.392300000000001</v>
      </c>
      <c r="N55">
        <v>37.122100000000003</v>
      </c>
      <c r="O55">
        <v>24.622199999999999</v>
      </c>
      <c r="P55">
        <v>26.322900000000001</v>
      </c>
      <c r="Q55">
        <v>41.351599999999998</v>
      </c>
      <c r="R55">
        <v>81.385099999999994</v>
      </c>
      <c r="S55" s="35"/>
      <c r="T55">
        <v>1783</v>
      </c>
      <c r="U55">
        <v>0.46884038900000002</v>
      </c>
      <c r="V55">
        <v>70917</v>
      </c>
      <c r="W55">
        <v>67114</v>
      </c>
      <c r="X55">
        <v>5.4</v>
      </c>
      <c r="Y55">
        <v>14.1</v>
      </c>
      <c r="Z55">
        <v>1636</v>
      </c>
      <c r="AA55">
        <v>1144</v>
      </c>
      <c r="AB55">
        <v>1022</v>
      </c>
      <c r="AC55">
        <v>516</v>
      </c>
      <c r="AD55">
        <v>506</v>
      </c>
      <c r="AE55">
        <v>305972</v>
      </c>
      <c r="AF55">
        <v>56041</v>
      </c>
      <c r="AG55">
        <v>19301</v>
      </c>
      <c r="AH55">
        <v>617.6</v>
      </c>
      <c r="AI55">
        <v>3031</v>
      </c>
      <c r="AJ55">
        <v>15569</v>
      </c>
      <c r="AK55">
        <v>9162</v>
      </c>
      <c r="AL55">
        <v>6407</v>
      </c>
      <c r="AM55">
        <v>36740</v>
      </c>
      <c r="AN55">
        <v>11235</v>
      </c>
      <c r="AO55">
        <v>2726.3</v>
      </c>
      <c r="AP55">
        <v>5701.5</v>
      </c>
      <c r="AQ55">
        <v>2676</v>
      </c>
      <c r="AR55">
        <v>9114</v>
      </c>
      <c r="AS55">
        <v>39.9</v>
      </c>
      <c r="AT55">
        <v>2.7</v>
      </c>
      <c r="AU55">
        <v>40.299999999999997</v>
      </c>
      <c r="AV55">
        <v>2.4</v>
      </c>
      <c r="AW55">
        <v>2.91</v>
      </c>
      <c r="AX55">
        <v>2.29</v>
      </c>
      <c r="AY55">
        <v>1533</v>
      </c>
      <c r="AZ55">
        <v>229</v>
      </c>
      <c r="BA55">
        <v>305</v>
      </c>
      <c r="BB55">
        <v>629</v>
      </c>
      <c r="BC55">
        <v>370</v>
      </c>
      <c r="BD55">
        <v>1181</v>
      </c>
      <c r="BE55">
        <v>241</v>
      </c>
      <c r="BF55">
        <v>234</v>
      </c>
      <c r="BG55">
        <v>347</v>
      </c>
      <c r="BH55">
        <v>359</v>
      </c>
      <c r="BI55">
        <v>19.696000000000002</v>
      </c>
      <c r="BJ55">
        <v>316581.98090000002</v>
      </c>
      <c r="BK55">
        <v>20861.775140000002</v>
      </c>
      <c r="BM55">
        <v>16974.697029999999</v>
      </c>
      <c r="BO55">
        <v>41725.686179999997</v>
      </c>
      <c r="BP55">
        <v>98303.940749999994</v>
      </c>
      <c r="BQ55">
        <v>1.5703311259999999</v>
      </c>
      <c r="BS55">
        <v>146.69999999999999</v>
      </c>
      <c r="BT55">
        <v>357.2</v>
      </c>
      <c r="BU55">
        <v>1175.8</v>
      </c>
      <c r="BV55">
        <v>41.945</v>
      </c>
      <c r="BW55">
        <v>20.198</v>
      </c>
      <c r="BX55">
        <v>20136</v>
      </c>
      <c r="BY55">
        <v>46.848700000000001</v>
      </c>
      <c r="BZ55">
        <v>32.607500000000002</v>
      </c>
      <c r="CA55">
        <v>67.028880000000001</v>
      </c>
      <c r="CB55">
        <v>0.14090578100000001</v>
      </c>
      <c r="CC55">
        <v>337</v>
      </c>
      <c r="CD55">
        <v>7453</v>
      </c>
      <c r="CE55">
        <v>16883</v>
      </c>
      <c r="CF55">
        <v>89.763599999999997</v>
      </c>
      <c r="CG55">
        <v>2.9</v>
      </c>
      <c r="CH55">
        <v>3.27</v>
      </c>
      <c r="CI55">
        <v>2.74</v>
      </c>
      <c r="CJ55">
        <v>2.84</v>
      </c>
      <c r="CK55">
        <v>2.98</v>
      </c>
      <c r="CL55">
        <v>3.64</v>
      </c>
      <c r="CM55">
        <v>3.93</v>
      </c>
      <c r="CN55">
        <v>4.28</v>
      </c>
      <c r="CO55">
        <v>4.99</v>
      </c>
      <c r="CP55">
        <v>0.37</v>
      </c>
      <c r="CQ55">
        <v>-0.16</v>
      </c>
      <c r="CR55">
        <v>-0.06</v>
      </c>
      <c r="CS55">
        <v>0.08</v>
      </c>
      <c r="CT55">
        <v>0.74</v>
      </c>
      <c r="CU55">
        <v>1.03</v>
      </c>
      <c r="CV55">
        <v>1.38</v>
      </c>
      <c r="CW55">
        <v>2.09</v>
      </c>
      <c r="CY55">
        <v>4.3216999999999999</v>
      </c>
      <c r="CZ55">
        <v>358.3972</v>
      </c>
      <c r="DA55">
        <v>2.8012999999999999</v>
      </c>
      <c r="DB55">
        <v>1.0763</v>
      </c>
      <c r="DC55">
        <v>2.97</v>
      </c>
      <c r="DD55">
        <v>32.5</v>
      </c>
      <c r="DE55" s="27">
        <v>30.38</v>
      </c>
      <c r="DF55">
        <v>46.7</v>
      </c>
      <c r="DG55">
        <v>30.9</v>
      </c>
      <c r="DH55">
        <v>23.7</v>
      </c>
      <c r="DI55">
        <v>34.200000000000003</v>
      </c>
      <c r="DJ55">
        <v>38.6</v>
      </c>
      <c r="DK55">
        <v>25.1</v>
      </c>
      <c r="DL55">
        <v>30.5</v>
      </c>
      <c r="DM55">
        <v>32.200000000000003</v>
      </c>
      <c r="DN55">
        <v>30.9</v>
      </c>
      <c r="DO55">
        <v>16.908999999999999</v>
      </c>
      <c r="DP55">
        <v>57.225000000000001</v>
      </c>
      <c r="DQ55">
        <v>18.346</v>
      </c>
      <c r="DR55">
        <v>12.318</v>
      </c>
      <c r="DS55">
        <v>33.6</v>
      </c>
      <c r="DT55">
        <v>33.700000000000003</v>
      </c>
      <c r="DU55">
        <v>30.5</v>
      </c>
      <c r="DV55">
        <v>30.8</v>
      </c>
      <c r="DW55">
        <v>56.17</v>
      </c>
      <c r="DX55">
        <v>58.66</v>
      </c>
      <c r="DY55">
        <v>3.7327220940000001</v>
      </c>
      <c r="DZ55">
        <v>16.631864709999999</v>
      </c>
      <c r="EA55">
        <v>25.967099999999999</v>
      </c>
    </row>
    <row r="56" spans="2:131" x14ac:dyDescent="0.25">
      <c r="B56" s="3">
        <v>22657</v>
      </c>
      <c r="C56">
        <v>2823.3960000000002</v>
      </c>
      <c r="D56">
        <v>2640</v>
      </c>
      <c r="E56">
        <v>26.501999999999999</v>
      </c>
      <c r="F56">
        <v>27.6892</v>
      </c>
      <c r="G56">
        <v>26.392399999999999</v>
      </c>
      <c r="H56">
        <v>37.9544</v>
      </c>
      <c r="I56">
        <v>27.066800000000001</v>
      </c>
      <c r="J56">
        <v>43.407499999999999</v>
      </c>
      <c r="K56">
        <v>9.4740000000000002</v>
      </c>
      <c r="L56">
        <v>24.599599999999999</v>
      </c>
      <c r="M56">
        <v>14.4992</v>
      </c>
      <c r="N56">
        <v>37.576900000000002</v>
      </c>
      <c r="O56">
        <v>24.829499999999999</v>
      </c>
      <c r="P56">
        <v>26.6812</v>
      </c>
      <c r="Q56">
        <v>41.699800000000003</v>
      </c>
      <c r="R56">
        <v>81.839200000000005</v>
      </c>
      <c r="S56" s="35"/>
      <c r="T56">
        <v>1782</v>
      </c>
      <c r="U56">
        <v>0.44284294200000002</v>
      </c>
      <c r="V56">
        <v>70871</v>
      </c>
      <c r="W56">
        <v>66847</v>
      </c>
      <c r="X56">
        <v>5.7</v>
      </c>
      <c r="Y56">
        <v>13.3</v>
      </c>
      <c r="Z56">
        <v>1838</v>
      </c>
      <c r="AA56">
        <v>1076</v>
      </c>
      <c r="AB56">
        <v>1051</v>
      </c>
      <c r="AC56">
        <v>611</v>
      </c>
      <c r="AD56">
        <v>440</v>
      </c>
      <c r="AE56">
        <v>300802</v>
      </c>
      <c r="AF56">
        <v>56056</v>
      </c>
      <c r="AG56">
        <v>19260</v>
      </c>
      <c r="AH56">
        <v>610.9</v>
      </c>
      <c r="AI56">
        <v>3035</v>
      </c>
      <c r="AJ56">
        <v>15530</v>
      </c>
      <c r="AK56">
        <v>9135</v>
      </c>
      <c r="AL56">
        <v>6395</v>
      </c>
      <c r="AM56">
        <v>36796</v>
      </c>
      <c r="AN56">
        <v>11242</v>
      </c>
      <c r="AO56">
        <v>2722.9</v>
      </c>
      <c r="AP56">
        <v>5713.6</v>
      </c>
      <c r="AQ56">
        <v>2683</v>
      </c>
      <c r="AR56">
        <v>9145</v>
      </c>
      <c r="AS56">
        <v>40.1</v>
      </c>
      <c r="AT56">
        <v>2.8</v>
      </c>
      <c r="AU56">
        <v>40.5</v>
      </c>
      <c r="AV56">
        <v>2.41</v>
      </c>
      <c r="AW56">
        <v>2.93</v>
      </c>
      <c r="AX56">
        <v>2.29</v>
      </c>
      <c r="AY56">
        <v>1622</v>
      </c>
      <c r="AZ56">
        <v>256</v>
      </c>
      <c r="BA56">
        <v>344</v>
      </c>
      <c r="BB56">
        <v>580</v>
      </c>
      <c r="BC56">
        <v>442</v>
      </c>
      <c r="BD56">
        <v>1236</v>
      </c>
      <c r="BE56">
        <v>242</v>
      </c>
      <c r="BF56">
        <v>233</v>
      </c>
      <c r="BG56">
        <v>364</v>
      </c>
      <c r="BH56">
        <v>397</v>
      </c>
      <c r="BI56">
        <v>19.957000000000001</v>
      </c>
      <c r="BJ56">
        <v>319977.79200000002</v>
      </c>
      <c r="BK56">
        <v>20970.673299999999</v>
      </c>
      <c r="BM56">
        <v>16544.874530000001</v>
      </c>
      <c r="BO56">
        <v>41724.732380000001</v>
      </c>
      <c r="BP56">
        <v>98342.907730000006</v>
      </c>
      <c r="BQ56">
        <v>1.549668874</v>
      </c>
      <c r="BR56">
        <v>95</v>
      </c>
      <c r="BS56">
        <v>147.30000000000001</v>
      </c>
      <c r="BT56">
        <v>359.8</v>
      </c>
      <c r="BU56">
        <v>1184.3</v>
      </c>
      <c r="BV56">
        <v>42.112000000000002</v>
      </c>
      <c r="BW56">
        <v>19.57</v>
      </c>
      <c r="BX56">
        <v>19449</v>
      </c>
      <c r="BY56">
        <v>47.199800000000003</v>
      </c>
      <c r="BZ56">
        <v>32.972799999999999</v>
      </c>
      <c r="CA56">
        <v>67.642099999999999</v>
      </c>
      <c r="CB56">
        <v>0.141569904</v>
      </c>
      <c r="CC56">
        <v>340</v>
      </c>
      <c r="CD56">
        <v>7533</v>
      </c>
      <c r="CE56">
        <v>17087</v>
      </c>
      <c r="CF56">
        <v>89.745699999999999</v>
      </c>
      <c r="CG56">
        <v>2.94</v>
      </c>
      <c r="CH56">
        <v>3.23</v>
      </c>
      <c r="CI56">
        <v>2.83</v>
      </c>
      <c r="CJ56">
        <v>2.89</v>
      </c>
      <c r="CK56">
        <v>3</v>
      </c>
      <c r="CL56">
        <v>3.6</v>
      </c>
      <c r="CM56">
        <v>3.92</v>
      </c>
      <c r="CN56">
        <v>4.25</v>
      </c>
      <c r="CO56">
        <v>4.96</v>
      </c>
      <c r="CP56">
        <v>0.28999999999999998</v>
      </c>
      <c r="CQ56">
        <v>-0.11</v>
      </c>
      <c r="CR56">
        <v>-0.05</v>
      </c>
      <c r="CS56">
        <v>0.06</v>
      </c>
      <c r="CT56">
        <v>0.66</v>
      </c>
      <c r="CU56">
        <v>0.98</v>
      </c>
      <c r="CV56">
        <v>1.31</v>
      </c>
      <c r="CW56">
        <v>2.02</v>
      </c>
      <c r="CY56">
        <v>4.3159000000000001</v>
      </c>
      <c r="CZ56">
        <v>358.4101</v>
      </c>
      <c r="DA56">
        <v>2.8018999999999998</v>
      </c>
      <c r="DB56">
        <v>1.077</v>
      </c>
      <c r="DC56">
        <v>2.97</v>
      </c>
      <c r="DD56">
        <v>32.700000000000003</v>
      </c>
      <c r="DE56" s="27">
        <v>30.38</v>
      </c>
      <c r="DF56">
        <v>46.5</v>
      </c>
      <c r="DG56">
        <v>30.9</v>
      </c>
      <c r="DH56">
        <v>23.7</v>
      </c>
      <c r="DI56">
        <v>34.299999999999997</v>
      </c>
      <c r="DJ56">
        <v>38.6</v>
      </c>
      <c r="DK56">
        <v>25.2</v>
      </c>
      <c r="DL56">
        <v>30.5</v>
      </c>
      <c r="DM56">
        <v>32.200000000000003</v>
      </c>
      <c r="DN56">
        <v>30.9</v>
      </c>
      <c r="DO56">
        <v>16.922000000000001</v>
      </c>
      <c r="DP56">
        <v>57.246000000000002</v>
      </c>
      <c r="DQ56">
        <v>18.341999999999999</v>
      </c>
      <c r="DR56">
        <v>12.337</v>
      </c>
      <c r="DS56">
        <v>33.6</v>
      </c>
      <c r="DT56">
        <v>33.799999999999997</v>
      </c>
      <c r="DU56">
        <v>30.5</v>
      </c>
      <c r="DV56">
        <v>31</v>
      </c>
      <c r="DW56">
        <v>60.04</v>
      </c>
      <c r="DX56">
        <v>62.9</v>
      </c>
      <c r="DY56">
        <v>3.5198700870000001</v>
      </c>
      <c r="DZ56">
        <v>17.587380719999999</v>
      </c>
      <c r="EA56">
        <v>16.765799999999999</v>
      </c>
    </row>
    <row r="57" spans="2:131" x14ac:dyDescent="0.25">
      <c r="B57" s="3">
        <v>22658</v>
      </c>
      <c r="C57">
        <v>2836.9160000000002</v>
      </c>
      <c r="D57">
        <v>2653.9</v>
      </c>
      <c r="E57">
        <v>26.501999999999999</v>
      </c>
      <c r="F57">
        <v>27.718</v>
      </c>
      <c r="G57">
        <v>26.474699999999999</v>
      </c>
      <c r="H57">
        <v>38.112900000000003</v>
      </c>
      <c r="I57">
        <v>27.268799999999999</v>
      </c>
      <c r="J57">
        <v>43.632800000000003</v>
      </c>
      <c r="K57">
        <v>9.4155999999999995</v>
      </c>
      <c r="L57">
        <v>24.470400000000001</v>
      </c>
      <c r="M57">
        <v>14.4229</v>
      </c>
      <c r="N57">
        <v>37.324199999999998</v>
      </c>
      <c r="O57">
        <v>24.855399999999999</v>
      </c>
      <c r="P57">
        <v>26.653600000000001</v>
      </c>
      <c r="Q57">
        <v>42.3093</v>
      </c>
      <c r="R57">
        <v>81.679100000000005</v>
      </c>
      <c r="S57" s="35"/>
      <c r="T57">
        <v>1781</v>
      </c>
      <c r="U57">
        <v>0.45584847699999997</v>
      </c>
      <c r="V57">
        <v>70854</v>
      </c>
      <c r="W57">
        <v>66947</v>
      </c>
      <c r="X57">
        <v>5.5</v>
      </c>
      <c r="Y57">
        <v>13.6</v>
      </c>
      <c r="Z57">
        <v>1732</v>
      </c>
      <c r="AA57">
        <v>1171</v>
      </c>
      <c r="AB57">
        <v>1068</v>
      </c>
      <c r="AC57">
        <v>558</v>
      </c>
      <c r="AD57">
        <v>510</v>
      </c>
      <c r="AE57">
        <v>310357</v>
      </c>
      <c r="AF57">
        <v>56028</v>
      </c>
      <c r="AG57">
        <v>19219</v>
      </c>
      <c r="AH57">
        <v>607.4</v>
      </c>
      <c r="AI57">
        <v>3008</v>
      </c>
      <c r="AJ57">
        <v>15520</v>
      </c>
      <c r="AK57">
        <v>9136</v>
      </c>
      <c r="AL57">
        <v>6384</v>
      </c>
      <c r="AM57">
        <v>36809</v>
      </c>
      <c r="AN57">
        <v>11246</v>
      </c>
      <c r="AO57">
        <v>2725.9</v>
      </c>
      <c r="AP57">
        <v>5715.7</v>
      </c>
      <c r="AQ57">
        <v>2688</v>
      </c>
      <c r="AR57">
        <v>9126</v>
      </c>
      <c r="AS57">
        <v>39.6</v>
      </c>
      <c r="AT57">
        <v>2.8</v>
      </c>
      <c r="AU57">
        <v>40.299999999999997</v>
      </c>
      <c r="AV57">
        <v>2.41</v>
      </c>
      <c r="AW57">
        <v>2.95</v>
      </c>
      <c r="AX57">
        <v>2.29</v>
      </c>
      <c r="AY57">
        <v>1564</v>
      </c>
      <c r="AZ57">
        <v>331</v>
      </c>
      <c r="BA57">
        <v>283</v>
      </c>
      <c r="BB57">
        <v>570</v>
      </c>
      <c r="BC57">
        <v>380</v>
      </c>
      <c r="BD57">
        <v>1236</v>
      </c>
      <c r="BE57">
        <v>231</v>
      </c>
      <c r="BF57">
        <v>249</v>
      </c>
      <c r="BG57">
        <v>346</v>
      </c>
      <c r="BH57">
        <v>410</v>
      </c>
      <c r="BI57">
        <v>20.068999999999999</v>
      </c>
      <c r="BJ57">
        <v>311223.4166</v>
      </c>
      <c r="BK57">
        <v>20966.524799999999</v>
      </c>
      <c r="BM57">
        <v>17386.649450000001</v>
      </c>
      <c r="BO57">
        <v>43082.936990000002</v>
      </c>
      <c r="BP57">
        <v>98450.066909999994</v>
      </c>
      <c r="BQ57">
        <v>1.5703311259999999</v>
      </c>
      <c r="BS57">
        <v>147.80000000000001</v>
      </c>
      <c r="BT57">
        <v>362.7</v>
      </c>
      <c r="BU57">
        <v>1193.9000000000001</v>
      </c>
      <c r="BV57">
        <v>42.281999999999996</v>
      </c>
      <c r="BW57">
        <v>20.053999999999998</v>
      </c>
      <c r="BX57">
        <v>19794</v>
      </c>
      <c r="BY57">
        <v>47.437600000000003</v>
      </c>
      <c r="BZ57">
        <v>33.292000000000002</v>
      </c>
      <c r="CA57">
        <v>68.126720000000006</v>
      </c>
      <c r="CB57">
        <v>0.14198982900000001</v>
      </c>
      <c r="CC57">
        <v>342.6</v>
      </c>
      <c r="CD57">
        <v>7539</v>
      </c>
      <c r="CE57">
        <v>17349</v>
      </c>
      <c r="CF57">
        <v>90.820999999999998</v>
      </c>
      <c r="CG57">
        <v>2.93</v>
      </c>
      <c r="CH57">
        <v>3.29</v>
      </c>
      <c r="CI57">
        <v>2.87</v>
      </c>
      <c r="CJ57">
        <v>2.91</v>
      </c>
      <c r="CK57">
        <v>3.01</v>
      </c>
      <c r="CL57">
        <v>3.56</v>
      </c>
      <c r="CM57">
        <v>3.86</v>
      </c>
      <c r="CN57">
        <v>4.24</v>
      </c>
      <c r="CO57">
        <v>4.92</v>
      </c>
      <c r="CP57">
        <v>0.36</v>
      </c>
      <c r="CQ57">
        <v>-0.06</v>
      </c>
      <c r="CR57">
        <v>-0.02</v>
      </c>
      <c r="CS57">
        <v>0.08</v>
      </c>
      <c r="CT57">
        <v>0.63</v>
      </c>
      <c r="CU57">
        <v>0.93</v>
      </c>
      <c r="CV57">
        <v>1.31</v>
      </c>
      <c r="CW57">
        <v>1.99</v>
      </c>
      <c r="CY57">
        <v>4.3164999999999996</v>
      </c>
      <c r="CZ57">
        <v>358.4615</v>
      </c>
      <c r="DA57">
        <v>2.8033000000000001</v>
      </c>
      <c r="DB57">
        <v>1.0761000000000001</v>
      </c>
      <c r="DC57">
        <v>2.97</v>
      </c>
      <c r="DD57">
        <v>32.200000000000003</v>
      </c>
      <c r="DE57" s="27">
        <v>30.38</v>
      </c>
      <c r="DF57">
        <v>46.4</v>
      </c>
      <c r="DG57">
        <v>30.9</v>
      </c>
      <c r="DH57">
        <v>23.8</v>
      </c>
      <c r="DI57">
        <v>34.200000000000003</v>
      </c>
      <c r="DJ57">
        <v>38.5</v>
      </c>
      <c r="DK57">
        <v>25.2</v>
      </c>
      <c r="DL57">
        <v>30.5</v>
      </c>
      <c r="DM57">
        <v>32.200000000000003</v>
      </c>
      <c r="DN57">
        <v>30.9</v>
      </c>
      <c r="DO57">
        <v>16.914000000000001</v>
      </c>
      <c r="DP57">
        <v>57.223999999999997</v>
      </c>
      <c r="DQ57">
        <v>18.3</v>
      </c>
      <c r="DR57">
        <v>12.35</v>
      </c>
      <c r="DS57">
        <v>33.5</v>
      </c>
      <c r="DT57">
        <v>33.6</v>
      </c>
      <c r="DU57">
        <v>30.5</v>
      </c>
      <c r="DV57">
        <v>30.6</v>
      </c>
      <c r="DW57">
        <v>62.64</v>
      </c>
      <c r="DX57">
        <v>65.59</v>
      </c>
      <c r="DY57">
        <v>3.4003831419999999</v>
      </c>
      <c r="DZ57">
        <v>18.154844300000001</v>
      </c>
      <c r="EA57">
        <v>14.6778</v>
      </c>
    </row>
    <row r="58" spans="2:131" x14ac:dyDescent="0.25">
      <c r="B58" s="3">
        <v>23012</v>
      </c>
      <c r="C58">
        <v>2854.2820000000002</v>
      </c>
      <c r="D58">
        <v>2647.6</v>
      </c>
      <c r="E58">
        <v>26.695799999999998</v>
      </c>
      <c r="F58">
        <v>28.005800000000001</v>
      </c>
      <c r="G58">
        <v>26.859200000000001</v>
      </c>
      <c r="H58">
        <v>38.588299999999997</v>
      </c>
      <c r="I58">
        <v>27.557400000000001</v>
      </c>
      <c r="J58">
        <v>44.218800000000002</v>
      </c>
      <c r="K58">
        <v>9.3766999999999996</v>
      </c>
      <c r="L58">
        <v>24.573799999999999</v>
      </c>
      <c r="M58">
        <v>14.484</v>
      </c>
      <c r="N58">
        <v>37.174100000000003</v>
      </c>
      <c r="O58">
        <v>25.010999999999999</v>
      </c>
      <c r="P58">
        <v>27.4254</v>
      </c>
      <c r="Q58">
        <v>43.2669</v>
      </c>
      <c r="R58">
        <v>81.944599999999994</v>
      </c>
      <c r="S58" s="35"/>
      <c r="T58">
        <v>1813</v>
      </c>
      <c r="U58">
        <v>0.44501718200000001</v>
      </c>
      <c r="V58">
        <v>71146</v>
      </c>
      <c r="W58">
        <v>67072</v>
      </c>
      <c r="X58">
        <v>5.7</v>
      </c>
      <c r="Y58">
        <v>13.8</v>
      </c>
      <c r="Z58">
        <v>1730</v>
      </c>
      <c r="AA58">
        <v>1253</v>
      </c>
      <c r="AB58">
        <v>1122</v>
      </c>
      <c r="AC58">
        <v>578</v>
      </c>
      <c r="AD58">
        <v>544</v>
      </c>
      <c r="AE58">
        <v>304621</v>
      </c>
      <c r="AF58">
        <v>56115</v>
      </c>
      <c r="AG58">
        <v>19257</v>
      </c>
      <c r="AH58">
        <v>605.79999999999995</v>
      </c>
      <c r="AI58">
        <v>3021</v>
      </c>
      <c r="AJ58">
        <v>15545</v>
      </c>
      <c r="AK58">
        <v>9157</v>
      </c>
      <c r="AL58">
        <v>6388</v>
      </c>
      <c r="AM58">
        <v>36858</v>
      </c>
      <c r="AN58">
        <v>11216</v>
      </c>
      <c r="AO58">
        <v>2735.9</v>
      </c>
      <c r="AP58">
        <v>5725.6</v>
      </c>
      <c r="AQ58">
        <v>2696</v>
      </c>
      <c r="AR58">
        <v>9204</v>
      </c>
      <c r="AS58">
        <v>40</v>
      </c>
      <c r="AT58">
        <v>2.7</v>
      </c>
      <c r="AU58">
        <v>40.5</v>
      </c>
      <c r="AV58">
        <v>2.42</v>
      </c>
      <c r="AW58">
        <v>2.94</v>
      </c>
      <c r="AX58">
        <v>2.2999999999999998</v>
      </c>
      <c r="AY58">
        <v>1244</v>
      </c>
      <c r="AZ58">
        <v>158</v>
      </c>
      <c r="BA58">
        <v>156</v>
      </c>
      <c r="BB58">
        <v>502</v>
      </c>
      <c r="BC58">
        <v>428</v>
      </c>
      <c r="BD58">
        <v>1248</v>
      </c>
      <c r="BE58">
        <v>245</v>
      </c>
      <c r="BF58">
        <v>201</v>
      </c>
      <c r="BG58">
        <v>370</v>
      </c>
      <c r="BH58">
        <v>432</v>
      </c>
      <c r="BI58">
        <v>20.062999999999999</v>
      </c>
      <c r="BJ58">
        <v>315380.44420000003</v>
      </c>
      <c r="BK58">
        <v>21054.68045</v>
      </c>
      <c r="BM58">
        <v>17260.618340000001</v>
      </c>
      <c r="BO58">
        <v>44188.385829999999</v>
      </c>
      <c r="BP58">
        <v>98625.418309999994</v>
      </c>
      <c r="BQ58">
        <v>1.5703311259999999</v>
      </c>
      <c r="BS58">
        <v>148.30000000000001</v>
      </c>
      <c r="BT58">
        <v>365.2</v>
      </c>
      <c r="BU58">
        <v>1199.7</v>
      </c>
      <c r="BV58">
        <v>42.386000000000003</v>
      </c>
      <c r="BW58">
        <v>20.042000000000002</v>
      </c>
      <c r="BX58">
        <v>19896</v>
      </c>
      <c r="BY58">
        <v>47.662300000000002</v>
      </c>
      <c r="BZ58">
        <v>33.682499999999997</v>
      </c>
      <c r="CA58">
        <v>68.656459999999996</v>
      </c>
      <c r="CB58">
        <v>0.14185218999999999</v>
      </c>
      <c r="CC58">
        <v>344.6</v>
      </c>
      <c r="CD58">
        <v>7553</v>
      </c>
      <c r="CE58">
        <v>17405</v>
      </c>
      <c r="CF58">
        <v>91.447500000000005</v>
      </c>
      <c r="CG58">
        <v>2.92</v>
      </c>
      <c r="CH58">
        <v>3.34</v>
      </c>
      <c r="CI58">
        <v>2.91</v>
      </c>
      <c r="CJ58">
        <v>2.96</v>
      </c>
      <c r="CK58">
        <v>3.04</v>
      </c>
      <c r="CL58">
        <v>3.58</v>
      </c>
      <c r="CM58">
        <v>3.83</v>
      </c>
      <c r="CN58">
        <v>4.21</v>
      </c>
      <c r="CO58">
        <v>4.91</v>
      </c>
      <c r="CP58">
        <v>0.42</v>
      </c>
      <c r="CQ58">
        <v>-0.01</v>
      </c>
      <c r="CR58">
        <v>0.04</v>
      </c>
      <c r="CS58">
        <v>0.12</v>
      </c>
      <c r="CT58">
        <v>0.66</v>
      </c>
      <c r="CU58">
        <v>0.91</v>
      </c>
      <c r="CV58">
        <v>1.29</v>
      </c>
      <c r="CW58">
        <v>1.99</v>
      </c>
      <c r="CY58">
        <v>4.3253000000000004</v>
      </c>
      <c r="CZ58">
        <v>358.5</v>
      </c>
      <c r="DA58">
        <v>2.8048000000000002</v>
      </c>
      <c r="DB58">
        <v>1.0772999999999999</v>
      </c>
      <c r="DC58">
        <v>2.97</v>
      </c>
      <c r="DD58">
        <v>32.4</v>
      </c>
      <c r="DE58" s="27">
        <v>30.44</v>
      </c>
      <c r="DF58">
        <v>46.6</v>
      </c>
      <c r="DG58">
        <v>30.6</v>
      </c>
      <c r="DH58">
        <v>23.9</v>
      </c>
      <c r="DI58">
        <v>34.299999999999997</v>
      </c>
      <c r="DJ58">
        <v>38.299999999999997</v>
      </c>
      <c r="DK58">
        <v>25.3</v>
      </c>
      <c r="DL58">
        <v>30.5</v>
      </c>
      <c r="DM58">
        <v>32.200000000000003</v>
      </c>
      <c r="DN58">
        <v>31</v>
      </c>
      <c r="DO58">
        <v>16.956</v>
      </c>
      <c r="DP58">
        <v>57.14</v>
      </c>
      <c r="DQ58">
        <v>18.366</v>
      </c>
      <c r="DR58">
        <v>12.384</v>
      </c>
      <c r="DS58">
        <v>33.4</v>
      </c>
      <c r="DT58">
        <v>33.6</v>
      </c>
      <c r="DU58">
        <v>30.5</v>
      </c>
      <c r="DV58">
        <v>30.3</v>
      </c>
      <c r="DW58">
        <v>65.06</v>
      </c>
      <c r="DX58">
        <v>68</v>
      </c>
      <c r="DY58">
        <v>3.2841530890000001</v>
      </c>
      <c r="DZ58">
        <v>18.65907971</v>
      </c>
      <c r="EA58">
        <v>14.835699999999999</v>
      </c>
    </row>
    <row r="59" spans="2:131" x14ac:dyDescent="0.25">
      <c r="B59" s="3">
        <v>23013</v>
      </c>
      <c r="C59">
        <v>2839.2359999999999</v>
      </c>
      <c r="D59">
        <v>2654.5</v>
      </c>
      <c r="E59">
        <v>27.000499999999999</v>
      </c>
      <c r="F59">
        <v>28.2361</v>
      </c>
      <c r="G59">
        <v>27.078900000000001</v>
      </c>
      <c r="H59">
        <v>39.024099999999997</v>
      </c>
      <c r="I59">
        <v>27.846</v>
      </c>
      <c r="J59">
        <v>44.714599999999997</v>
      </c>
      <c r="K59">
        <v>9.5129000000000001</v>
      </c>
      <c r="L59">
        <v>24.935500000000001</v>
      </c>
      <c r="M59">
        <v>14.651999999999999</v>
      </c>
      <c r="N59">
        <v>37.987699999999997</v>
      </c>
      <c r="O59">
        <v>25.218299999999999</v>
      </c>
      <c r="P59">
        <v>27.893999999999998</v>
      </c>
      <c r="Q59">
        <v>44.311500000000002</v>
      </c>
      <c r="R59">
        <v>82.377799999999993</v>
      </c>
      <c r="S59" s="35"/>
      <c r="T59">
        <v>1816</v>
      </c>
      <c r="U59">
        <v>0.42850401100000002</v>
      </c>
      <c r="V59">
        <v>71262</v>
      </c>
      <c r="W59">
        <v>67024</v>
      </c>
      <c r="X59">
        <v>5.9</v>
      </c>
      <c r="Y59">
        <v>14.1</v>
      </c>
      <c r="Z59">
        <v>1858</v>
      </c>
      <c r="AA59">
        <v>1283</v>
      </c>
      <c r="AB59">
        <v>1137</v>
      </c>
      <c r="AC59">
        <v>540</v>
      </c>
      <c r="AD59">
        <v>597</v>
      </c>
      <c r="AE59">
        <v>294808</v>
      </c>
      <c r="AF59">
        <v>56230</v>
      </c>
      <c r="AG59">
        <v>19228</v>
      </c>
      <c r="AH59">
        <v>605.6</v>
      </c>
      <c r="AI59">
        <v>2997</v>
      </c>
      <c r="AJ59">
        <v>15542</v>
      </c>
      <c r="AK59">
        <v>9163</v>
      </c>
      <c r="AL59">
        <v>6379</v>
      </c>
      <c r="AM59">
        <v>37002</v>
      </c>
      <c r="AN59">
        <v>11281</v>
      </c>
      <c r="AO59">
        <v>2741</v>
      </c>
      <c r="AP59">
        <v>5733.6</v>
      </c>
      <c r="AQ59">
        <v>2702</v>
      </c>
      <c r="AR59">
        <v>9231</v>
      </c>
      <c r="AS59">
        <v>39.9</v>
      </c>
      <c r="AT59">
        <v>2.8</v>
      </c>
      <c r="AU59">
        <v>40.5</v>
      </c>
      <c r="AV59">
        <v>2.4300000000000002</v>
      </c>
      <c r="AW59">
        <v>2.95</v>
      </c>
      <c r="AX59">
        <v>2.31</v>
      </c>
      <c r="AY59">
        <v>1456</v>
      </c>
      <c r="AZ59">
        <v>227</v>
      </c>
      <c r="BA59">
        <v>269</v>
      </c>
      <c r="BB59">
        <v>523</v>
      </c>
      <c r="BC59">
        <v>437</v>
      </c>
      <c r="BD59">
        <v>1212</v>
      </c>
      <c r="BE59">
        <v>233</v>
      </c>
      <c r="BF59">
        <v>193</v>
      </c>
      <c r="BG59">
        <v>375</v>
      </c>
      <c r="BH59">
        <v>411</v>
      </c>
      <c r="BI59">
        <v>19.988</v>
      </c>
      <c r="BJ59">
        <v>319421.32309999998</v>
      </c>
      <c r="BK59">
        <v>20896.00028</v>
      </c>
      <c r="BM59">
        <v>17451.546060000001</v>
      </c>
      <c r="BO59">
        <v>45067.785159999999</v>
      </c>
      <c r="BP59">
        <v>98937.154120000007</v>
      </c>
      <c r="BQ59">
        <v>1.549668874</v>
      </c>
      <c r="BR59">
        <v>98.4</v>
      </c>
      <c r="BS59">
        <v>148.9</v>
      </c>
      <c r="BT59">
        <v>367.9</v>
      </c>
      <c r="BU59">
        <v>1207</v>
      </c>
      <c r="BV59">
        <v>42.582999999999998</v>
      </c>
      <c r="BW59">
        <v>19.568000000000001</v>
      </c>
      <c r="BX59">
        <v>19403</v>
      </c>
      <c r="BY59">
        <v>47.8294</v>
      </c>
      <c r="BZ59">
        <v>34.068199999999997</v>
      </c>
      <c r="CA59">
        <v>69.376750000000001</v>
      </c>
      <c r="CB59">
        <v>0.14396503399999999</v>
      </c>
      <c r="CC59">
        <v>347</v>
      </c>
      <c r="CD59">
        <v>7557</v>
      </c>
      <c r="CE59">
        <v>17442</v>
      </c>
      <c r="CF59">
        <v>90.878200000000007</v>
      </c>
      <c r="CG59">
        <v>3</v>
      </c>
      <c r="CH59">
        <v>3.25</v>
      </c>
      <c r="CI59">
        <v>2.92</v>
      </c>
      <c r="CJ59">
        <v>2.98</v>
      </c>
      <c r="CK59">
        <v>3.01</v>
      </c>
      <c r="CL59">
        <v>3.66</v>
      </c>
      <c r="CM59">
        <v>3.92</v>
      </c>
      <c r="CN59">
        <v>4.1900000000000004</v>
      </c>
      <c r="CO59">
        <v>4.8899999999999997</v>
      </c>
      <c r="CP59">
        <v>0.25</v>
      </c>
      <c r="CQ59">
        <v>-0.08</v>
      </c>
      <c r="CR59">
        <v>-0.02</v>
      </c>
      <c r="CS59">
        <v>0.01</v>
      </c>
      <c r="CT59">
        <v>0.66</v>
      </c>
      <c r="CU59">
        <v>0.92</v>
      </c>
      <c r="CV59">
        <v>1.19</v>
      </c>
      <c r="CW59">
        <v>1.89</v>
      </c>
      <c r="CY59">
        <v>4.3247</v>
      </c>
      <c r="CZ59">
        <v>358.52569999999997</v>
      </c>
      <c r="DA59">
        <v>2.8033999999999999</v>
      </c>
      <c r="DB59">
        <v>1.0779000000000001</v>
      </c>
      <c r="DC59">
        <v>2.97</v>
      </c>
      <c r="DD59">
        <v>32.299999999999997</v>
      </c>
      <c r="DE59" s="27">
        <v>30.48</v>
      </c>
      <c r="DF59">
        <v>46.7</v>
      </c>
      <c r="DG59">
        <v>30.7</v>
      </c>
      <c r="DH59">
        <v>23.9</v>
      </c>
      <c r="DI59">
        <v>34.299999999999997</v>
      </c>
      <c r="DJ59">
        <v>38.299999999999997</v>
      </c>
      <c r="DK59">
        <v>25.3</v>
      </c>
      <c r="DL59">
        <v>30.5</v>
      </c>
      <c r="DM59">
        <v>32.299999999999997</v>
      </c>
      <c r="DN59">
        <v>31</v>
      </c>
      <c r="DO59">
        <v>16.974</v>
      </c>
      <c r="DP59">
        <v>57.265000000000001</v>
      </c>
      <c r="DQ59">
        <v>18.381</v>
      </c>
      <c r="DR59">
        <v>12.395</v>
      </c>
      <c r="DS59">
        <v>33.4</v>
      </c>
      <c r="DT59">
        <v>33.6</v>
      </c>
      <c r="DU59">
        <v>30.5</v>
      </c>
      <c r="DV59">
        <v>30</v>
      </c>
      <c r="DW59">
        <v>65.92</v>
      </c>
      <c r="DX59">
        <v>68.91</v>
      </c>
      <c r="DY59">
        <v>3.251410801</v>
      </c>
      <c r="DZ59">
        <v>18.73113579</v>
      </c>
      <c r="EA59">
        <v>13.5542</v>
      </c>
    </row>
    <row r="60" spans="2:131" x14ac:dyDescent="0.25">
      <c r="B60" s="3">
        <v>23014</v>
      </c>
      <c r="C60">
        <v>2851.9430000000002</v>
      </c>
      <c r="D60">
        <v>2666.4</v>
      </c>
      <c r="E60">
        <v>27.166599999999999</v>
      </c>
      <c r="F60">
        <v>28.2361</v>
      </c>
      <c r="G60">
        <v>27.106400000000001</v>
      </c>
      <c r="H60">
        <v>39.182600000000001</v>
      </c>
      <c r="I60">
        <v>27.903700000000001</v>
      </c>
      <c r="J60">
        <v>44.94</v>
      </c>
      <c r="K60">
        <v>9.4544999999999995</v>
      </c>
      <c r="L60">
        <v>25.2973</v>
      </c>
      <c r="M60">
        <v>14.8354</v>
      </c>
      <c r="N60">
        <v>38.595199999999998</v>
      </c>
      <c r="O60">
        <v>25.373799999999999</v>
      </c>
      <c r="P60">
        <v>27.508099999999999</v>
      </c>
      <c r="Q60">
        <v>44.311500000000002</v>
      </c>
      <c r="R60">
        <v>82.624300000000005</v>
      </c>
      <c r="S60" s="35"/>
      <c r="T60">
        <v>1845</v>
      </c>
      <c r="U60">
        <v>0.45309430299999998</v>
      </c>
      <c r="V60">
        <v>71423</v>
      </c>
      <c r="W60">
        <v>67351</v>
      </c>
      <c r="X60">
        <v>5.7</v>
      </c>
      <c r="Y60">
        <v>14.5</v>
      </c>
      <c r="Z60">
        <v>1701</v>
      </c>
      <c r="AA60">
        <v>1266</v>
      </c>
      <c r="AB60">
        <v>1087</v>
      </c>
      <c r="AC60">
        <v>488</v>
      </c>
      <c r="AD60">
        <v>599</v>
      </c>
      <c r="AE60">
        <v>287299</v>
      </c>
      <c r="AF60">
        <v>56320</v>
      </c>
      <c r="AG60">
        <v>19233</v>
      </c>
      <c r="AH60">
        <v>606.79999999999995</v>
      </c>
      <c r="AI60">
        <v>2979</v>
      </c>
      <c r="AJ60">
        <v>15564</v>
      </c>
      <c r="AK60">
        <v>9169</v>
      </c>
      <c r="AL60">
        <v>6395</v>
      </c>
      <c r="AM60">
        <v>37087</v>
      </c>
      <c r="AN60">
        <v>11301</v>
      </c>
      <c r="AO60">
        <v>2747.2</v>
      </c>
      <c r="AP60">
        <v>5752.7</v>
      </c>
      <c r="AQ60">
        <v>2709</v>
      </c>
      <c r="AR60">
        <v>9245</v>
      </c>
      <c r="AS60">
        <v>40</v>
      </c>
      <c r="AT60">
        <v>2.8</v>
      </c>
      <c r="AU60">
        <v>40.5</v>
      </c>
      <c r="AV60">
        <v>2.44</v>
      </c>
      <c r="AW60">
        <v>2.97</v>
      </c>
      <c r="AX60">
        <v>2.3199999999999998</v>
      </c>
      <c r="AY60">
        <v>1534</v>
      </c>
      <c r="AZ60">
        <v>244</v>
      </c>
      <c r="BA60">
        <v>271</v>
      </c>
      <c r="BB60">
        <v>610</v>
      </c>
      <c r="BC60">
        <v>409</v>
      </c>
      <c r="BD60">
        <v>1258</v>
      </c>
      <c r="BE60">
        <v>230</v>
      </c>
      <c r="BF60">
        <v>251</v>
      </c>
      <c r="BG60">
        <v>361</v>
      </c>
      <c r="BH60">
        <v>416</v>
      </c>
      <c r="BI60">
        <v>20.088999999999999</v>
      </c>
      <c r="BJ60">
        <v>316586.89899999998</v>
      </c>
      <c r="BK60">
        <v>21062.977449999998</v>
      </c>
      <c r="BM60">
        <v>17761.921180000001</v>
      </c>
      <c r="BO60">
        <v>46333.471619999997</v>
      </c>
      <c r="BP60">
        <v>99151.472500000003</v>
      </c>
      <c r="BQ60">
        <v>1.549668874</v>
      </c>
      <c r="BS60">
        <v>149.19999999999999</v>
      </c>
      <c r="BT60">
        <v>370.7</v>
      </c>
      <c r="BU60">
        <v>1215</v>
      </c>
      <c r="BV60">
        <v>42.780999999999999</v>
      </c>
      <c r="BW60">
        <v>19.521999999999998</v>
      </c>
      <c r="BX60">
        <v>19374</v>
      </c>
      <c r="BY60">
        <v>47.9739</v>
      </c>
      <c r="BZ60">
        <v>34.353200000000001</v>
      </c>
      <c r="CA60">
        <v>70.073409999999996</v>
      </c>
      <c r="CB60">
        <v>0.144869568</v>
      </c>
      <c r="CC60">
        <v>349.3</v>
      </c>
      <c r="CD60">
        <v>7587</v>
      </c>
      <c r="CE60">
        <v>17507</v>
      </c>
      <c r="CF60">
        <v>90.394599999999997</v>
      </c>
      <c r="CG60">
        <v>2.98</v>
      </c>
      <c r="CH60">
        <v>3.34</v>
      </c>
      <c r="CI60">
        <v>2.89</v>
      </c>
      <c r="CJ60">
        <v>2.95</v>
      </c>
      <c r="CK60">
        <v>3.03</v>
      </c>
      <c r="CL60">
        <v>3.68</v>
      </c>
      <c r="CM60">
        <v>3.93</v>
      </c>
      <c r="CN60">
        <v>4.1900000000000004</v>
      </c>
      <c r="CO60">
        <v>4.88</v>
      </c>
      <c r="CP60">
        <v>0.36</v>
      </c>
      <c r="CQ60">
        <v>-0.09</v>
      </c>
      <c r="CR60">
        <v>-0.03</v>
      </c>
      <c r="CS60">
        <v>0.05</v>
      </c>
      <c r="CT60">
        <v>0.7</v>
      </c>
      <c r="CU60">
        <v>0.95</v>
      </c>
      <c r="CV60">
        <v>1.21</v>
      </c>
      <c r="CW60">
        <v>1.9</v>
      </c>
      <c r="CY60">
        <v>4.3285999999999998</v>
      </c>
      <c r="CZ60">
        <v>358.60289999999998</v>
      </c>
      <c r="DA60">
        <v>2.8006000000000002</v>
      </c>
      <c r="DB60">
        <v>1.0782</v>
      </c>
      <c r="DC60">
        <v>2.97</v>
      </c>
      <c r="DD60">
        <v>32.299999999999997</v>
      </c>
      <c r="DE60" s="27">
        <v>30.51</v>
      </c>
      <c r="DF60">
        <v>46.7</v>
      </c>
      <c r="DG60">
        <v>30.8</v>
      </c>
      <c r="DH60">
        <v>23.9</v>
      </c>
      <c r="DI60">
        <v>34.299999999999997</v>
      </c>
      <c r="DJ60">
        <v>38.5</v>
      </c>
      <c r="DK60">
        <v>25.3</v>
      </c>
      <c r="DL60">
        <v>30.6</v>
      </c>
      <c r="DM60">
        <v>32.299999999999997</v>
      </c>
      <c r="DN60">
        <v>31</v>
      </c>
      <c r="DO60">
        <v>16.960999999999999</v>
      </c>
      <c r="DP60">
        <v>57.344000000000001</v>
      </c>
      <c r="DQ60">
        <v>18.321999999999999</v>
      </c>
      <c r="DR60">
        <v>12.401999999999999</v>
      </c>
      <c r="DS60">
        <v>33.299999999999997</v>
      </c>
      <c r="DT60">
        <v>33.299999999999997</v>
      </c>
      <c r="DU60">
        <v>30.5</v>
      </c>
      <c r="DV60">
        <v>29.6</v>
      </c>
      <c r="DW60">
        <v>65.67</v>
      </c>
      <c r="DX60">
        <v>68.709999999999994</v>
      </c>
      <c r="DY60">
        <v>3.273945485</v>
      </c>
      <c r="DZ60">
        <v>18.44444859</v>
      </c>
      <c r="EA60">
        <v>12.366099999999999</v>
      </c>
    </row>
    <row r="61" spans="2:131" x14ac:dyDescent="0.25">
      <c r="B61" s="3">
        <v>23015</v>
      </c>
      <c r="C61">
        <v>2859.7579999999998</v>
      </c>
      <c r="D61">
        <v>2673.9</v>
      </c>
      <c r="E61">
        <v>27.415900000000001</v>
      </c>
      <c r="F61">
        <v>28.552700000000002</v>
      </c>
      <c r="G61">
        <v>27.2437</v>
      </c>
      <c r="H61">
        <v>39.341000000000001</v>
      </c>
      <c r="I61">
        <v>28.134499999999999</v>
      </c>
      <c r="J61">
        <v>45.075200000000002</v>
      </c>
      <c r="K61">
        <v>9.5419999999999998</v>
      </c>
      <c r="L61">
        <v>25.529900000000001</v>
      </c>
      <c r="M61">
        <v>15.1562</v>
      </c>
      <c r="N61">
        <v>38.491799999999998</v>
      </c>
      <c r="O61">
        <v>25.710699999999999</v>
      </c>
      <c r="P61">
        <v>27.149799999999999</v>
      </c>
      <c r="Q61">
        <v>42.222200000000001</v>
      </c>
      <c r="R61">
        <v>83.458100000000002</v>
      </c>
      <c r="S61" s="35"/>
      <c r="T61">
        <v>1815</v>
      </c>
      <c r="U61">
        <v>0.44759556099999998</v>
      </c>
      <c r="V61">
        <v>71697</v>
      </c>
      <c r="W61">
        <v>67642</v>
      </c>
      <c r="X61">
        <v>5.7</v>
      </c>
      <c r="Y61">
        <v>14.5</v>
      </c>
      <c r="Z61">
        <v>1717</v>
      </c>
      <c r="AA61">
        <v>1226</v>
      </c>
      <c r="AB61">
        <v>1071</v>
      </c>
      <c r="AC61">
        <v>480</v>
      </c>
      <c r="AD61">
        <v>591</v>
      </c>
      <c r="AE61">
        <v>293103</v>
      </c>
      <c r="AF61">
        <v>56580</v>
      </c>
      <c r="AG61">
        <v>19343</v>
      </c>
      <c r="AH61">
        <v>610.70000000000005</v>
      </c>
      <c r="AI61">
        <v>3046</v>
      </c>
      <c r="AJ61">
        <v>15602</v>
      </c>
      <c r="AK61">
        <v>9196</v>
      </c>
      <c r="AL61">
        <v>6406</v>
      </c>
      <c r="AM61">
        <v>37237</v>
      </c>
      <c r="AN61">
        <v>11374</v>
      </c>
      <c r="AO61">
        <v>2753.8</v>
      </c>
      <c r="AP61">
        <v>5785.1</v>
      </c>
      <c r="AQ61">
        <v>2715</v>
      </c>
      <c r="AR61">
        <v>9264</v>
      </c>
      <c r="AS61">
        <v>40.200000000000003</v>
      </c>
      <c r="AT61">
        <v>2.6</v>
      </c>
      <c r="AU61">
        <v>40.5</v>
      </c>
      <c r="AV61">
        <v>2.44</v>
      </c>
      <c r="AW61">
        <v>2.93</v>
      </c>
      <c r="AX61">
        <v>2.3199999999999998</v>
      </c>
      <c r="AY61">
        <v>1689</v>
      </c>
      <c r="AZ61">
        <v>328</v>
      </c>
      <c r="BA61">
        <v>342</v>
      </c>
      <c r="BB61">
        <v>586</v>
      </c>
      <c r="BC61">
        <v>433</v>
      </c>
      <c r="BD61">
        <v>1288</v>
      </c>
      <c r="BE61">
        <v>230</v>
      </c>
      <c r="BF61">
        <v>285</v>
      </c>
      <c r="BG61">
        <v>382</v>
      </c>
      <c r="BH61">
        <v>391</v>
      </c>
      <c r="BI61">
        <v>20.161999999999999</v>
      </c>
      <c r="BJ61">
        <v>323568.57030000002</v>
      </c>
      <c r="BK61">
        <v>21154.244480000001</v>
      </c>
      <c r="BM61">
        <v>17606.733619999999</v>
      </c>
      <c r="BO61">
        <v>47083.154790000001</v>
      </c>
      <c r="BP61">
        <v>99248.889939999994</v>
      </c>
      <c r="BQ61">
        <v>1.5393377479999999</v>
      </c>
      <c r="BS61">
        <v>149.69999999999999</v>
      </c>
      <c r="BT61">
        <v>373.3</v>
      </c>
      <c r="BU61">
        <v>1224.7</v>
      </c>
      <c r="BV61">
        <v>42.951999999999998</v>
      </c>
      <c r="BW61">
        <v>19.606999999999999</v>
      </c>
      <c r="BX61">
        <v>19478</v>
      </c>
      <c r="BY61">
        <v>48.3917</v>
      </c>
      <c r="BZ61">
        <v>34.709000000000003</v>
      </c>
      <c r="CA61">
        <v>70.801609999999997</v>
      </c>
      <c r="CB61">
        <v>0.14598270099999999</v>
      </c>
      <c r="CC61">
        <v>351.3</v>
      </c>
      <c r="CD61">
        <v>7705</v>
      </c>
      <c r="CE61">
        <v>17714</v>
      </c>
      <c r="CF61">
        <v>90.202500000000001</v>
      </c>
      <c r="CG61">
        <v>2.9</v>
      </c>
      <c r="CH61">
        <v>3.32</v>
      </c>
      <c r="CI61">
        <v>2.9</v>
      </c>
      <c r="CJ61">
        <v>2.98</v>
      </c>
      <c r="CK61">
        <v>3.11</v>
      </c>
      <c r="CL61">
        <v>3.74</v>
      </c>
      <c r="CM61">
        <v>3.97</v>
      </c>
      <c r="CN61">
        <v>4.21</v>
      </c>
      <c r="CO61">
        <v>4.87</v>
      </c>
      <c r="CP61">
        <v>0.42</v>
      </c>
      <c r="CQ61">
        <v>0</v>
      </c>
      <c r="CR61">
        <v>0.08</v>
      </c>
      <c r="CS61">
        <v>0.21</v>
      </c>
      <c r="CT61">
        <v>0.84</v>
      </c>
      <c r="CU61">
        <v>1.07</v>
      </c>
      <c r="CV61">
        <v>1.31</v>
      </c>
      <c r="CW61">
        <v>1.97</v>
      </c>
      <c r="CY61">
        <v>4.3292000000000002</v>
      </c>
      <c r="CZ61">
        <v>360.80239999999998</v>
      </c>
      <c r="DA61">
        <v>2.8007</v>
      </c>
      <c r="DB61">
        <v>1.077</v>
      </c>
      <c r="DC61">
        <v>2.97</v>
      </c>
      <c r="DD61">
        <v>32.4</v>
      </c>
      <c r="DE61" s="27">
        <v>30.48</v>
      </c>
      <c r="DF61">
        <v>46.8</v>
      </c>
      <c r="DG61">
        <v>30.8</v>
      </c>
      <c r="DH61">
        <v>23.9</v>
      </c>
      <c r="DI61">
        <v>34.299999999999997</v>
      </c>
      <c r="DJ61">
        <v>38.5</v>
      </c>
      <c r="DK61">
        <v>25.4</v>
      </c>
      <c r="DL61">
        <v>30.6</v>
      </c>
      <c r="DM61">
        <v>32.200000000000003</v>
      </c>
      <c r="DN61">
        <v>31</v>
      </c>
      <c r="DO61">
        <v>16.96</v>
      </c>
      <c r="DP61">
        <v>57.353999999999999</v>
      </c>
      <c r="DQ61">
        <v>18.297999999999998</v>
      </c>
      <c r="DR61">
        <v>12.412000000000001</v>
      </c>
      <c r="DS61">
        <v>33.299999999999997</v>
      </c>
      <c r="DT61">
        <v>33.299999999999997</v>
      </c>
      <c r="DU61">
        <v>30.5</v>
      </c>
      <c r="DV61">
        <v>29.8</v>
      </c>
      <c r="DW61">
        <v>68.760000000000005</v>
      </c>
      <c r="DX61">
        <v>72.17</v>
      </c>
      <c r="DY61">
        <v>3.1510616640000002</v>
      </c>
      <c r="DZ61">
        <v>19.17979747</v>
      </c>
      <c r="EA61">
        <v>11.662100000000001</v>
      </c>
    </row>
    <row r="62" spans="2:131" x14ac:dyDescent="0.25">
      <c r="B62" s="3">
        <v>23016</v>
      </c>
      <c r="C62">
        <v>2872.09</v>
      </c>
      <c r="D62">
        <v>2685.3</v>
      </c>
      <c r="E62">
        <v>27.748200000000001</v>
      </c>
      <c r="F62">
        <v>28.6678</v>
      </c>
      <c r="G62">
        <v>27.2437</v>
      </c>
      <c r="H62">
        <v>39.420299999999997</v>
      </c>
      <c r="I62">
        <v>28.5962</v>
      </c>
      <c r="J62">
        <v>44.94</v>
      </c>
      <c r="K62">
        <v>9.5129000000000001</v>
      </c>
      <c r="L62">
        <v>26.124199999999998</v>
      </c>
      <c r="M62">
        <v>15.629799999999999</v>
      </c>
      <c r="N62">
        <v>39.073399999999999</v>
      </c>
      <c r="O62">
        <v>25.943999999999999</v>
      </c>
      <c r="P62">
        <v>27.590800000000002</v>
      </c>
      <c r="Q62">
        <v>43.005699999999997</v>
      </c>
      <c r="R62">
        <v>83.951300000000003</v>
      </c>
      <c r="S62" s="35"/>
      <c r="T62">
        <v>1781</v>
      </c>
      <c r="U62">
        <v>0.42233815499999999</v>
      </c>
      <c r="V62">
        <v>71832</v>
      </c>
      <c r="W62">
        <v>67615</v>
      </c>
      <c r="X62">
        <v>5.9</v>
      </c>
      <c r="Y62">
        <v>14.5</v>
      </c>
      <c r="Z62">
        <v>1870</v>
      </c>
      <c r="AA62">
        <v>1160</v>
      </c>
      <c r="AB62">
        <v>1157</v>
      </c>
      <c r="AC62">
        <v>552</v>
      </c>
      <c r="AD62">
        <v>605</v>
      </c>
      <c r="AE62">
        <v>290170</v>
      </c>
      <c r="AF62">
        <v>56616</v>
      </c>
      <c r="AG62">
        <v>19399</v>
      </c>
      <c r="AH62">
        <v>612.1</v>
      </c>
      <c r="AI62">
        <v>3061</v>
      </c>
      <c r="AJ62">
        <v>15641</v>
      </c>
      <c r="AK62">
        <v>9228</v>
      </c>
      <c r="AL62">
        <v>6413</v>
      </c>
      <c r="AM62">
        <v>37217</v>
      </c>
      <c r="AN62">
        <v>11318</v>
      </c>
      <c r="AO62">
        <v>2754</v>
      </c>
      <c r="AP62">
        <v>5753.1</v>
      </c>
      <c r="AQ62">
        <v>2724</v>
      </c>
      <c r="AR62">
        <v>9288</v>
      </c>
      <c r="AS62">
        <v>40.200000000000003</v>
      </c>
      <c r="AT62">
        <v>2.8</v>
      </c>
      <c r="AU62">
        <v>40.5</v>
      </c>
      <c r="AV62">
        <v>2.4500000000000002</v>
      </c>
      <c r="AW62">
        <v>2.96</v>
      </c>
      <c r="AX62">
        <v>2.33</v>
      </c>
      <c r="AY62">
        <v>1641</v>
      </c>
      <c r="AZ62">
        <v>262</v>
      </c>
      <c r="BA62">
        <v>356</v>
      </c>
      <c r="BB62">
        <v>571</v>
      </c>
      <c r="BC62">
        <v>452</v>
      </c>
      <c r="BD62">
        <v>1350</v>
      </c>
      <c r="BE62">
        <v>247</v>
      </c>
      <c r="BF62">
        <v>270</v>
      </c>
      <c r="BG62">
        <v>406</v>
      </c>
      <c r="BH62">
        <v>427</v>
      </c>
      <c r="BI62">
        <v>20.175000000000001</v>
      </c>
      <c r="BJ62">
        <v>325573.2513</v>
      </c>
      <c r="BK62">
        <v>21020.455310000001</v>
      </c>
      <c r="BM62">
        <v>17813.65036</v>
      </c>
      <c r="BO62">
        <v>47887.204290000001</v>
      </c>
      <c r="BP62">
        <v>99687.268429999996</v>
      </c>
      <c r="BQ62">
        <v>1.549668874</v>
      </c>
      <c r="BR62">
        <v>91.7</v>
      </c>
      <c r="BS62">
        <v>150.4</v>
      </c>
      <c r="BT62">
        <v>376.1</v>
      </c>
      <c r="BU62">
        <v>1232.7</v>
      </c>
      <c r="BV62">
        <v>43.185000000000002</v>
      </c>
      <c r="BW62">
        <v>19.649000000000001</v>
      </c>
      <c r="BX62">
        <v>19439</v>
      </c>
      <c r="BY62">
        <v>48.649000000000001</v>
      </c>
      <c r="BZ62">
        <v>35.193199999999997</v>
      </c>
      <c r="CA62">
        <v>71.335139999999996</v>
      </c>
      <c r="CB62">
        <v>0.14620852600000001</v>
      </c>
      <c r="CC62">
        <v>353.7</v>
      </c>
      <c r="CD62">
        <v>7836</v>
      </c>
      <c r="CE62">
        <v>17941</v>
      </c>
      <c r="CF62">
        <v>89.962500000000006</v>
      </c>
      <c r="CG62">
        <v>3</v>
      </c>
      <c r="CH62">
        <v>3.25</v>
      </c>
      <c r="CI62">
        <v>2.93</v>
      </c>
      <c r="CJ62">
        <v>3.01</v>
      </c>
      <c r="CK62">
        <v>3.12</v>
      </c>
      <c r="CL62">
        <v>3.72</v>
      </c>
      <c r="CM62">
        <v>3.93</v>
      </c>
      <c r="CN62">
        <v>4.22</v>
      </c>
      <c r="CO62">
        <v>4.8499999999999996</v>
      </c>
      <c r="CP62">
        <v>0.25</v>
      </c>
      <c r="CQ62">
        <v>-7.0000000000000007E-2</v>
      </c>
      <c r="CR62">
        <v>0.01</v>
      </c>
      <c r="CS62">
        <v>0.12</v>
      </c>
      <c r="CT62">
        <v>0.72</v>
      </c>
      <c r="CU62">
        <v>0.93</v>
      </c>
      <c r="CV62">
        <v>1.22</v>
      </c>
      <c r="CW62">
        <v>1.85</v>
      </c>
      <c r="CY62">
        <v>4.3239999999999998</v>
      </c>
      <c r="CZ62">
        <v>362.55529999999999</v>
      </c>
      <c r="DA62">
        <v>2.7995999999999999</v>
      </c>
      <c r="DB62">
        <v>1.0774999999999999</v>
      </c>
      <c r="DC62">
        <v>2.97</v>
      </c>
      <c r="DD62">
        <v>32.6</v>
      </c>
      <c r="DE62" s="27">
        <v>30.51</v>
      </c>
      <c r="DF62">
        <v>46.7</v>
      </c>
      <c r="DG62">
        <v>30.9</v>
      </c>
      <c r="DH62">
        <v>24</v>
      </c>
      <c r="DI62">
        <v>34.299999999999997</v>
      </c>
      <c r="DJ62">
        <v>38.5</v>
      </c>
      <c r="DK62">
        <v>25.4</v>
      </c>
      <c r="DL62">
        <v>30.6</v>
      </c>
      <c r="DM62">
        <v>32.299999999999997</v>
      </c>
      <c r="DN62">
        <v>31</v>
      </c>
      <c r="DO62">
        <v>16.986999999999998</v>
      </c>
      <c r="DP62">
        <v>57.390999999999998</v>
      </c>
      <c r="DQ62">
        <v>18.321999999999999</v>
      </c>
      <c r="DR62">
        <v>12.439</v>
      </c>
      <c r="DS62">
        <v>33.4</v>
      </c>
      <c r="DT62">
        <v>33.5</v>
      </c>
      <c r="DU62">
        <v>30.7</v>
      </c>
      <c r="DV62">
        <v>29.6</v>
      </c>
      <c r="DW62">
        <v>70.14</v>
      </c>
      <c r="DX62">
        <v>73.599999999999994</v>
      </c>
      <c r="DY62">
        <v>3.112817223</v>
      </c>
      <c r="DZ62">
        <v>19.421983839999999</v>
      </c>
      <c r="EA62">
        <v>12.2422</v>
      </c>
    </row>
    <row r="63" spans="2:131" x14ac:dyDescent="0.25">
      <c r="B63" s="3">
        <v>23017</v>
      </c>
      <c r="C63">
        <v>2885.6439999999998</v>
      </c>
      <c r="D63">
        <v>2699.1</v>
      </c>
      <c r="E63">
        <v>27.831299999999999</v>
      </c>
      <c r="F63">
        <v>28.7254</v>
      </c>
      <c r="G63">
        <v>27.3536</v>
      </c>
      <c r="H63">
        <v>39.658000000000001</v>
      </c>
      <c r="I63">
        <v>29.0868</v>
      </c>
      <c r="J63">
        <v>44.985100000000003</v>
      </c>
      <c r="K63">
        <v>9.5518000000000001</v>
      </c>
      <c r="L63">
        <v>26.227499999999999</v>
      </c>
      <c r="M63">
        <v>15.660399999999999</v>
      </c>
      <c r="N63">
        <v>39.360999999999997</v>
      </c>
      <c r="O63">
        <v>26.021799999999999</v>
      </c>
      <c r="P63">
        <v>27.701000000000001</v>
      </c>
      <c r="Q63">
        <v>43.353900000000003</v>
      </c>
      <c r="R63">
        <v>83.939800000000005</v>
      </c>
      <c r="S63" s="35"/>
      <c r="T63">
        <v>1788</v>
      </c>
      <c r="U63">
        <v>0.44958511400000001</v>
      </c>
      <c r="V63">
        <v>71626</v>
      </c>
      <c r="W63">
        <v>67649</v>
      </c>
      <c r="X63">
        <v>5.6</v>
      </c>
      <c r="Y63">
        <v>14</v>
      </c>
      <c r="Z63">
        <v>1719</v>
      </c>
      <c r="AA63">
        <v>1259</v>
      </c>
      <c r="AB63">
        <v>1067</v>
      </c>
      <c r="AC63">
        <v>567</v>
      </c>
      <c r="AD63">
        <v>500</v>
      </c>
      <c r="AE63">
        <v>287361</v>
      </c>
      <c r="AF63">
        <v>56659</v>
      </c>
      <c r="AG63">
        <v>19371</v>
      </c>
      <c r="AH63">
        <v>613.79999999999995</v>
      </c>
      <c r="AI63">
        <v>3060</v>
      </c>
      <c r="AJ63">
        <v>15624</v>
      </c>
      <c r="AK63">
        <v>9226</v>
      </c>
      <c r="AL63">
        <v>6398</v>
      </c>
      <c r="AM63">
        <v>37288</v>
      </c>
      <c r="AN63">
        <v>11332</v>
      </c>
      <c r="AO63">
        <v>2753.3</v>
      </c>
      <c r="AP63">
        <v>5763</v>
      </c>
      <c r="AQ63">
        <v>2726</v>
      </c>
      <c r="AR63">
        <v>9302</v>
      </c>
      <c r="AS63">
        <v>40.299999999999997</v>
      </c>
      <c r="AT63">
        <v>2.9</v>
      </c>
      <c r="AU63">
        <v>40.700000000000003</v>
      </c>
      <c r="AV63">
        <v>2.46</v>
      </c>
      <c r="AW63">
        <v>2.98</v>
      </c>
      <c r="AX63">
        <v>2.34</v>
      </c>
      <c r="AY63">
        <v>1588</v>
      </c>
      <c r="AZ63">
        <v>235</v>
      </c>
      <c r="BA63">
        <v>340</v>
      </c>
      <c r="BB63">
        <v>574</v>
      </c>
      <c r="BC63">
        <v>439</v>
      </c>
      <c r="BD63">
        <v>1345</v>
      </c>
      <c r="BE63">
        <v>213</v>
      </c>
      <c r="BF63">
        <v>285</v>
      </c>
      <c r="BG63">
        <v>399</v>
      </c>
      <c r="BH63">
        <v>448</v>
      </c>
      <c r="BI63">
        <v>20.37</v>
      </c>
      <c r="BJ63">
        <v>321480.68550000002</v>
      </c>
      <c r="BK63">
        <v>21177.061229999999</v>
      </c>
      <c r="BM63">
        <v>17123.300869999999</v>
      </c>
      <c r="BO63">
        <v>47683.092080000002</v>
      </c>
      <c r="BP63">
        <v>100145.13039999999</v>
      </c>
      <c r="BQ63">
        <v>1.5393377479999999</v>
      </c>
      <c r="BS63">
        <v>150.4</v>
      </c>
      <c r="BT63">
        <v>378.4</v>
      </c>
      <c r="BU63">
        <v>1236.2</v>
      </c>
      <c r="BV63">
        <v>43.302999999999997</v>
      </c>
      <c r="BW63">
        <v>19.77</v>
      </c>
      <c r="BX63">
        <v>19511</v>
      </c>
      <c r="BY63">
        <v>49.246899999999997</v>
      </c>
      <c r="BZ63">
        <v>35.8523</v>
      </c>
      <c r="CA63">
        <v>71.875590000000003</v>
      </c>
      <c r="CB63">
        <v>0.14629674300000001</v>
      </c>
      <c r="CC63">
        <v>355.6</v>
      </c>
      <c r="CD63">
        <v>7984</v>
      </c>
      <c r="CE63">
        <v>18236</v>
      </c>
      <c r="CF63">
        <v>90.022400000000005</v>
      </c>
      <c r="CG63">
        <v>2.99</v>
      </c>
      <c r="CH63">
        <v>3.38</v>
      </c>
      <c r="CI63">
        <v>2.99</v>
      </c>
      <c r="CJ63">
        <v>3.08</v>
      </c>
      <c r="CK63">
        <v>3.2</v>
      </c>
      <c r="CL63">
        <v>3.81</v>
      </c>
      <c r="CM63">
        <v>3.99</v>
      </c>
      <c r="CN63">
        <v>4.2300000000000004</v>
      </c>
      <c r="CO63">
        <v>4.84</v>
      </c>
      <c r="CP63">
        <v>0.39</v>
      </c>
      <c r="CQ63">
        <v>0</v>
      </c>
      <c r="CR63">
        <v>0.09</v>
      </c>
      <c r="CS63">
        <v>0.21</v>
      </c>
      <c r="CT63">
        <v>0.82</v>
      </c>
      <c r="CU63">
        <v>1</v>
      </c>
      <c r="CV63">
        <v>1.24</v>
      </c>
      <c r="CW63">
        <v>1.85</v>
      </c>
      <c r="CY63">
        <v>4.3243</v>
      </c>
      <c r="CZ63">
        <v>362.80520000000001</v>
      </c>
      <c r="DA63">
        <v>2.8001999999999998</v>
      </c>
      <c r="DB63">
        <v>1.0785</v>
      </c>
      <c r="DC63">
        <v>2.97</v>
      </c>
      <c r="DD63">
        <v>32.700000000000003</v>
      </c>
      <c r="DE63" s="27">
        <v>30.61</v>
      </c>
      <c r="DF63">
        <v>46.8</v>
      </c>
      <c r="DG63">
        <v>30.9</v>
      </c>
      <c r="DH63">
        <v>24.1</v>
      </c>
      <c r="DI63">
        <v>34.4</v>
      </c>
      <c r="DJ63">
        <v>38.6</v>
      </c>
      <c r="DK63">
        <v>25.5</v>
      </c>
      <c r="DL63">
        <v>30.7</v>
      </c>
      <c r="DM63">
        <v>32.4</v>
      </c>
      <c r="DN63">
        <v>31.1</v>
      </c>
      <c r="DO63">
        <v>17.024000000000001</v>
      </c>
      <c r="DP63">
        <v>57.53</v>
      </c>
      <c r="DQ63">
        <v>18.393999999999998</v>
      </c>
      <c r="DR63">
        <v>12.448</v>
      </c>
      <c r="DS63">
        <v>33.5</v>
      </c>
      <c r="DT63">
        <v>33.6</v>
      </c>
      <c r="DU63">
        <v>30.7</v>
      </c>
      <c r="DV63">
        <v>29.9</v>
      </c>
      <c r="DW63">
        <v>70.11</v>
      </c>
      <c r="DX63">
        <v>73.61</v>
      </c>
      <c r="DY63">
        <v>3.137926116</v>
      </c>
      <c r="DZ63">
        <v>19.205818579999999</v>
      </c>
      <c r="EA63">
        <v>12.0403</v>
      </c>
    </row>
    <row r="64" spans="2:131" x14ac:dyDescent="0.25">
      <c r="B64" s="3">
        <v>23018</v>
      </c>
      <c r="C64">
        <v>2887.2550000000001</v>
      </c>
      <c r="D64">
        <v>2700.7</v>
      </c>
      <c r="E64">
        <v>27.720500000000001</v>
      </c>
      <c r="F64">
        <v>28.7254</v>
      </c>
      <c r="G64">
        <v>27.3536</v>
      </c>
      <c r="H64">
        <v>39.539099999999998</v>
      </c>
      <c r="I64">
        <v>29.0579</v>
      </c>
      <c r="J64">
        <v>44.8048</v>
      </c>
      <c r="K64">
        <v>9.6879000000000008</v>
      </c>
      <c r="L64">
        <v>25.969100000000001</v>
      </c>
      <c r="M64">
        <v>15.400700000000001</v>
      </c>
      <c r="N64">
        <v>39.034500000000001</v>
      </c>
      <c r="O64">
        <v>25.918099999999999</v>
      </c>
      <c r="P64">
        <v>27.0671</v>
      </c>
      <c r="Q64">
        <v>42.787999999999997</v>
      </c>
      <c r="R64">
        <v>83.344800000000006</v>
      </c>
      <c r="S64" s="34"/>
      <c r="T64">
        <v>1846</v>
      </c>
      <c r="U64">
        <v>0.45568995299999998</v>
      </c>
      <c r="V64">
        <v>71956</v>
      </c>
      <c r="W64">
        <v>67905</v>
      </c>
      <c r="X64">
        <v>5.6</v>
      </c>
      <c r="Y64">
        <v>14</v>
      </c>
      <c r="Z64">
        <v>1693</v>
      </c>
      <c r="AA64">
        <v>1289</v>
      </c>
      <c r="AB64">
        <v>1070</v>
      </c>
      <c r="AC64">
        <v>522</v>
      </c>
      <c r="AD64">
        <v>548</v>
      </c>
      <c r="AE64">
        <v>280616</v>
      </c>
      <c r="AF64">
        <v>56794</v>
      </c>
      <c r="AG64">
        <v>19423</v>
      </c>
      <c r="AH64">
        <v>613.20000000000005</v>
      </c>
      <c r="AI64">
        <v>3088</v>
      </c>
      <c r="AJ64">
        <v>15646</v>
      </c>
      <c r="AK64">
        <v>9234</v>
      </c>
      <c r="AL64">
        <v>6412</v>
      </c>
      <c r="AM64">
        <v>37371</v>
      </c>
      <c r="AN64">
        <v>11348</v>
      </c>
      <c r="AO64">
        <v>2755.2</v>
      </c>
      <c r="AP64">
        <v>5770.7</v>
      </c>
      <c r="AQ64">
        <v>2731</v>
      </c>
      <c r="AR64">
        <v>9334</v>
      </c>
      <c r="AS64">
        <v>40.200000000000003</v>
      </c>
      <c r="AT64">
        <v>2.9</v>
      </c>
      <c r="AU64">
        <v>40.6</v>
      </c>
      <c r="AV64">
        <v>2.4700000000000002</v>
      </c>
      <c r="AW64">
        <v>2.99</v>
      </c>
      <c r="AX64">
        <v>2.35</v>
      </c>
      <c r="AY64">
        <v>1614</v>
      </c>
      <c r="AZ64">
        <v>241</v>
      </c>
      <c r="BA64">
        <v>316</v>
      </c>
      <c r="BB64">
        <v>619</v>
      </c>
      <c r="BC64">
        <v>438</v>
      </c>
      <c r="BD64">
        <v>1321</v>
      </c>
      <c r="BE64">
        <v>226</v>
      </c>
      <c r="BF64">
        <v>268</v>
      </c>
      <c r="BG64">
        <v>409</v>
      </c>
      <c r="BH64">
        <v>418</v>
      </c>
      <c r="BI64">
        <v>20.475000000000001</v>
      </c>
      <c r="BJ64">
        <v>330471.18150000001</v>
      </c>
      <c r="BK64">
        <v>21422.859919999999</v>
      </c>
      <c r="BM64">
        <v>17754.396929999999</v>
      </c>
      <c r="BO64">
        <v>47622.049169999998</v>
      </c>
      <c r="BP64">
        <v>100564.0254</v>
      </c>
      <c r="BQ64">
        <v>1.5290066229999999</v>
      </c>
      <c r="BS64">
        <v>151.30000000000001</v>
      </c>
      <c r="BT64">
        <v>381.1</v>
      </c>
      <c r="BU64">
        <v>1241.8</v>
      </c>
      <c r="BV64">
        <v>43.615000000000002</v>
      </c>
      <c r="BW64">
        <v>19.988</v>
      </c>
      <c r="BX64">
        <v>19690</v>
      </c>
      <c r="BY64">
        <v>49.4664</v>
      </c>
      <c r="BZ64">
        <v>36.341099999999997</v>
      </c>
      <c r="CA64">
        <v>72.716449999999995</v>
      </c>
      <c r="CB64">
        <v>0.14764761400000001</v>
      </c>
      <c r="CC64">
        <v>357.9</v>
      </c>
      <c r="CD64">
        <v>8110</v>
      </c>
      <c r="CE64">
        <v>18497</v>
      </c>
      <c r="CF64">
        <v>90.226900000000001</v>
      </c>
      <c r="CG64">
        <v>3.02</v>
      </c>
      <c r="CH64">
        <v>3.49</v>
      </c>
      <c r="CI64">
        <v>3.18</v>
      </c>
      <c r="CJ64">
        <v>3.31</v>
      </c>
      <c r="CK64">
        <v>3.48</v>
      </c>
      <c r="CL64">
        <v>3.89</v>
      </c>
      <c r="CM64">
        <v>4.0199999999999996</v>
      </c>
      <c r="CN64">
        <v>4.26</v>
      </c>
      <c r="CO64">
        <v>4.84</v>
      </c>
      <c r="CP64">
        <v>0.47</v>
      </c>
      <c r="CQ64">
        <v>0.16</v>
      </c>
      <c r="CR64">
        <v>0.28999999999999998</v>
      </c>
      <c r="CS64">
        <v>0.46</v>
      </c>
      <c r="CT64">
        <v>0.87</v>
      </c>
      <c r="CU64">
        <v>1</v>
      </c>
      <c r="CV64">
        <v>1.24</v>
      </c>
      <c r="CW64">
        <v>1.82</v>
      </c>
      <c r="CY64">
        <v>4.3235999999999999</v>
      </c>
      <c r="CZ64">
        <v>362.97640000000001</v>
      </c>
      <c r="DA64">
        <v>2.8008000000000002</v>
      </c>
      <c r="DB64">
        <v>1.0799000000000001</v>
      </c>
      <c r="DC64">
        <v>2.97</v>
      </c>
      <c r="DD64">
        <v>32.799999999999997</v>
      </c>
      <c r="DE64" s="27">
        <v>30.69</v>
      </c>
      <c r="DF64">
        <v>46.9</v>
      </c>
      <c r="DG64">
        <v>30.9</v>
      </c>
      <c r="DH64">
        <v>24.1</v>
      </c>
      <c r="DI64">
        <v>34.5</v>
      </c>
      <c r="DJ64">
        <v>38.700000000000003</v>
      </c>
      <c r="DK64">
        <v>25.5</v>
      </c>
      <c r="DL64">
        <v>30.8</v>
      </c>
      <c r="DM64">
        <v>32.5</v>
      </c>
      <c r="DN64">
        <v>31.2</v>
      </c>
      <c r="DO64">
        <v>17.058</v>
      </c>
      <c r="DP64">
        <v>57.484999999999999</v>
      </c>
      <c r="DQ64">
        <v>18.47</v>
      </c>
      <c r="DR64">
        <v>12.462</v>
      </c>
      <c r="DS64">
        <v>33.4</v>
      </c>
      <c r="DT64">
        <v>33.6</v>
      </c>
      <c r="DU64">
        <v>30.7</v>
      </c>
      <c r="DV64">
        <v>30</v>
      </c>
      <c r="DW64">
        <v>69.069999999999993</v>
      </c>
      <c r="DX64">
        <v>72.45</v>
      </c>
      <c r="DY64">
        <v>3.1899956569999999</v>
      </c>
      <c r="DZ64">
        <v>18.720808649999999</v>
      </c>
      <c r="EA64">
        <v>14.2966</v>
      </c>
    </row>
    <row r="65" spans="2:131" x14ac:dyDescent="0.25">
      <c r="B65" s="3">
        <v>23019</v>
      </c>
      <c r="C65">
        <v>2897.4119999999998</v>
      </c>
      <c r="D65">
        <v>2710.4</v>
      </c>
      <c r="E65">
        <v>27.7759</v>
      </c>
      <c r="F65">
        <v>28.984400000000001</v>
      </c>
      <c r="G65">
        <v>27.6557</v>
      </c>
      <c r="H65">
        <v>39.856099999999998</v>
      </c>
      <c r="I65">
        <v>29.115600000000001</v>
      </c>
      <c r="J65">
        <v>45.300600000000003</v>
      </c>
      <c r="K65">
        <v>9.9214000000000002</v>
      </c>
      <c r="L65">
        <v>25.736599999999999</v>
      </c>
      <c r="M65">
        <v>14.988200000000001</v>
      </c>
      <c r="N65">
        <v>39.869399999999999</v>
      </c>
      <c r="O65">
        <v>26.047699999999999</v>
      </c>
      <c r="P65">
        <v>27.177299999999999</v>
      </c>
      <c r="Q65">
        <v>43.528100000000002</v>
      </c>
      <c r="R65">
        <v>83.501400000000004</v>
      </c>
      <c r="S65" s="35"/>
      <c r="T65">
        <v>1817</v>
      </c>
      <c r="U65">
        <v>0.46854048500000001</v>
      </c>
      <c r="V65">
        <v>71786</v>
      </c>
      <c r="W65">
        <v>67908</v>
      </c>
      <c r="X65">
        <v>5.4</v>
      </c>
      <c r="Y65">
        <v>13.9</v>
      </c>
      <c r="Z65">
        <v>1677</v>
      </c>
      <c r="AA65">
        <v>1150</v>
      </c>
      <c r="AB65">
        <v>1114</v>
      </c>
      <c r="AC65">
        <v>593</v>
      </c>
      <c r="AD65">
        <v>521</v>
      </c>
      <c r="AE65">
        <v>290279</v>
      </c>
      <c r="AF65">
        <v>56910</v>
      </c>
      <c r="AG65">
        <v>19437</v>
      </c>
      <c r="AH65">
        <v>612.4</v>
      </c>
      <c r="AI65">
        <v>3099</v>
      </c>
      <c r="AJ65">
        <v>15644</v>
      </c>
      <c r="AK65">
        <v>9229</v>
      </c>
      <c r="AL65">
        <v>6415</v>
      </c>
      <c r="AM65">
        <v>37473</v>
      </c>
      <c r="AN65">
        <v>11367</v>
      </c>
      <c r="AO65">
        <v>2761.5</v>
      </c>
      <c r="AP65">
        <v>5789.8</v>
      </c>
      <c r="AQ65">
        <v>2738</v>
      </c>
      <c r="AR65">
        <v>9368</v>
      </c>
      <c r="AS65">
        <v>40.200000000000003</v>
      </c>
      <c r="AT65">
        <v>2.9</v>
      </c>
      <c r="AU65">
        <v>40.6</v>
      </c>
      <c r="AV65">
        <v>2.4700000000000002</v>
      </c>
      <c r="AW65">
        <v>3.01</v>
      </c>
      <c r="AX65">
        <v>2.34</v>
      </c>
      <c r="AY65">
        <v>1639</v>
      </c>
      <c r="AZ65">
        <v>275</v>
      </c>
      <c r="BA65">
        <v>349</v>
      </c>
      <c r="BB65">
        <v>595</v>
      </c>
      <c r="BC65">
        <v>420</v>
      </c>
      <c r="BD65">
        <v>1310</v>
      </c>
      <c r="BE65">
        <v>224</v>
      </c>
      <c r="BF65">
        <v>277</v>
      </c>
      <c r="BG65">
        <v>392</v>
      </c>
      <c r="BH65">
        <v>417</v>
      </c>
      <c r="BI65">
        <v>20.547000000000001</v>
      </c>
      <c r="BJ65">
        <v>328248.41330000001</v>
      </c>
      <c r="BK65">
        <v>21395.894670000001</v>
      </c>
      <c r="BM65">
        <v>17210.770219999999</v>
      </c>
      <c r="BO65">
        <v>47700.260390000003</v>
      </c>
      <c r="BP65">
        <v>101041.37089999999</v>
      </c>
      <c r="BQ65">
        <v>1.5393377479999999</v>
      </c>
      <c r="BR65">
        <v>96.4</v>
      </c>
      <c r="BS65">
        <v>151.80000000000001</v>
      </c>
      <c r="BT65">
        <v>383.6</v>
      </c>
      <c r="BU65">
        <v>1247.5</v>
      </c>
      <c r="BV65">
        <v>43.691000000000003</v>
      </c>
      <c r="BW65">
        <v>19.704999999999998</v>
      </c>
      <c r="BX65">
        <v>19376</v>
      </c>
      <c r="BY65">
        <v>49.476799999999997</v>
      </c>
      <c r="BZ65">
        <v>36.7087</v>
      </c>
      <c r="CA65">
        <v>73.576160000000002</v>
      </c>
      <c r="CB65">
        <v>0.14866874099999999</v>
      </c>
      <c r="CC65">
        <v>359.6</v>
      </c>
      <c r="CD65">
        <v>8185</v>
      </c>
      <c r="CE65">
        <v>18750</v>
      </c>
      <c r="CF65">
        <v>88.984499999999997</v>
      </c>
      <c r="CG65">
        <v>3.49</v>
      </c>
      <c r="CH65">
        <v>3.72</v>
      </c>
      <c r="CI65">
        <v>3.32</v>
      </c>
      <c r="CJ65">
        <v>3.44</v>
      </c>
      <c r="CK65">
        <v>3.53</v>
      </c>
      <c r="CL65">
        <v>3.89</v>
      </c>
      <c r="CM65">
        <v>4</v>
      </c>
      <c r="CN65">
        <v>4.29</v>
      </c>
      <c r="CO65">
        <v>4.83</v>
      </c>
      <c r="CP65">
        <v>0.23</v>
      </c>
      <c r="CQ65">
        <v>-0.17</v>
      </c>
      <c r="CR65">
        <v>-0.05</v>
      </c>
      <c r="CS65">
        <v>0.04</v>
      </c>
      <c r="CT65">
        <v>0.4</v>
      </c>
      <c r="CU65">
        <v>0.51</v>
      </c>
      <c r="CV65">
        <v>0.8</v>
      </c>
      <c r="CW65">
        <v>1.34</v>
      </c>
      <c r="CY65">
        <v>4.3170000000000002</v>
      </c>
      <c r="CZ65">
        <v>362.9237</v>
      </c>
      <c r="DA65">
        <v>2.7995999999999999</v>
      </c>
      <c r="DB65">
        <v>1.0831</v>
      </c>
      <c r="DC65">
        <v>2.97</v>
      </c>
      <c r="DD65">
        <v>33</v>
      </c>
      <c r="DE65" s="27">
        <v>30.75</v>
      </c>
      <c r="DF65">
        <v>47</v>
      </c>
      <c r="DG65">
        <v>31</v>
      </c>
      <c r="DH65">
        <v>24.2</v>
      </c>
      <c r="DI65">
        <v>34.6</v>
      </c>
      <c r="DJ65">
        <v>38.700000000000003</v>
      </c>
      <c r="DK65">
        <v>25.6</v>
      </c>
      <c r="DL65">
        <v>30.8</v>
      </c>
      <c r="DM65">
        <v>32.6</v>
      </c>
      <c r="DN65">
        <v>31.2</v>
      </c>
      <c r="DO65">
        <v>17.081</v>
      </c>
      <c r="DP65">
        <v>57.456000000000003</v>
      </c>
      <c r="DQ65">
        <v>18.515999999999998</v>
      </c>
      <c r="DR65">
        <v>12.475</v>
      </c>
      <c r="DS65">
        <v>33.4</v>
      </c>
      <c r="DT65">
        <v>33.5</v>
      </c>
      <c r="DU65">
        <v>30.7</v>
      </c>
      <c r="DV65">
        <v>29.9</v>
      </c>
      <c r="DW65">
        <v>70.98</v>
      </c>
      <c r="DX65">
        <v>74.430000000000007</v>
      </c>
      <c r="DY65">
        <v>3.1088616509999998</v>
      </c>
      <c r="DZ65">
        <v>19.09020056</v>
      </c>
      <c r="EA65">
        <v>11.4839</v>
      </c>
    </row>
    <row r="66" spans="2:131" x14ac:dyDescent="0.25">
      <c r="B66" s="3">
        <v>23020</v>
      </c>
      <c r="C66">
        <v>2917.0039999999999</v>
      </c>
      <c r="D66">
        <v>2729.3</v>
      </c>
      <c r="E66">
        <v>28.052800000000001</v>
      </c>
      <c r="F66">
        <v>29.070799999999998</v>
      </c>
      <c r="G66">
        <v>27.738099999999999</v>
      </c>
      <c r="H66">
        <v>39.975000000000001</v>
      </c>
      <c r="I66">
        <v>29.635000000000002</v>
      </c>
      <c r="J66">
        <v>45.165399999999998</v>
      </c>
      <c r="K66">
        <v>9.8922000000000008</v>
      </c>
      <c r="L66">
        <v>26.253399999999999</v>
      </c>
      <c r="M66">
        <v>15.4771</v>
      </c>
      <c r="N66">
        <v>40.233800000000002</v>
      </c>
      <c r="O66">
        <v>26.229099999999999</v>
      </c>
      <c r="P66">
        <v>27.480599999999999</v>
      </c>
      <c r="Q66">
        <v>43.919800000000002</v>
      </c>
      <c r="R66">
        <v>83.822699999999998</v>
      </c>
      <c r="S66" s="35"/>
      <c r="T66">
        <v>1813</v>
      </c>
      <c r="U66">
        <v>0.45817538499999999</v>
      </c>
      <c r="V66">
        <v>72131</v>
      </c>
      <c r="W66">
        <v>68174</v>
      </c>
      <c r="X66">
        <v>5.5</v>
      </c>
      <c r="Y66">
        <v>14.2</v>
      </c>
      <c r="Z66">
        <v>1695</v>
      </c>
      <c r="AA66">
        <v>1225</v>
      </c>
      <c r="AB66">
        <v>1069</v>
      </c>
      <c r="AC66">
        <v>510</v>
      </c>
      <c r="AD66">
        <v>559</v>
      </c>
      <c r="AE66">
        <v>289193</v>
      </c>
      <c r="AF66">
        <v>57078</v>
      </c>
      <c r="AG66">
        <v>19483</v>
      </c>
      <c r="AH66">
        <v>611.29999999999995</v>
      </c>
      <c r="AI66">
        <v>3110</v>
      </c>
      <c r="AJ66">
        <v>15674</v>
      </c>
      <c r="AK66">
        <v>9260</v>
      </c>
      <c r="AL66">
        <v>6414</v>
      </c>
      <c r="AM66">
        <v>37595</v>
      </c>
      <c r="AN66">
        <v>11388</v>
      </c>
      <c r="AO66">
        <v>2764.8</v>
      </c>
      <c r="AP66">
        <v>5805.9</v>
      </c>
      <c r="AQ66">
        <v>2742</v>
      </c>
      <c r="AR66">
        <v>9417</v>
      </c>
      <c r="AS66">
        <v>40.200000000000003</v>
      </c>
      <c r="AT66">
        <v>2.9</v>
      </c>
      <c r="AU66">
        <v>40.6</v>
      </c>
      <c r="AV66">
        <v>2.48</v>
      </c>
      <c r="AW66">
        <v>3.01</v>
      </c>
      <c r="AX66">
        <v>2.36</v>
      </c>
      <c r="AY66">
        <v>1763</v>
      </c>
      <c r="AZ66">
        <v>269</v>
      </c>
      <c r="BA66">
        <v>362</v>
      </c>
      <c r="BB66">
        <v>693</v>
      </c>
      <c r="BC66">
        <v>439</v>
      </c>
      <c r="BD66">
        <v>1413</v>
      </c>
      <c r="BE66">
        <v>268</v>
      </c>
      <c r="BF66">
        <v>274</v>
      </c>
      <c r="BG66">
        <v>428</v>
      </c>
      <c r="BH66">
        <v>443</v>
      </c>
      <c r="BI66">
        <v>20.509</v>
      </c>
      <c r="BJ66">
        <v>325187.81020000001</v>
      </c>
      <c r="BK66">
        <v>21343.00128</v>
      </c>
      <c r="BM66">
        <v>17691.381379999999</v>
      </c>
      <c r="BO66">
        <v>48091.316500000001</v>
      </c>
      <c r="BP66">
        <v>101586.9086</v>
      </c>
      <c r="BQ66">
        <v>1.549668874</v>
      </c>
      <c r="BS66">
        <v>152</v>
      </c>
      <c r="BT66">
        <v>386</v>
      </c>
      <c r="BU66">
        <v>1256.5</v>
      </c>
      <c r="BV66">
        <v>43.908000000000001</v>
      </c>
      <c r="BW66">
        <v>19.966999999999999</v>
      </c>
      <c r="BX66">
        <v>19649</v>
      </c>
      <c r="BY66">
        <v>49.822499999999998</v>
      </c>
      <c r="BZ66">
        <v>37.074800000000003</v>
      </c>
      <c r="CA66">
        <v>74.16977</v>
      </c>
      <c r="CB66">
        <v>0.148875492</v>
      </c>
      <c r="CC66">
        <v>361.4</v>
      </c>
      <c r="CD66">
        <v>8123</v>
      </c>
      <c r="CE66">
        <v>18867</v>
      </c>
      <c r="CF66">
        <v>89.5672</v>
      </c>
      <c r="CG66">
        <v>3.48</v>
      </c>
      <c r="CH66">
        <v>3.88</v>
      </c>
      <c r="CI66">
        <v>3.38</v>
      </c>
      <c r="CJ66">
        <v>3.5</v>
      </c>
      <c r="CK66">
        <v>3.57</v>
      </c>
      <c r="CL66">
        <v>3.96</v>
      </c>
      <c r="CM66">
        <v>4.08</v>
      </c>
      <c r="CN66">
        <v>4.3099999999999996</v>
      </c>
      <c r="CO66">
        <v>4.84</v>
      </c>
      <c r="CP66">
        <v>0.4</v>
      </c>
      <c r="CQ66">
        <v>-0.1</v>
      </c>
      <c r="CR66">
        <v>0.02</v>
      </c>
      <c r="CS66">
        <v>0.09</v>
      </c>
      <c r="CT66">
        <v>0.48</v>
      </c>
      <c r="CU66">
        <v>0.6</v>
      </c>
      <c r="CV66">
        <v>0.83</v>
      </c>
      <c r="CW66">
        <v>1.36</v>
      </c>
      <c r="CY66">
        <v>4.3156999999999996</v>
      </c>
      <c r="CZ66">
        <v>362.4633</v>
      </c>
      <c r="DA66">
        <v>2.7976999999999999</v>
      </c>
      <c r="DB66">
        <v>1.08</v>
      </c>
      <c r="DC66">
        <v>2.97</v>
      </c>
      <c r="DD66">
        <v>33.200000000000003</v>
      </c>
      <c r="DE66" s="27">
        <v>30.72</v>
      </c>
      <c r="DF66">
        <v>47</v>
      </c>
      <c r="DG66">
        <v>31</v>
      </c>
      <c r="DH66">
        <v>24.2</v>
      </c>
      <c r="DI66">
        <v>34.5</v>
      </c>
      <c r="DJ66">
        <v>38.700000000000003</v>
      </c>
      <c r="DK66">
        <v>25.6</v>
      </c>
      <c r="DL66">
        <v>30.8</v>
      </c>
      <c r="DM66">
        <v>32.5</v>
      </c>
      <c r="DN66">
        <v>31.2</v>
      </c>
      <c r="DO66">
        <v>17.077999999999999</v>
      </c>
      <c r="DP66">
        <v>57.817999999999998</v>
      </c>
      <c r="DQ66">
        <v>18.431999999999999</v>
      </c>
      <c r="DR66">
        <v>12.491</v>
      </c>
      <c r="DS66">
        <v>33.4</v>
      </c>
      <c r="DT66">
        <v>33.5</v>
      </c>
      <c r="DU66">
        <v>30.7</v>
      </c>
      <c r="DV66">
        <v>29.8</v>
      </c>
      <c r="DW66">
        <v>72.849999999999994</v>
      </c>
      <c r="DX66">
        <v>76.63</v>
      </c>
      <c r="DY66">
        <v>3.0336307480000002</v>
      </c>
      <c r="DZ66">
        <v>19.434734550000002</v>
      </c>
      <c r="EA66">
        <v>13.030099999999999</v>
      </c>
    </row>
    <row r="67" spans="2:131" x14ac:dyDescent="0.25">
      <c r="B67" s="3">
        <v>23021</v>
      </c>
      <c r="C67">
        <v>2933.1660000000002</v>
      </c>
      <c r="D67">
        <v>2744.3</v>
      </c>
      <c r="E67">
        <v>28.246600000000001</v>
      </c>
      <c r="F67">
        <v>29.329899999999999</v>
      </c>
      <c r="G67">
        <v>27.930299999999999</v>
      </c>
      <c r="H67">
        <v>40.252299999999998</v>
      </c>
      <c r="I67">
        <v>29.663900000000002</v>
      </c>
      <c r="J67">
        <v>45.526000000000003</v>
      </c>
      <c r="K67">
        <v>10.067299999999999</v>
      </c>
      <c r="L67">
        <v>26.4084</v>
      </c>
      <c r="M67">
        <v>15.629899999999999</v>
      </c>
      <c r="N67">
        <v>40.315100000000001</v>
      </c>
      <c r="O67">
        <v>26.462399999999999</v>
      </c>
      <c r="P67">
        <v>27.563199999999998</v>
      </c>
      <c r="Q67">
        <v>44.0503</v>
      </c>
      <c r="R67">
        <v>84.307100000000005</v>
      </c>
      <c r="S67" s="35"/>
      <c r="T67">
        <v>1880</v>
      </c>
      <c r="U67">
        <v>0.471532481</v>
      </c>
      <c r="V67">
        <v>72281</v>
      </c>
      <c r="W67">
        <v>68294</v>
      </c>
      <c r="X67">
        <v>5.5</v>
      </c>
      <c r="Y67">
        <v>13.9</v>
      </c>
      <c r="Z67">
        <v>1738</v>
      </c>
      <c r="AA67">
        <v>1163</v>
      </c>
      <c r="AB67">
        <v>1071</v>
      </c>
      <c r="AC67">
        <v>541</v>
      </c>
      <c r="AD67">
        <v>530</v>
      </c>
      <c r="AE67">
        <v>286326</v>
      </c>
      <c r="AF67">
        <v>57283</v>
      </c>
      <c r="AG67">
        <v>19517</v>
      </c>
      <c r="AH67">
        <v>610.70000000000005</v>
      </c>
      <c r="AI67">
        <v>3104</v>
      </c>
      <c r="AJ67">
        <v>15714</v>
      </c>
      <c r="AK67">
        <v>9283</v>
      </c>
      <c r="AL67">
        <v>6431</v>
      </c>
      <c r="AM67">
        <v>37766</v>
      </c>
      <c r="AN67">
        <v>11412</v>
      </c>
      <c r="AO67">
        <v>2773.6</v>
      </c>
      <c r="AP67">
        <v>5824</v>
      </c>
      <c r="AQ67">
        <v>2755</v>
      </c>
      <c r="AR67">
        <v>9479</v>
      </c>
      <c r="AS67">
        <v>40.299999999999997</v>
      </c>
      <c r="AT67">
        <v>2.9</v>
      </c>
      <c r="AU67">
        <v>40.700000000000003</v>
      </c>
      <c r="AV67">
        <v>2.48</v>
      </c>
      <c r="AW67">
        <v>3.02</v>
      </c>
      <c r="AX67">
        <v>2.36</v>
      </c>
      <c r="AY67">
        <v>1779</v>
      </c>
      <c r="AZ67">
        <v>291</v>
      </c>
      <c r="BA67">
        <v>385</v>
      </c>
      <c r="BB67">
        <v>662</v>
      </c>
      <c r="BC67">
        <v>441</v>
      </c>
      <c r="BD67">
        <v>1414</v>
      </c>
      <c r="BE67">
        <v>261</v>
      </c>
      <c r="BF67">
        <v>281</v>
      </c>
      <c r="BG67">
        <v>425</v>
      </c>
      <c r="BH67">
        <v>447</v>
      </c>
      <c r="BI67">
        <v>20.497</v>
      </c>
      <c r="BJ67">
        <v>334143.03720000002</v>
      </c>
      <c r="BK67">
        <v>21714.292130000002</v>
      </c>
      <c r="BM67">
        <v>18007.399669999999</v>
      </c>
      <c r="BO67">
        <v>48253.461710000003</v>
      </c>
      <c r="BP67">
        <v>102327.28109999999</v>
      </c>
      <c r="BQ67">
        <v>1.5393377479999999</v>
      </c>
      <c r="BS67">
        <v>152.6</v>
      </c>
      <c r="BT67">
        <v>388.3</v>
      </c>
      <c r="BU67">
        <v>1262.8</v>
      </c>
      <c r="BV67">
        <v>44.027000000000001</v>
      </c>
      <c r="BW67">
        <v>19.989000000000001</v>
      </c>
      <c r="BX67">
        <v>19669</v>
      </c>
      <c r="BY67">
        <v>50.411099999999998</v>
      </c>
      <c r="BZ67">
        <v>37.425800000000002</v>
      </c>
      <c r="CA67">
        <v>75.112949999999998</v>
      </c>
      <c r="CB67">
        <v>0.14965720299999999</v>
      </c>
      <c r="CC67">
        <v>362.9</v>
      </c>
      <c r="CD67">
        <v>8179</v>
      </c>
      <c r="CE67">
        <v>19064</v>
      </c>
      <c r="CF67">
        <v>90.158500000000004</v>
      </c>
      <c r="CG67">
        <v>3.5</v>
      </c>
      <c r="CH67">
        <v>3.88</v>
      </c>
      <c r="CI67">
        <v>3.45</v>
      </c>
      <c r="CJ67">
        <v>3.58</v>
      </c>
      <c r="CK67">
        <v>3.64</v>
      </c>
      <c r="CL67">
        <v>3.97</v>
      </c>
      <c r="CM67">
        <v>4.1100000000000003</v>
      </c>
      <c r="CN67">
        <v>4.32</v>
      </c>
      <c r="CO67">
        <v>4.83</v>
      </c>
      <c r="CP67">
        <v>0.38</v>
      </c>
      <c r="CQ67">
        <v>-0.05</v>
      </c>
      <c r="CR67">
        <v>0.08</v>
      </c>
      <c r="CS67">
        <v>0.14000000000000001</v>
      </c>
      <c r="CT67">
        <v>0.47</v>
      </c>
      <c r="CU67">
        <v>0.61</v>
      </c>
      <c r="CV67">
        <v>0.82</v>
      </c>
      <c r="CW67">
        <v>1.33</v>
      </c>
      <c r="CY67">
        <v>4.3156999999999996</v>
      </c>
      <c r="CZ67">
        <v>362.27949999999998</v>
      </c>
      <c r="DA67">
        <v>2.7978000000000001</v>
      </c>
      <c r="DB67">
        <v>1.0781000000000001</v>
      </c>
      <c r="DC67">
        <v>2.97</v>
      </c>
      <c r="DD67">
        <v>33.5</v>
      </c>
      <c r="DE67" s="27">
        <v>30.75</v>
      </c>
      <c r="DF67">
        <v>47.1</v>
      </c>
      <c r="DG67">
        <v>31.2</v>
      </c>
      <c r="DH67">
        <v>24.2</v>
      </c>
      <c r="DI67">
        <v>34.5</v>
      </c>
      <c r="DJ67">
        <v>38.799999999999997</v>
      </c>
      <c r="DK67">
        <v>25.6</v>
      </c>
      <c r="DL67">
        <v>30.9</v>
      </c>
      <c r="DM67">
        <v>32.5</v>
      </c>
      <c r="DN67">
        <v>31.2</v>
      </c>
      <c r="DO67">
        <v>17.111000000000001</v>
      </c>
      <c r="DP67">
        <v>57.825000000000003</v>
      </c>
      <c r="DQ67">
        <v>18.466000000000001</v>
      </c>
      <c r="DR67">
        <v>12.523</v>
      </c>
      <c r="DS67">
        <v>33.5</v>
      </c>
      <c r="DT67">
        <v>33.6</v>
      </c>
      <c r="DU67">
        <v>30.8</v>
      </c>
      <c r="DV67">
        <v>29.9</v>
      </c>
      <c r="DW67">
        <v>73.03</v>
      </c>
      <c r="DX67">
        <v>77.09</v>
      </c>
      <c r="DY67">
        <v>3.0580994110000002</v>
      </c>
      <c r="DZ67">
        <v>19.250382640000002</v>
      </c>
      <c r="EA67">
        <v>13.8203</v>
      </c>
    </row>
    <row r="68" spans="2:131" x14ac:dyDescent="0.25">
      <c r="B68" s="3">
        <v>23022</v>
      </c>
      <c r="C68">
        <v>2939.2939999999999</v>
      </c>
      <c r="D68">
        <v>2750.9</v>
      </c>
      <c r="E68">
        <v>28.385100000000001</v>
      </c>
      <c r="F68">
        <v>29.445</v>
      </c>
      <c r="G68">
        <v>27.985199999999999</v>
      </c>
      <c r="H68">
        <v>40.291899999999998</v>
      </c>
      <c r="I68">
        <v>29.952500000000001</v>
      </c>
      <c r="J68">
        <v>45.480899999999998</v>
      </c>
      <c r="K68">
        <v>10.145099999999999</v>
      </c>
      <c r="L68">
        <v>26.563400000000001</v>
      </c>
      <c r="M68">
        <v>15.721500000000001</v>
      </c>
      <c r="N68">
        <v>40.657600000000002</v>
      </c>
      <c r="O68">
        <v>26.540099999999999</v>
      </c>
      <c r="P68">
        <v>27.976700000000001</v>
      </c>
      <c r="Q68">
        <v>43.963299999999997</v>
      </c>
      <c r="R68">
        <v>84.294600000000003</v>
      </c>
      <c r="S68" s="35"/>
      <c r="T68">
        <v>1846</v>
      </c>
      <c r="U68">
        <v>0.44471211799999999</v>
      </c>
      <c r="V68">
        <v>72418</v>
      </c>
      <c r="W68">
        <v>68267</v>
      </c>
      <c r="X68">
        <v>5.7</v>
      </c>
      <c r="Y68">
        <v>13.3</v>
      </c>
      <c r="Z68">
        <v>1859</v>
      </c>
      <c r="AA68">
        <v>1227</v>
      </c>
      <c r="AB68">
        <v>1054</v>
      </c>
      <c r="AC68">
        <v>533</v>
      </c>
      <c r="AD68">
        <v>521</v>
      </c>
      <c r="AE68">
        <v>280784</v>
      </c>
      <c r="AF68">
        <v>57255</v>
      </c>
      <c r="AG68">
        <v>19456</v>
      </c>
      <c r="AH68">
        <v>608.79999999999995</v>
      </c>
      <c r="AI68">
        <v>3083</v>
      </c>
      <c r="AJ68">
        <v>15675</v>
      </c>
      <c r="AK68">
        <v>9274</v>
      </c>
      <c r="AL68">
        <v>6401</v>
      </c>
      <c r="AM68">
        <v>37799</v>
      </c>
      <c r="AN68">
        <v>11430</v>
      </c>
      <c r="AO68">
        <v>2782.4</v>
      </c>
      <c r="AP68">
        <v>5834.2</v>
      </c>
      <c r="AQ68">
        <v>2759</v>
      </c>
      <c r="AR68">
        <v>9484</v>
      </c>
      <c r="AS68">
        <v>40.200000000000003</v>
      </c>
      <c r="AT68">
        <v>2.9</v>
      </c>
      <c r="AU68">
        <v>40.700000000000003</v>
      </c>
      <c r="AV68">
        <v>2.4900000000000002</v>
      </c>
      <c r="AW68">
        <v>3.01</v>
      </c>
      <c r="AX68">
        <v>2.37</v>
      </c>
      <c r="AY68">
        <v>1622</v>
      </c>
      <c r="AZ68">
        <v>254</v>
      </c>
      <c r="BA68">
        <v>348</v>
      </c>
      <c r="BB68">
        <v>597</v>
      </c>
      <c r="BC68">
        <v>422</v>
      </c>
      <c r="BD68">
        <v>1357</v>
      </c>
      <c r="BE68">
        <v>235</v>
      </c>
      <c r="BF68">
        <v>299</v>
      </c>
      <c r="BG68">
        <v>422</v>
      </c>
      <c r="BH68">
        <v>401</v>
      </c>
      <c r="BI68">
        <v>20.65</v>
      </c>
      <c r="BJ68">
        <v>327697.81819999998</v>
      </c>
      <c r="BK68">
        <v>21469.530559999999</v>
      </c>
      <c r="BM68">
        <v>17680.095010000001</v>
      </c>
      <c r="BO68">
        <v>48342.164680000002</v>
      </c>
      <c r="BP68">
        <v>102716.9509</v>
      </c>
      <c r="BQ68">
        <v>1.56</v>
      </c>
      <c r="BR68">
        <v>94.4</v>
      </c>
      <c r="BS68">
        <v>153.6</v>
      </c>
      <c r="BT68">
        <v>391.5</v>
      </c>
      <c r="BU68">
        <v>1271.9000000000001</v>
      </c>
      <c r="BV68">
        <v>44.252000000000002</v>
      </c>
      <c r="BW68">
        <v>20.146999999999998</v>
      </c>
      <c r="BX68">
        <v>19798</v>
      </c>
      <c r="BY68">
        <v>51.238199999999999</v>
      </c>
      <c r="BZ68">
        <v>37.790900000000001</v>
      </c>
      <c r="CA68">
        <v>75.606920000000002</v>
      </c>
      <c r="CB68">
        <v>0.15013288299999999</v>
      </c>
      <c r="CC68">
        <v>366.2</v>
      </c>
      <c r="CD68">
        <v>8217</v>
      </c>
      <c r="CE68">
        <v>19238</v>
      </c>
      <c r="CF68">
        <v>90.222399999999993</v>
      </c>
      <c r="CG68">
        <v>3.48</v>
      </c>
      <c r="CH68">
        <v>3.88</v>
      </c>
      <c r="CI68">
        <v>3.52</v>
      </c>
      <c r="CJ68">
        <v>3.65</v>
      </c>
      <c r="CK68">
        <v>3.74</v>
      </c>
      <c r="CL68">
        <v>4.01</v>
      </c>
      <c r="CM68">
        <v>4.12</v>
      </c>
      <c r="CN68">
        <v>4.33</v>
      </c>
      <c r="CO68">
        <v>4.84</v>
      </c>
      <c r="CP68">
        <v>0.4</v>
      </c>
      <c r="CQ68">
        <v>0.04</v>
      </c>
      <c r="CR68">
        <v>0.17</v>
      </c>
      <c r="CS68">
        <v>0.26</v>
      </c>
      <c r="CT68">
        <v>0.53</v>
      </c>
      <c r="CU68">
        <v>0.64</v>
      </c>
      <c r="CV68">
        <v>0.85</v>
      </c>
      <c r="CW68">
        <v>1.36</v>
      </c>
      <c r="CY68">
        <v>4.3167</v>
      </c>
      <c r="CZ68">
        <v>362.5027</v>
      </c>
      <c r="DA68">
        <v>2.7978000000000001</v>
      </c>
      <c r="DB68">
        <v>1.0778000000000001</v>
      </c>
      <c r="DC68">
        <v>2.97</v>
      </c>
      <c r="DD68">
        <v>33.6</v>
      </c>
      <c r="DE68" s="27">
        <v>30.78</v>
      </c>
      <c r="DF68">
        <v>47.2</v>
      </c>
      <c r="DG68">
        <v>31.1</v>
      </c>
      <c r="DH68">
        <v>24.3</v>
      </c>
      <c r="DI68">
        <v>34.6</v>
      </c>
      <c r="DJ68">
        <v>38.799999999999997</v>
      </c>
      <c r="DK68">
        <v>25.7</v>
      </c>
      <c r="DL68">
        <v>30.9</v>
      </c>
      <c r="DM68">
        <v>32.6</v>
      </c>
      <c r="DN68">
        <v>31.3</v>
      </c>
      <c r="DO68">
        <v>17.135000000000002</v>
      </c>
      <c r="DP68">
        <v>57.734000000000002</v>
      </c>
      <c r="DQ68">
        <v>18.507999999999999</v>
      </c>
      <c r="DR68">
        <v>12.542999999999999</v>
      </c>
      <c r="DS68">
        <v>33.5</v>
      </c>
      <c r="DT68">
        <v>33.5</v>
      </c>
      <c r="DU68">
        <v>30.8</v>
      </c>
      <c r="DV68">
        <v>30.2</v>
      </c>
      <c r="DW68">
        <v>72.62</v>
      </c>
      <c r="DX68">
        <v>76.69</v>
      </c>
      <c r="DY68">
        <v>3.1075048199999999</v>
      </c>
      <c r="DZ68">
        <v>18.993665929999999</v>
      </c>
      <c r="EA68">
        <v>28.666599999999999</v>
      </c>
    </row>
    <row r="69" spans="2:131" x14ac:dyDescent="0.25">
      <c r="B69" s="3">
        <v>23023</v>
      </c>
      <c r="C69">
        <v>2962.4090000000001</v>
      </c>
      <c r="D69">
        <v>2770.5</v>
      </c>
      <c r="E69">
        <v>28.329699999999999</v>
      </c>
      <c r="F69">
        <v>29.473700000000001</v>
      </c>
      <c r="G69">
        <v>28.095099999999999</v>
      </c>
      <c r="H69">
        <v>40.529600000000002</v>
      </c>
      <c r="I69">
        <v>30.039000000000001</v>
      </c>
      <c r="J69">
        <v>45.886600000000001</v>
      </c>
      <c r="K69">
        <v>10.1257</v>
      </c>
      <c r="L69">
        <v>26.4084</v>
      </c>
      <c r="M69">
        <v>15.675700000000001</v>
      </c>
      <c r="N69">
        <v>40.073900000000002</v>
      </c>
      <c r="O69">
        <v>26.540099999999999</v>
      </c>
      <c r="P69">
        <v>28.252300000000002</v>
      </c>
      <c r="Q69">
        <v>43.702199999999998</v>
      </c>
      <c r="R69">
        <v>84.009500000000003</v>
      </c>
      <c r="S69" s="34"/>
      <c r="T69">
        <v>1939</v>
      </c>
      <c r="U69">
        <v>0.48779874200000001</v>
      </c>
      <c r="V69">
        <v>72188</v>
      </c>
      <c r="W69">
        <v>68213</v>
      </c>
      <c r="X69">
        <v>5.5</v>
      </c>
      <c r="Y69">
        <v>13.3</v>
      </c>
      <c r="Z69">
        <v>1774</v>
      </c>
      <c r="AA69">
        <v>1213</v>
      </c>
      <c r="AB69">
        <v>1007</v>
      </c>
      <c r="AC69">
        <v>517</v>
      </c>
      <c r="AD69">
        <v>490</v>
      </c>
      <c r="AE69">
        <v>301093</v>
      </c>
      <c r="AF69">
        <v>57361</v>
      </c>
      <c r="AG69">
        <v>19493</v>
      </c>
      <c r="AH69">
        <v>610.4</v>
      </c>
      <c r="AI69">
        <v>3082</v>
      </c>
      <c r="AJ69">
        <v>15712</v>
      </c>
      <c r="AK69">
        <v>9295</v>
      </c>
      <c r="AL69">
        <v>6417</v>
      </c>
      <c r="AM69">
        <v>37868</v>
      </c>
      <c r="AN69">
        <v>11440</v>
      </c>
      <c r="AO69">
        <v>2792</v>
      </c>
      <c r="AP69">
        <v>5851.1</v>
      </c>
      <c r="AQ69">
        <v>2769</v>
      </c>
      <c r="AR69">
        <v>9497</v>
      </c>
      <c r="AS69">
        <v>40</v>
      </c>
      <c r="AT69">
        <v>3</v>
      </c>
      <c r="AU69">
        <v>40.6</v>
      </c>
      <c r="AV69">
        <v>2.5</v>
      </c>
      <c r="AW69">
        <v>3.07</v>
      </c>
      <c r="AX69">
        <v>2.38</v>
      </c>
      <c r="AY69">
        <v>1491</v>
      </c>
      <c r="AZ69">
        <v>221</v>
      </c>
      <c r="BA69">
        <v>297</v>
      </c>
      <c r="BB69">
        <v>514</v>
      </c>
      <c r="BC69">
        <v>459</v>
      </c>
      <c r="BD69">
        <v>1423</v>
      </c>
      <c r="BE69">
        <v>243</v>
      </c>
      <c r="BF69">
        <v>274</v>
      </c>
      <c r="BG69">
        <v>476</v>
      </c>
      <c r="BH69">
        <v>430</v>
      </c>
      <c r="BI69">
        <v>20.896000000000001</v>
      </c>
      <c r="BJ69">
        <v>330211.44260000001</v>
      </c>
      <c r="BK69">
        <v>21941.422569999999</v>
      </c>
      <c r="BM69">
        <v>17347.14716</v>
      </c>
      <c r="BO69">
        <v>48019.781840000003</v>
      </c>
      <c r="BP69">
        <v>102755.9179</v>
      </c>
      <c r="BQ69">
        <v>1.5290066229999999</v>
      </c>
      <c r="BS69">
        <v>153.30000000000001</v>
      </c>
      <c r="BT69">
        <v>393.2</v>
      </c>
      <c r="BU69">
        <v>1273.3</v>
      </c>
      <c r="BV69">
        <v>44.720999999999997</v>
      </c>
      <c r="BW69">
        <v>20.702000000000002</v>
      </c>
      <c r="BX69">
        <v>20369</v>
      </c>
      <c r="BY69">
        <v>52.174100000000003</v>
      </c>
      <c r="BZ69">
        <v>38.082799999999999</v>
      </c>
      <c r="CA69">
        <v>76.581450000000004</v>
      </c>
      <c r="CB69">
        <v>0.15063227800000001</v>
      </c>
      <c r="CC69">
        <v>367.7</v>
      </c>
      <c r="CD69">
        <v>8233</v>
      </c>
      <c r="CE69">
        <v>19557</v>
      </c>
      <c r="CF69">
        <v>91.398600000000002</v>
      </c>
      <c r="CG69">
        <v>3.38</v>
      </c>
      <c r="CH69">
        <v>3.96</v>
      </c>
      <c r="CI69">
        <v>3.52</v>
      </c>
      <c r="CJ69">
        <v>3.66</v>
      </c>
      <c r="CK69">
        <v>3.81</v>
      </c>
      <c r="CL69">
        <v>4.04</v>
      </c>
      <c r="CM69">
        <v>4.13</v>
      </c>
      <c r="CN69">
        <v>4.3499999999999996</v>
      </c>
      <c r="CO69">
        <v>4.8499999999999996</v>
      </c>
      <c r="CP69">
        <v>0.57999999999999996</v>
      </c>
      <c r="CQ69">
        <v>0.14000000000000001</v>
      </c>
      <c r="CR69">
        <v>0.28000000000000003</v>
      </c>
      <c r="CS69">
        <v>0.43</v>
      </c>
      <c r="CT69">
        <v>0.66</v>
      </c>
      <c r="CU69">
        <v>0.75</v>
      </c>
      <c r="CV69">
        <v>0.97</v>
      </c>
      <c r="CW69">
        <v>1.47</v>
      </c>
      <c r="CY69">
        <v>4.3159000000000001</v>
      </c>
      <c r="CZ69">
        <v>362.79199999999997</v>
      </c>
      <c r="DA69">
        <v>2.7965</v>
      </c>
      <c r="DB69">
        <v>1.0795999999999999</v>
      </c>
      <c r="DC69">
        <v>2.97</v>
      </c>
      <c r="DD69">
        <v>34</v>
      </c>
      <c r="DE69" s="27">
        <v>30.88</v>
      </c>
      <c r="DF69">
        <v>47.2</v>
      </c>
      <c r="DG69">
        <v>31.2</v>
      </c>
      <c r="DH69">
        <v>24.3</v>
      </c>
      <c r="DI69">
        <v>34.700000000000003</v>
      </c>
      <c r="DJ69">
        <v>38.9</v>
      </c>
      <c r="DK69">
        <v>25.8</v>
      </c>
      <c r="DL69">
        <v>31</v>
      </c>
      <c r="DM69">
        <v>32.700000000000003</v>
      </c>
      <c r="DN69">
        <v>31.4</v>
      </c>
      <c r="DO69">
        <v>17.161000000000001</v>
      </c>
      <c r="DP69">
        <v>57.746000000000002</v>
      </c>
      <c r="DQ69">
        <v>18.556999999999999</v>
      </c>
      <c r="DR69">
        <v>12.555999999999999</v>
      </c>
      <c r="DS69">
        <v>33.4</v>
      </c>
      <c r="DT69">
        <v>33.5</v>
      </c>
      <c r="DU69">
        <v>30.8</v>
      </c>
      <c r="DV69">
        <v>29.4</v>
      </c>
      <c r="DW69">
        <v>74.17</v>
      </c>
      <c r="DX69">
        <v>78.38</v>
      </c>
      <c r="DY69">
        <v>3.0740191449999998</v>
      </c>
      <c r="DZ69">
        <v>19.198619180000001</v>
      </c>
      <c r="EA69">
        <v>11.926600000000001</v>
      </c>
    </row>
    <row r="70" spans="2:131" x14ac:dyDescent="0.25">
      <c r="B70" s="3">
        <v>23377</v>
      </c>
      <c r="C70">
        <v>2973.0770000000002</v>
      </c>
      <c r="D70">
        <v>2770.2</v>
      </c>
      <c r="E70">
        <v>28.579000000000001</v>
      </c>
      <c r="F70">
        <v>29.761600000000001</v>
      </c>
      <c r="G70">
        <v>28.397200000000002</v>
      </c>
      <c r="H70">
        <v>40.925800000000002</v>
      </c>
      <c r="I70">
        <v>30.096699999999998</v>
      </c>
      <c r="J70">
        <v>46.337400000000002</v>
      </c>
      <c r="K70">
        <v>10.388299999999999</v>
      </c>
      <c r="L70">
        <v>26.615100000000002</v>
      </c>
      <c r="M70">
        <v>15.706200000000001</v>
      </c>
      <c r="N70">
        <v>40.766399999999997</v>
      </c>
      <c r="O70">
        <v>26.773399999999999</v>
      </c>
      <c r="P70">
        <v>28.886299999999999</v>
      </c>
      <c r="Q70">
        <v>43.963299999999997</v>
      </c>
      <c r="R70">
        <v>84.462100000000007</v>
      </c>
      <c r="S70" s="35"/>
      <c r="T70">
        <v>1944</v>
      </c>
      <c r="U70">
        <v>0.482501862</v>
      </c>
      <c r="V70">
        <v>72356</v>
      </c>
      <c r="W70">
        <v>68327</v>
      </c>
      <c r="X70">
        <v>5.6</v>
      </c>
      <c r="Y70">
        <v>13.5</v>
      </c>
      <c r="Z70">
        <v>1805</v>
      </c>
      <c r="AA70">
        <v>1156</v>
      </c>
      <c r="AB70">
        <v>1057</v>
      </c>
      <c r="AC70">
        <v>553</v>
      </c>
      <c r="AD70">
        <v>504</v>
      </c>
      <c r="AE70">
        <v>278146</v>
      </c>
      <c r="AF70">
        <v>57487</v>
      </c>
      <c r="AG70">
        <v>19406</v>
      </c>
      <c r="AH70">
        <v>607.29999999999995</v>
      </c>
      <c r="AI70">
        <v>2996</v>
      </c>
      <c r="AJ70">
        <v>15715</v>
      </c>
      <c r="AK70">
        <v>9291</v>
      </c>
      <c r="AL70">
        <v>6424</v>
      </c>
      <c r="AM70">
        <v>38081</v>
      </c>
      <c r="AN70">
        <v>11512</v>
      </c>
      <c r="AO70">
        <v>2805.8</v>
      </c>
      <c r="AP70">
        <v>5880</v>
      </c>
      <c r="AQ70">
        <v>2778</v>
      </c>
      <c r="AR70">
        <v>9562</v>
      </c>
      <c r="AS70">
        <v>39.5</v>
      </c>
      <c r="AT70">
        <v>2.9</v>
      </c>
      <c r="AU70">
        <v>40.1</v>
      </c>
      <c r="AV70">
        <v>2.5</v>
      </c>
      <c r="AW70">
        <v>3.06</v>
      </c>
      <c r="AX70">
        <v>2.38</v>
      </c>
      <c r="AY70">
        <v>1603</v>
      </c>
      <c r="AZ70">
        <v>233</v>
      </c>
      <c r="BA70">
        <v>358</v>
      </c>
      <c r="BB70">
        <v>584</v>
      </c>
      <c r="BC70">
        <v>428</v>
      </c>
      <c r="BD70">
        <v>1296</v>
      </c>
      <c r="BE70">
        <v>198</v>
      </c>
      <c r="BF70">
        <v>298</v>
      </c>
      <c r="BG70">
        <v>401</v>
      </c>
      <c r="BH70">
        <v>399</v>
      </c>
      <c r="BI70">
        <v>20.963999999999999</v>
      </c>
      <c r="BJ70">
        <v>338195.58240000001</v>
      </c>
      <c r="BK70">
        <v>21827.338790000002</v>
      </c>
      <c r="BM70">
        <v>19278.997100000001</v>
      </c>
      <c r="BO70">
        <v>49157.659720000003</v>
      </c>
      <c r="BP70">
        <v>103281.97199999999</v>
      </c>
      <c r="BQ70">
        <v>1.5290066229999999</v>
      </c>
      <c r="BS70">
        <v>153.69999999999999</v>
      </c>
      <c r="BT70">
        <v>395.2</v>
      </c>
      <c r="BU70">
        <v>1277.3</v>
      </c>
      <c r="BV70">
        <v>44.74</v>
      </c>
      <c r="BW70">
        <v>20.678999999999998</v>
      </c>
      <c r="BX70">
        <v>20405</v>
      </c>
      <c r="BY70">
        <v>52.418599999999998</v>
      </c>
      <c r="BZ70">
        <v>38.512500000000003</v>
      </c>
      <c r="CA70">
        <v>77.461359999999999</v>
      </c>
      <c r="CB70">
        <v>0.15149884599999999</v>
      </c>
      <c r="CC70">
        <v>369.3</v>
      </c>
      <c r="CD70">
        <v>8220</v>
      </c>
      <c r="CE70">
        <v>19589</v>
      </c>
      <c r="CF70">
        <v>91.034099999999995</v>
      </c>
      <c r="CG70">
        <v>3.48</v>
      </c>
      <c r="CH70">
        <v>3.97</v>
      </c>
      <c r="CI70">
        <v>3.52</v>
      </c>
      <c r="CJ70">
        <v>3.64</v>
      </c>
      <c r="CK70">
        <v>3.79</v>
      </c>
      <c r="CL70">
        <v>4.07</v>
      </c>
      <c r="CM70">
        <v>4.17</v>
      </c>
      <c r="CN70">
        <v>4.3899999999999997</v>
      </c>
      <c r="CO70">
        <v>4.83</v>
      </c>
      <c r="CP70">
        <v>0.49</v>
      </c>
      <c r="CQ70">
        <v>0.04</v>
      </c>
      <c r="CR70">
        <v>0.16</v>
      </c>
      <c r="CS70">
        <v>0.31</v>
      </c>
      <c r="CT70">
        <v>0.59</v>
      </c>
      <c r="CU70">
        <v>0.69</v>
      </c>
      <c r="CV70">
        <v>0.91</v>
      </c>
      <c r="CW70">
        <v>1.35</v>
      </c>
      <c r="CY70">
        <v>4.3163</v>
      </c>
      <c r="CZ70">
        <v>362.4633</v>
      </c>
      <c r="DA70">
        <v>2.7982999999999998</v>
      </c>
      <c r="DB70">
        <v>1.0805</v>
      </c>
      <c r="DC70">
        <v>2.97</v>
      </c>
      <c r="DD70">
        <v>34.299999999999997</v>
      </c>
      <c r="DE70" s="27">
        <v>30.94</v>
      </c>
      <c r="DF70">
        <v>47.2</v>
      </c>
      <c r="DG70">
        <v>31.4</v>
      </c>
      <c r="DH70">
        <v>24.4</v>
      </c>
      <c r="DI70">
        <v>34.700000000000003</v>
      </c>
      <c r="DJ70">
        <v>38.9</v>
      </c>
      <c r="DK70">
        <v>25.8</v>
      </c>
      <c r="DL70">
        <v>31</v>
      </c>
      <c r="DM70">
        <v>32.700000000000003</v>
      </c>
      <c r="DN70">
        <v>31.4</v>
      </c>
      <c r="DO70">
        <v>17.196999999999999</v>
      </c>
      <c r="DP70">
        <v>57.8</v>
      </c>
      <c r="DQ70">
        <v>18.619</v>
      </c>
      <c r="DR70">
        <v>12.574</v>
      </c>
      <c r="DS70">
        <v>33.5</v>
      </c>
      <c r="DT70">
        <v>33.700000000000003</v>
      </c>
      <c r="DU70">
        <v>30.8</v>
      </c>
      <c r="DV70">
        <v>29.8</v>
      </c>
      <c r="DW70">
        <v>76.45</v>
      </c>
      <c r="DX70">
        <v>80.849999999999994</v>
      </c>
      <c r="DY70">
        <v>3.0041465010000001</v>
      </c>
      <c r="DZ70">
        <v>19.665922729999998</v>
      </c>
      <c r="EA70">
        <v>10.683299999999999</v>
      </c>
    </row>
    <row r="71" spans="2:131" x14ac:dyDescent="0.25">
      <c r="B71" s="3">
        <v>23378</v>
      </c>
      <c r="C71">
        <v>2985.4479999999999</v>
      </c>
      <c r="D71">
        <v>2795.1</v>
      </c>
      <c r="E71">
        <v>28.7728</v>
      </c>
      <c r="F71">
        <v>29.761600000000001</v>
      </c>
      <c r="G71">
        <v>28.287299999999998</v>
      </c>
      <c r="H71">
        <v>40.846499999999999</v>
      </c>
      <c r="I71">
        <v>30.2699</v>
      </c>
      <c r="J71">
        <v>46.156999999999996</v>
      </c>
      <c r="K71">
        <v>10.339700000000001</v>
      </c>
      <c r="L71">
        <v>27.028600000000001</v>
      </c>
      <c r="M71">
        <v>15.981199999999999</v>
      </c>
      <c r="N71">
        <v>41.372799999999998</v>
      </c>
      <c r="O71">
        <v>26.928899999999999</v>
      </c>
      <c r="P71">
        <v>28.583100000000002</v>
      </c>
      <c r="Q71">
        <v>44.180999999999997</v>
      </c>
      <c r="R71">
        <v>84.667299999999997</v>
      </c>
      <c r="S71" s="35"/>
      <c r="T71">
        <v>1915</v>
      </c>
      <c r="U71">
        <v>0.487029502</v>
      </c>
      <c r="V71">
        <v>72683</v>
      </c>
      <c r="W71">
        <v>68751</v>
      </c>
      <c r="X71">
        <v>5.4</v>
      </c>
      <c r="Y71">
        <v>13.2</v>
      </c>
      <c r="Z71">
        <v>1708</v>
      </c>
      <c r="AA71">
        <v>1216</v>
      </c>
      <c r="AB71">
        <v>1015</v>
      </c>
      <c r="AC71">
        <v>528</v>
      </c>
      <c r="AD71">
        <v>487</v>
      </c>
      <c r="AE71">
        <v>262838</v>
      </c>
      <c r="AF71">
        <v>57753</v>
      </c>
      <c r="AG71">
        <v>19570</v>
      </c>
      <c r="AH71">
        <v>607.4</v>
      </c>
      <c r="AI71">
        <v>3132</v>
      </c>
      <c r="AJ71">
        <v>15742</v>
      </c>
      <c r="AK71">
        <v>9305</v>
      </c>
      <c r="AL71">
        <v>6437</v>
      </c>
      <c r="AM71">
        <v>38183</v>
      </c>
      <c r="AN71">
        <v>11534</v>
      </c>
      <c r="AO71">
        <v>2802.2</v>
      </c>
      <c r="AP71">
        <v>5906.3</v>
      </c>
      <c r="AQ71">
        <v>2786</v>
      </c>
      <c r="AR71">
        <v>9581</v>
      </c>
      <c r="AS71">
        <v>40.299999999999997</v>
      </c>
      <c r="AT71">
        <v>2.9</v>
      </c>
      <c r="AU71">
        <v>40.700000000000003</v>
      </c>
      <c r="AV71">
        <v>2.5</v>
      </c>
      <c r="AW71">
        <v>3.03</v>
      </c>
      <c r="AX71">
        <v>2.38</v>
      </c>
      <c r="AY71">
        <v>1820</v>
      </c>
      <c r="AZ71">
        <v>249</v>
      </c>
      <c r="BA71">
        <v>491</v>
      </c>
      <c r="BB71">
        <v>650</v>
      </c>
      <c r="BC71">
        <v>431</v>
      </c>
      <c r="BD71">
        <v>1442</v>
      </c>
      <c r="BE71">
        <v>269</v>
      </c>
      <c r="BF71">
        <v>343</v>
      </c>
      <c r="BG71">
        <v>405</v>
      </c>
      <c r="BH71">
        <v>425</v>
      </c>
      <c r="BI71">
        <v>21.111999999999998</v>
      </c>
      <c r="BJ71">
        <v>338938.70380000002</v>
      </c>
      <c r="BK71">
        <v>21927.93994</v>
      </c>
      <c r="BM71">
        <v>18578.301769999998</v>
      </c>
      <c r="BO71">
        <v>49655.540910000003</v>
      </c>
      <c r="BP71">
        <v>103652.1583</v>
      </c>
      <c r="BQ71">
        <v>1.5393377479999999</v>
      </c>
      <c r="BR71">
        <v>99.5</v>
      </c>
      <c r="BS71">
        <v>154.30000000000001</v>
      </c>
      <c r="BT71">
        <v>397.6</v>
      </c>
      <c r="BU71">
        <v>1286.3</v>
      </c>
      <c r="BV71">
        <v>44.823</v>
      </c>
      <c r="BW71">
        <v>20.149999999999999</v>
      </c>
      <c r="BX71">
        <v>19864</v>
      </c>
      <c r="BY71">
        <v>52.548200000000001</v>
      </c>
      <c r="BZ71">
        <v>39.0107</v>
      </c>
      <c r="CA71">
        <v>78.33623</v>
      </c>
      <c r="CB71">
        <v>0.15237547200000001</v>
      </c>
      <c r="CC71">
        <v>371.5</v>
      </c>
      <c r="CD71">
        <v>8218</v>
      </c>
      <c r="CE71">
        <v>19650</v>
      </c>
      <c r="CF71">
        <v>90.220200000000006</v>
      </c>
      <c r="CG71">
        <v>3.48</v>
      </c>
      <c r="CH71">
        <v>3.88</v>
      </c>
      <c r="CI71">
        <v>3.53</v>
      </c>
      <c r="CJ71">
        <v>3.67</v>
      </c>
      <c r="CK71">
        <v>3.78</v>
      </c>
      <c r="CL71">
        <v>4.03</v>
      </c>
      <c r="CM71">
        <v>4.1500000000000004</v>
      </c>
      <c r="CN71">
        <v>4.3600000000000003</v>
      </c>
      <c r="CO71">
        <v>4.83</v>
      </c>
      <c r="CP71">
        <v>0.4</v>
      </c>
      <c r="CQ71">
        <v>0.05</v>
      </c>
      <c r="CR71">
        <v>0.19</v>
      </c>
      <c r="CS71">
        <v>0.3</v>
      </c>
      <c r="CT71">
        <v>0.55000000000000004</v>
      </c>
      <c r="CU71">
        <v>0.67</v>
      </c>
      <c r="CV71">
        <v>0.88</v>
      </c>
      <c r="CW71">
        <v>1.35</v>
      </c>
      <c r="CY71">
        <v>4.3249000000000004</v>
      </c>
      <c r="CZ71">
        <v>362.75259999999997</v>
      </c>
      <c r="DA71">
        <v>2.7968999999999999</v>
      </c>
      <c r="DB71">
        <v>1.0802</v>
      </c>
      <c r="DC71">
        <v>2.97</v>
      </c>
      <c r="DD71">
        <v>34.5</v>
      </c>
      <c r="DE71" s="27">
        <v>30.91</v>
      </c>
      <c r="DF71">
        <v>47.2</v>
      </c>
      <c r="DG71">
        <v>31.3</v>
      </c>
      <c r="DH71">
        <v>24.4</v>
      </c>
      <c r="DI71">
        <v>34.700000000000003</v>
      </c>
      <c r="DJ71">
        <v>39</v>
      </c>
      <c r="DK71">
        <v>25.8</v>
      </c>
      <c r="DL71">
        <v>31</v>
      </c>
      <c r="DM71">
        <v>32.700000000000003</v>
      </c>
      <c r="DN71">
        <v>31.4</v>
      </c>
      <c r="DO71">
        <v>17.221</v>
      </c>
      <c r="DP71">
        <v>57.917000000000002</v>
      </c>
      <c r="DQ71">
        <v>18.623999999999999</v>
      </c>
      <c r="DR71">
        <v>12.601000000000001</v>
      </c>
      <c r="DS71">
        <v>33.5</v>
      </c>
      <c r="DT71">
        <v>33.4</v>
      </c>
      <c r="DU71">
        <v>30.8</v>
      </c>
      <c r="DV71">
        <v>29.4</v>
      </c>
      <c r="DW71">
        <v>77.39</v>
      </c>
      <c r="DX71">
        <v>81.96</v>
      </c>
      <c r="DY71">
        <v>2.9891846489999998</v>
      </c>
      <c r="DZ71">
        <v>19.768132439999999</v>
      </c>
      <c r="EA71">
        <v>9.4844000000000008</v>
      </c>
    </row>
    <row r="72" spans="2:131" x14ac:dyDescent="0.25">
      <c r="B72" s="3">
        <v>23379</v>
      </c>
      <c r="C72">
        <v>3000.65</v>
      </c>
      <c r="D72">
        <v>2809.3</v>
      </c>
      <c r="E72">
        <v>28.7728</v>
      </c>
      <c r="F72">
        <v>29.761600000000001</v>
      </c>
      <c r="G72">
        <v>28.232399999999998</v>
      </c>
      <c r="H72">
        <v>40.648400000000002</v>
      </c>
      <c r="I72">
        <v>30.039000000000001</v>
      </c>
      <c r="J72">
        <v>46.021799999999999</v>
      </c>
      <c r="K72">
        <v>10.466100000000001</v>
      </c>
      <c r="L72">
        <v>27.028600000000001</v>
      </c>
      <c r="M72">
        <v>15.996499999999999</v>
      </c>
      <c r="N72">
        <v>41.162999999999997</v>
      </c>
      <c r="O72">
        <v>26.928899999999999</v>
      </c>
      <c r="P72">
        <v>28.858699999999999</v>
      </c>
      <c r="Q72">
        <v>44.1374</v>
      </c>
      <c r="R72">
        <v>84.357500000000002</v>
      </c>
      <c r="S72" s="35"/>
      <c r="T72">
        <v>1941</v>
      </c>
      <c r="U72">
        <v>0.49139240499999998</v>
      </c>
      <c r="V72">
        <v>72713</v>
      </c>
      <c r="W72">
        <v>68763</v>
      </c>
      <c r="X72">
        <v>5.4</v>
      </c>
      <c r="Y72">
        <v>13.5</v>
      </c>
      <c r="Z72">
        <v>1783</v>
      </c>
      <c r="AA72">
        <v>1124</v>
      </c>
      <c r="AB72">
        <v>1039</v>
      </c>
      <c r="AC72">
        <v>534</v>
      </c>
      <c r="AD72">
        <v>505</v>
      </c>
      <c r="AE72">
        <v>277108</v>
      </c>
      <c r="AF72">
        <v>57897</v>
      </c>
      <c r="AG72">
        <v>19587</v>
      </c>
      <c r="AH72">
        <v>607.4</v>
      </c>
      <c r="AI72">
        <v>3125</v>
      </c>
      <c r="AJ72">
        <v>15770</v>
      </c>
      <c r="AK72">
        <v>9339</v>
      </c>
      <c r="AL72">
        <v>6431</v>
      </c>
      <c r="AM72">
        <v>38310</v>
      </c>
      <c r="AN72">
        <v>11588</v>
      </c>
      <c r="AO72">
        <v>2806.4</v>
      </c>
      <c r="AP72">
        <v>5955.8</v>
      </c>
      <c r="AQ72">
        <v>2793</v>
      </c>
      <c r="AR72">
        <v>9611</v>
      </c>
      <c r="AS72">
        <v>40.200000000000003</v>
      </c>
      <c r="AT72">
        <v>2.9</v>
      </c>
      <c r="AU72">
        <v>40.6</v>
      </c>
      <c r="AV72">
        <v>2.5099999999999998</v>
      </c>
      <c r="AW72">
        <v>3.05</v>
      </c>
      <c r="AX72">
        <v>2.38</v>
      </c>
      <c r="AY72">
        <v>1517</v>
      </c>
      <c r="AZ72">
        <v>245</v>
      </c>
      <c r="BA72">
        <v>329</v>
      </c>
      <c r="BB72">
        <v>580</v>
      </c>
      <c r="BC72">
        <v>363</v>
      </c>
      <c r="BD72">
        <v>1313</v>
      </c>
      <c r="BE72">
        <v>262</v>
      </c>
      <c r="BF72">
        <v>297</v>
      </c>
      <c r="BG72">
        <v>398</v>
      </c>
      <c r="BH72">
        <v>356</v>
      </c>
      <c r="BI72">
        <v>21.186</v>
      </c>
      <c r="BJ72">
        <v>329328.11599999998</v>
      </c>
      <c r="BK72">
        <v>22086.62011</v>
      </c>
      <c r="BM72">
        <v>18449.449079999999</v>
      </c>
      <c r="BO72">
        <v>50311.752119999997</v>
      </c>
      <c r="BP72">
        <v>104061.3116</v>
      </c>
      <c r="BQ72">
        <v>1.549668874</v>
      </c>
      <c r="BS72">
        <v>154.5</v>
      </c>
      <c r="BT72">
        <v>399.8</v>
      </c>
      <c r="BU72">
        <v>1292.2</v>
      </c>
      <c r="BV72">
        <v>45.122999999999998</v>
      </c>
      <c r="BW72">
        <v>20.242000000000001</v>
      </c>
      <c r="BX72">
        <v>19964</v>
      </c>
      <c r="BY72">
        <v>52.713900000000002</v>
      </c>
      <c r="BZ72">
        <v>39.360599999999998</v>
      </c>
      <c r="CA72">
        <v>79.240409999999997</v>
      </c>
      <c r="CB72">
        <v>0.15326965200000001</v>
      </c>
      <c r="CC72">
        <v>373.4</v>
      </c>
      <c r="CD72">
        <v>8246</v>
      </c>
      <c r="CE72">
        <v>19734</v>
      </c>
      <c r="CF72">
        <v>90.371799999999993</v>
      </c>
      <c r="CG72">
        <v>3.43</v>
      </c>
      <c r="CH72">
        <v>4</v>
      </c>
      <c r="CI72">
        <v>3.54</v>
      </c>
      <c r="CJ72">
        <v>3.72</v>
      </c>
      <c r="CK72">
        <v>3.91</v>
      </c>
      <c r="CL72">
        <v>4.1399999999999997</v>
      </c>
      <c r="CM72">
        <v>4.22</v>
      </c>
      <c r="CN72">
        <v>4.38</v>
      </c>
      <c r="CO72">
        <v>4.83</v>
      </c>
      <c r="CP72">
        <v>0.56999999999999995</v>
      </c>
      <c r="CQ72">
        <v>0.11</v>
      </c>
      <c r="CR72">
        <v>0.28999999999999998</v>
      </c>
      <c r="CS72">
        <v>0.48</v>
      </c>
      <c r="CT72">
        <v>0.71</v>
      </c>
      <c r="CU72">
        <v>0.79</v>
      </c>
      <c r="CV72">
        <v>0.95</v>
      </c>
      <c r="CW72">
        <v>1.4</v>
      </c>
      <c r="CY72">
        <v>4.3270999999999997</v>
      </c>
      <c r="CZ72">
        <v>362.27949999999998</v>
      </c>
      <c r="DA72">
        <v>2.7980999999999998</v>
      </c>
      <c r="DB72">
        <v>1.0807</v>
      </c>
      <c r="DC72">
        <v>2.97</v>
      </c>
      <c r="DD72">
        <v>35</v>
      </c>
      <c r="DE72" s="27">
        <v>30.94</v>
      </c>
      <c r="DF72">
        <v>47.2</v>
      </c>
      <c r="DG72">
        <v>31.4</v>
      </c>
      <c r="DH72">
        <v>24.4</v>
      </c>
      <c r="DI72">
        <v>34.700000000000003</v>
      </c>
      <c r="DJ72">
        <v>39</v>
      </c>
      <c r="DK72">
        <v>25.8</v>
      </c>
      <c r="DL72">
        <v>31.1</v>
      </c>
      <c r="DM72">
        <v>32.700000000000003</v>
      </c>
      <c r="DN72">
        <v>31.4</v>
      </c>
      <c r="DO72">
        <v>17.231000000000002</v>
      </c>
      <c r="DP72">
        <v>57.837000000000003</v>
      </c>
      <c r="DQ72">
        <v>18.62</v>
      </c>
      <c r="DR72">
        <v>12.624000000000001</v>
      </c>
      <c r="DS72">
        <v>33.4</v>
      </c>
      <c r="DT72">
        <v>33.5</v>
      </c>
      <c r="DU72">
        <v>30.8</v>
      </c>
      <c r="DV72">
        <v>29.5</v>
      </c>
      <c r="DW72">
        <v>78.8</v>
      </c>
      <c r="DX72">
        <v>83.64</v>
      </c>
      <c r="DY72">
        <v>2.9568527919999998</v>
      </c>
      <c r="DZ72">
        <v>19.97134372</v>
      </c>
      <c r="EA72">
        <v>10.1715</v>
      </c>
    </row>
    <row r="73" spans="2:131" x14ac:dyDescent="0.25">
      <c r="B73" s="3">
        <v>23380</v>
      </c>
      <c r="C73">
        <v>3018.6840000000002</v>
      </c>
      <c r="D73">
        <v>2826.5</v>
      </c>
      <c r="E73">
        <v>29.243600000000001</v>
      </c>
      <c r="F73">
        <v>30.366</v>
      </c>
      <c r="G73">
        <v>28.864100000000001</v>
      </c>
      <c r="H73">
        <v>41.6785</v>
      </c>
      <c r="I73">
        <v>30.847000000000001</v>
      </c>
      <c r="J73">
        <v>47.1036</v>
      </c>
      <c r="K73">
        <v>10.709300000000001</v>
      </c>
      <c r="L73">
        <v>27.338699999999999</v>
      </c>
      <c r="M73">
        <v>16.1952</v>
      </c>
      <c r="N73">
        <v>42.044699999999999</v>
      </c>
      <c r="O73">
        <v>27.421399999999998</v>
      </c>
      <c r="P73">
        <v>29.4651</v>
      </c>
      <c r="Q73">
        <v>44.529200000000003</v>
      </c>
      <c r="R73">
        <v>85.5869</v>
      </c>
      <c r="S73" s="35"/>
      <c r="T73">
        <v>2032</v>
      </c>
      <c r="U73">
        <v>0.51863195500000003</v>
      </c>
      <c r="V73">
        <v>73274</v>
      </c>
      <c r="W73">
        <v>69356</v>
      </c>
      <c r="X73">
        <v>5.3</v>
      </c>
      <c r="Y73">
        <v>12.4</v>
      </c>
      <c r="Z73">
        <v>1767</v>
      </c>
      <c r="AA73">
        <v>1192</v>
      </c>
      <c r="AB73">
        <v>934</v>
      </c>
      <c r="AC73">
        <v>464</v>
      </c>
      <c r="AD73">
        <v>470</v>
      </c>
      <c r="AE73">
        <v>263686</v>
      </c>
      <c r="AF73">
        <v>57922</v>
      </c>
      <c r="AG73">
        <v>19593</v>
      </c>
      <c r="AH73">
        <v>607.70000000000005</v>
      </c>
      <c r="AI73">
        <v>3113</v>
      </c>
      <c r="AJ73">
        <v>15785</v>
      </c>
      <c r="AK73">
        <v>9347</v>
      </c>
      <c r="AL73">
        <v>6438</v>
      </c>
      <c r="AM73">
        <v>38329</v>
      </c>
      <c r="AN73">
        <v>11554</v>
      </c>
      <c r="AO73">
        <v>2812.8</v>
      </c>
      <c r="AP73">
        <v>5873.1</v>
      </c>
      <c r="AQ73">
        <v>2801</v>
      </c>
      <c r="AR73">
        <v>9644</v>
      </c>
      <c r="AS73">
        <v>40.200000000000003</v>
      </c>
      <c r="AT73">
        <v>3</v>
      </c>
      <c r="AU73">
        <v>40.700000000000003</v>
      </c>
      <c r="AV73">
        <v>2.52</v>
      </c>
      <c r="AW73">
        <v>3.08</v>
      </c>
      <c r="AX73">
        <v>2.4</v>
      </c>
      <c r="AY73">
        <v>1448</v>
      </c>
      <c r="AZ73">
        <v>217</v>
      </c>
      <c r="BA73">
        <v>297</v>
      </c>
      <c r="BB73">
        <v>566</v>
      </c>
      <c r="BC73">
        <v>368</v>
      </c>
      <c r="BD73">
        <v>1264</v>
      </c>
      <c r="BE73">
        <v>232</v>
      </c>
      <c r="BF73">
        <v>264</v>
      </c>
      <c r="BG73">
        <v>398</v>
      </c>
      <c r="BH73">
        <v>370</v>
      </c>
      <c r="BI73">
        <v>21.222999999999999</v>
      </c>
      <c r="BJ73">
        <v>337411.43640000001</v>
      </c>
      <c r="BK73">
        <v>22269.154159999998</v>
      </c>
      <c r="BM73">
        <v>19189.646690000001</v>
      </c>
      <c r="BO73">
        <v>51138.692710000003</v>
      </c>
      <c r="BP73">
        <v>104616.591</v>
      </c>
      <c r="BQ73">
        <v>1.5290066229999999</v>
      </c>
      <c r="BS73">
        <v>154.80000000000001</v>
      </c>
      <c r="BT73">
        <v>401.7</v>
      </c>
      <c r="BU73">
        <v>1297.9000000000001</v>
      </c>
      <c r="BV73">
        <v>45.28</v>
      </c>
      <c r="BW73">
        <v>20.254999999999999</v>
      </c>
      <c r="BX73">
        <v>20043</v>
      </c>
      <c r="BY73">
        <v>53.228999999999999</v>
      </c>
      <c r="BZ73">
        <v>39.671300000000002</v>
      </c>
      <c r="CA73">
        <v>79.908159999999995</v>
      </c>
      <c r="CB73">
        <v>0.15349243200000001</v>
      </c>
      <c r="CC73">
        <v>375.1</v>
      </c>
      <c r="CD73">
        <v>8322</v>
      </c>
      <c r="CE73">
        <v>19918</v>
      </c>
      <c r="CF73">
        <v>89.856899999999996</v>
      </c>
      <c r="CG73">
        <v>3.47</v>
      </c>
      <c r="CH73">
        <v>3.91</v>
      </c>
      <c r="CI73">
        <v>3.47</v>
      </c>
      <c r="CJ73">
        <v>3.66</v>
      </c>
      <c r="CK73">
        <v>3.91</v>
      </c>
      <c r="CL73">
        <v>4.1500000000000004</v>
      </c>
      <c r="CM73">
        <v>4.2300000000000004</v>
      </c>
      <c r="CN73">
        <v>4.4000000000000004</v>
      </c>
      <c r="CO73">
        <v>4.8499999999999996</v>
      </c>
      <c r="CP73">
        <v>0.44</v>
      </c>
      <c r="CQ73">
        <v>0</v>
      </c>
      <c r="CR73">
        <v>0.19</v>
      </c>
      <c r="CS73">
        <v>0.44</v>
      </c>
      <c r="CT73">
        <v>0.68</v>
      </c>
      <c r="CU73">
        <v>0.76</v>
      </c>
      <c r="CV73">
        <v>0.93</v>
      </c>
      <c r="CW73">
        <v>1.38</v>
      </c>
      <c r="CY73">
        <v>4.3209999999999997</v>
      </c>
      <c r="CZ73">
        <v>362.5421</v>
      </c>
      <c r="DA73">
        <v>2.7989999999999999</v>
      </c>
      <c r="DB73">
        <v>1.0810999999999999</v>
      </c>
      <c r="DC73">
        <v>2.97</v>
      </c>
      <c r="DD73">
        <v>35.1</v>
      </c>
      <c r="DE73" s="27">
        <v>30.95</v>
      </c>
      <c r="DF73">
        <v>47.3</v>
      </c>
      <c r="DG73">
        <v>31.3</v>
      </c>
      <c r="DH73">
        <v>24.5</v>
      </c>
      <c r="DI73">
        <v>34.700000000000003</v>
      </c>
      <c r="DJ73">
        <v>39</v>
      </c>
      <c r="DK73">
        <v>25.9</v>
      </c>
      <c r="DL73">
        <v>31.1</v>
      </c>
      <c r="DM73">
        <v>32.700000000000003</v>
      </c>
      <c r="DN73">
        <v>31.4</v>
      </c>
      <c r="DO73">
        <v>17.245000000000001</v>
      </c>
      <c r="DP73">
        <v>57.863</v>
      </c>
      <c r="DQ73">
        <v>18.625</v>
      </c>
      <c r="DR73">
        <v>12.64</v>
      </c>
      <c r="DS73">
        <v>33.5</v>
      </c>
      <c r="DT73">
        <v>33.4</v>
      </c>
      <c r="DU73">
        <v>30.8</v>
      </c>
      <c r="DV73">
        <v>29.5</v>
      </c>
      <c r="DW73">
        <v>79.94</v>
      </c>
      <c r="DX73">
        <v>84.92</v>
      </c>
      <c r="DY73">
        <v>2.9355391540000002</v>
      </c>
      <c r="DZ73">
        <v>20.081565170000001</v>
      </c>
      <c r="EA73">
        <v>12.0207</v>
      </c>
    </row>
    <row r="74" spans="2:131" x14ac:dyDescent="0.25">
      <c r="B74" s="3">
        <v>23381</v>
      </c>
      <c r="C74">
        <v>3037.0059999999999</v>
      </c>
      <c r="D74">
        <v>2844.4</v>
      </c>
      <c r="E74">
        <v>29.409800000000001</v>
      </c>
      <c r="F74">
        <v>30.452400000000001</v>
      </c>
      <c r="G74">
        <v>29.0014</v>
      </c>
      <c r="H74">
        <v>41.9955</v>
      </c>
      <c r="I74">
        <v>31.020099999999999</v>
      </c>
      <c r="J74">
        <v>47.554400000000001</v>
      </c>
      <c r="K74">
        <v>10.826000000000001</v>
      </c>
      <c r="L74">
        <v>27.571200000000001</v>
      </c>
      <c r="M74">
        <v>16.409099999999999</v>
      </c>
      <c r="N74">
        <v>42.108199999999997</v>
      </c>
      <c r="O74">
        <v>27.524999999999999</v>
      </c>
      <c r="P74">
        <v>29.658000000000001</v>
      </c>
      <c r="Q74">
        <v>45.051499999999997</v>
      </c>
      <c r="R74">
        <v>85.598299999999995</v>
      </c>
      <c r="S74" s="35"/>
      <c r="T74">
        <v>2035</v>
      </c>
      <c r="U74">
        <v>0.54064824700000003</v>
      </c>
      <c r="V74">
        <v>73395</v>
      </c>
      <c r="W74">
        <v>69631</v>
      </c>
      <c r="X74">
        <v>5.0999999999999996</v>
      </c>
      <c r="Y74">
        <v>13.6</v>
      </c>
      <c r="Z74">
        <v>1681</v>
      </c>
      <c r="AA74">
        <v>1094</v>
      </c>
      <c r="AB74">
        <v>975</v>
      </c>
      <c r="AC74">
        <v>471</v>
      </c>
      <c r="AD74">
        <v>504</v>
      </c>
      <c r="AE74">
        <v>267340</v>
      </c>
      <c r="AF74">
        <v>58089</v>
      </c>
      <c r="AG74">
        <v>19630</v>
      </c>
      <c r="AH74">
        <v>605.70000000000005</v>
      </c>
      <c r="AI74">
        <v>3125</v>
      </c>
      <c r="AJ74">
        <v>15812</v>
      </c>
      <c r="AK74">
        <v>9360</v>
      </c>
      <c r="AL74">
        <v>6452</v>
      </c>
      <c r="AM74">
        <v>38459</v>
      </c>
      <c r="AN74">
        <v>11588</v>
      </c>
      <c r="AO74">
        <v>2820.8</v>
      </c>
      <c r="AP74">
        <v>5928.9</v>
      </c>
      <c r="AQ74">
        <v>2806</v>
      </c>
      <c r="AR74">
        <v>9670</v>
      </c>
      <c r="AS74">
        <v>40.299999999999997</v>
      </c>
      <c r="AT74">
        <v>3.1</v>
      </c>
      <c r="AU74">
        <v>40.799999999999997</v>
      </c>
      <c r="AV74">
        <v>2.52</v>
      </c>
      <c r="AW74">
        <v>3.06</v>
      </c>
      <c r="AX74">
        <v>2.4</v>
      </c>
      <c r="AY74">
        <v>1467</v>
      </c>
      <c r="AZ74">
        <v>267</v>
      </c>
      <c r="BA74">
        <v>334</v>
      </c>
      <c r="BB74">
        <v>561</v>
      </c>
      <c r="BC74">
        <v>305</v>
      </c>
      <c r="BD74">
        <v>1299</v>
      </c>
      <c r="BE74">
        <v>244</v>
      </c>
      <c r="BF74">
        <v>279</v>
      </c>
      <c r="BG74">
        <v>399</v>
      </c>
      <c r="BH74">
        <v>377</v>
      </c>
      <c r="BI74">
        <v>21.516999999999999</v>
      </c>
      <c r="BJ74">
        <v>340753.9449</v>
      </c>
      <c r="BK74">
        <v>22569.92049</v>
      </c>
      <c r="BM74">
        <v>19191.527750000001</v>
      </c>
      <c r="BO74">
        <v>52096.303269999997</v>
      </c>
      <c r="BP74">
        <v>104996.519</v>
      </c>
      <c r="BQ74">
        <v>1.518675497</v>
      </c>
      <c r="BR74">
        <v>98.5</v>
      </c>
      <c r="BS74">
        <v>155.30000000000001</v>
      </c>
      <c r="BT74">
        <v>404.2</v>
      </c>
      <c r="BU74">
        <v>1304.7</v>
      </c>
      <c r="BV74">
        <v>45.484000000000002</v>
      </c>
      <c r="BW74">
        <v>20.242000000000001</v>
      </c>
      <c r="BX74">
        <v>19982</v>
      </c>
      <c r="BY74">
        <v>53.744500000000002</v>
      </c>
      <c r="BZ74">
        <v>39.989100000000001</v>
      </c>
      <c r="CA74">
        <v>80.834519999999998</v>
      </c>
      <c r="CB74">
        <v>0.15432325299999999</v>
      </c>
      <c r="CC74">
        <v>377.4</v>
      </c>
      <c r="CD74">
        <v>8450</v>
      </c>
      <c r="CE74">
        <v>20167</v>
      </c>
      <c r="CF74">
        <v>88.520399999999995</v>
      </c>
      <c r="CG74">
        <v>3.5</v>
      </c>
      <c r="CH74">
        <v>3.89</v>
      </c>
      <c r="CI74">
        <v>3.48</v>
      </c>
      <c r="CJ74">
        <v>3.6</v>
      </c>
      <c r="CK74">
        <v>3.84</v>
      </c>
      <c r="CL74">
        <v>4.05</v>
      </c>
      <c r="CM74">
        <v>4.2</v>
      </c>
      <c r="CN74">
        <v>4.41</v>
      </c>
      <c r="CO74">
        <v>4.8499999999999996</v>
      </c>
      <c r="CP74">
        <v>0.39</v>
      </c>
      <c r="CQ74">
        <v>-0.02</v>
      </c>
      <c r="CR74">
        <v>0.1</v>
      </c>
      <c r="CS74">
        <v>0.34</v>
      </c>
      <c r="CT74">
        <v>0.55000000000000004</v>
      </c>
      <c r="CU74">
        <v>0.7</v>
      </c>
      <c r="CV74">
        <v>0.91</v>
      </c>
      <c r="CW74">
        <v>1.35</v>
      </c>
      <c r="CY74">
        <v>4.3156999999999996</v>
      </c>
      <c r="CZ74">
        <v>362.59469999999999</v>
      </c>
      <c r="DA74">
        <v>2.7993999999999999</v>
      </c>
      <c r="DB74">
        <v>1.0810999999999999</v>
      </c>
      <c r="DC74">
        <v>2.97</v>
      </c>
      <c r="DD74">
        <v>35.200000000000003</v>
      </c>
      <c r="DE74" s="27">
        <v>30.98</v>
      </c>
      <c r="DF74">
        <v>47.3</v>
      </c>
      <c r="DG74">
        <v>31.3</v>
      </c>
      <c r="DH74">
        <v>24.5</v>
      </c>
      <c r="DI74">
        <v>34.700000000000003</v>
      </c>
      <c r="DJ74">
        <v>38.9</v>
      </c>
      <c r="DK74">
        <v>25.9</v>
      </c>
      <c r="DL74">
        <v>31.1</v>
      </c>
      <c r="DM74">
        <v>32.700000000000003</v>
      </c>
      <c r="DN74">
        <v>31.4</v>
      </c>
      <c r="DO74">
        <v>17.245999999999999</v>
      </c>
      <c r="DP74">
        <v>57.798999999999999</v>
      </c>
      <c r="DQ74">
        <v>18.594999999999999</v>
      </c>
      <c r="DR74">
        <v>12.662000000000001</v>
      </c>
      <c r="DS74">
        <v>33.5</v>
      </c>
      <c r="DT74">
        <v>33.4</v>
      </c>
      <c r="DU74">
        <v>30.7</v>
      </c>
      <c r="DV74">
        <v>29.4</v>
      </c>
      <c r="DW74">
        <v>80.72</v>
      </c>
      <c r="DX74">
        <v>85.79</v>
      </c>
      <c r="DY74">
        <v>2.92781219</v>
      </c>
      <c r="DZ74">
        <v>20.097670350000001</v>
      </c>
      <c r="EA74">
        <v>11.8475</v>
      </c>
    </row>
    <row r="75" spans="2:131" x14ac:dyDescent="0.25">
      <c r="B75" s="3">
        <v>23382</v>
      </c>
      <c r="C75">
        <v>3047.5880000000002</v>
      </c>
      <c r="D75">
        <v>2855.4</v>
      </c>
      <c r="E75">
        <v>29.492799999999999</v>
      </c>
      <c r="F75">
        <v>30.452400000000001</v>
      </c>
      <c r="G75">
        <v>28.9739</v>
      </c>
      <c r="H75">
        <v>41.916200000000003</v>
      </c>
      <c r="I75">
        <v>31.337499999999999</v>
      </c>
      <c r="J75">
        <v>47.238799999999998</v>
      </c>
      <c r="K75">
        <v>10.8649</v>
      </c>
      <c r="L75">
        <v>27.752099999999999</v>
      </c>
      <c r="M75">
        <v>16.500699999999998</v>
      </c>
      <c r="N75">
        <v>42.694000000000003</v>
      </c>
      <c r="O75">
        <v>27.576799999999999</v>
      </c>
      <c r="P75">
        <v>30.181699999999999</v>
      </c>
      <c r="Q75">
        <v>44.616199999999999</v>
      </c>
      <c r="R75">
        <v>85.448999999999998</v>
      </c>
      <c r="S75" s="35"/>
      <c r="T75">
        <v>2100</v>
      </c>
      <c r="U75">
        <v>0.55060304100000002</v>
      </c>
      <c r="V75">
        <v>73032</v>
      </c>
      <c r="W75">
        <v>69218</v>
      </c>
      <c r="X75">
        <v>5.2</v>
      </c>
      <c r="Y75">
        <v>13.6</v>
      </c>
      <c r="Z75">
        <v>1719</v>
      </c>
      <c r="AA75">
        <v>1109</v>
      </c>
      <c r="AB75">
        <v>1047</v>
      </c>
      <c r="AC75">
        <v>539</v>
      </c>
      <c r="AD75">
        <v>508</v>
      </c>
      <c r="AE75">
        <v>261464</v>
      </c>
      <c r="AF75">
        <v>58219</v>
      </c>
      <c r="AG75">
        <v>19682</v>
      </c>
      <c r="AH75">
        <v>609.5</v>
      </c>
      <c r="AI75">
        <v>3147</v>
      </c>
      <c r="AJ75">
        <v>15839</v>
      </c>
      <c r="AK75">
        <v>9379</v>
      </c>
      <c r="AL75">
        <v>6460</v>
      </c>
      <c r="AM75">
        <v>38537</v>
      </c>
      <c r="AN75">
        <v>11616</v>
      </c>
      <c r="AO75">
        <v>2825.8</v>
      </c>
      <c r="AP75">
        <v>5960.7</v>
      </c>
      <c r="AQ75">
        <v>2810</v>
      </c>
      <c r="AR75">
        <v>9669</v>
      </c>
      <c r="AS75">
        <v>40.4</v>
      </c>
      <c r="AT75">
        <v>3.1</v>
      </c>
      <c r="AU75">
        <v>40.799999999999997</v>
      </c>
      <c r="AV75">
        <v>2.5299999999999998</v>
      </c>
      <c r="AW75">
        <v>3.07</v>
      </c>
      <c r="AX75">
        <v>2.41</v>
      </c>
      <c r="AY75">
        <v>1550</v>
      </c>
      <c r="AZ75">
        <v>262</v>
      </c>
      <c r="BA75">
        <v>343</v>
      </c>
      <c r="BB75">
        <v>583</v>
      </c>
      <c r="BC75">
        <v>361</v>
      </c>
      <c r="BD75">
        <v>1280</v>
      </c>
      <c r="BE75">
        <v>264</v>
      </c>
      <c r="BF75">
        <v>269</v>
      </c>
      <c r="BG75">
        <v>391</v>
      </c>
      <c r="BH75">
        <v>356</v>
      </c>
      <c r="BI75">
        <v>21.64</v>
      </c>
      <c r="BJ75">
        <v>340313.3774</v>
      </c>
      <c r="BK75">
        <v>22587.551619999998</v>
      </c>
      <c r="BM75">
        <v>19328.845229999999</v>
      </c>
      <c r="BO75">
        <v>53099.696000000004</v>
      </c>
      <c r="BP75">
        <v>105454.38099999999</v>
      </c>
      <c r="BQ75">
        <v>1.5290066229999999</v>
      </c>
      <c r="BS75">
        <v>155.6</v>
      </c>
      <c r="BT75">
        <v>407.1</v>
      </c>
      <c r="BU75">
        <v>1312.8</v>
      </c>
      <c r="BV75">
        <v>45.805999999999997</v>
      </c>
      <c r="BW75">
        <v>20.545000000000002</v>
      </c>
      <c r="BX75">
        <v>20277</v>
      </c>
      <c r="BY75">
        <v>54.293700000000001</v>
      </c>
      <c r="BZ75">
        <v>40.2639</v>
      </c>
      <c r="CA75">
        <v>81.428179999999998</v>
      </c>
      <c r="CB75">
        <v>0.15471818400000001</v>
      </c>
      <c r="CC75">
        <v>379.8</v>
      </c>
      <c r="CD75">
        <v>8581</v>
      </c>
      <c r="CE75">
        <v>20465</v>
      </c>
      <c r="CF75">
        <v>88.445999999999998</v>
      </c>
      <c r="CG75">
        <v>3.5</v>
      </c>
      <c r="CH75">
        <v>4</v>
      </c>
      <c r="CI75">
        <v>3.48</v>
      </c>
      <c r="CJ75">
        <v>3.56</v>
      </c>
      <c r="CK75">
        <v>3.83</v>
      </c>
      <c r="CL75">
        <v>4.0199999999999996</v>
      </c>
      <c r="CM75">
        <v>4.17</v>
      </c>
      <c r="CN75">
        <v>4.41</v>
      </c>
      <c r="CO75">
        <v>4.8499999999999996</v>
      </c>
      <c r="CP75">
        <v>0.5</v>
      </c>
      <c r="CQ75">
        <v>-0.02</v>
      </c>
      <c r="CR75">
        <v>0.06</v>
      </c>
      <c r="CS75">
        <v>0.33</v>
      </c>
      <c r="CT75">
        <v>0.52</v>
      </c>
      <c r="CU75">
        <v>0.67</v>
      </c>
      <c r="CV75">
        <v>0.91</v>
      </c>
      <c r="CW75">
        <v>1.35</v>
      </c>
      <c r="CY75">
        <v>4.3155999999999999</v>
      </c>
      <c r="CZ75">
        <v>362.58159999999998</v>
      </c>
      <c r="DA75">
        <v>2.7942</v>
      </c>
      <c r="DB75">
        <v>1.0810999999999999</v>
      </c>
      <c r="DC75">
        <v>2.97</v>
      </c>
      <c r="DD75">
        <v>35.799999999999997</v>
      </c>
      <c r="DE75" s="27">
        <v>31.01</v>
      </c>
      <c r="DF75">
        <v>47.3</v>
      </c>
      <c r="DG75">
        <v>31.4</v>
      </c>
      <c r="DH75">
        <v>24.6</v>
      </c>
      <c r="DI75">
        <v>34.700000000000003</v>
      </c>
      <c r="DJ75">
        <v>38.9</v>
      </c>
      <c r="DK75">
        <v>26</v>
      </c>
      <c r="DL75">
        <v>31.1</v>
      </c>
      <c r="DM75">
        <v>32.799999999999997</v>
      </c>
      <c r="DN75">
        <v>31.5</v>
      </c>
      <c r="DO75">
        <v>17.271000000000001</v>
      </c>
      <c r="DP75">
        <v>57.792999999999999</v>
      </c>
      <c r="DQ75">
        <v>18.632000000000001</v>
      </c>
      <c r="DR75">
        <v>12.68</v>
      </c>
      <c r="DS75">
        <v>33.5</v>
      </c>
      <c r="DT75">
        <v>33.5</v>
      </c>
      <c r="DU75">
        <v>30.6</v>
      </c>
      <c r="DV75">
        <v>29</v>
      </c>
      <c r="DW75">
        <v>80.239999999999995</v>
      </c>
      <c r="DX75">
        <v>85.13</v>
      </c>
      <c r="DY75">
        <v>2.9661016949999999</v>
      </c>
      <c r="DZ75">
        <v>19.736183619999998</v>
      </c>
      <c r="EA75">
        <v>13.4224</v>
      </c>
    </row>
    <row r="76" spans="2:131" x14ac:dyDescent="0.25">
      <c r="B76" s="3">
        <v>23383</v>
      </c>
      <c r="C76">
        <v>3064.2049999999999</v>
      </c>
      <c r="D76">
        <v>2870.9</v>
      </c>
      <c r="E76">
        <v>29.686699999999998</v>
      </c>
      <c r="F76">
        <v>30.768999999999998</v>
      </c>
      <c r="G76">
        <v>29.3035</v>
      </c>
      <c r="H76">
        <v>42.5105</v>
      </c>
      <c r="I76">
        <v>31.8569</v>
      </c>
      <c r="J76">
        <v>47.869900000000001</v>
      </c>
      <c r="K76">
        <v>11.0108</v>
      </c>
      <c r="L76">
        <v>27.803799999999999</v>
      </c>
      <c r="M76">
        <v>16.531300000000002</v>
      </c>
      <c r="N76">
        <v>42.694800000000001</v>
      </c>
      <c r="O76">
        <v>27.810099999999998</v>
      </c>
      <c r="P76">
        <v>30.374700000000001</v>
      </c>
      <c r="Q76">
        <v>44.790300000000002</v>
      </c>
      <c r="R76">
        <v>85.861000000000004</v>
      </c>
      <c r="S76" s="35"/>
      <c r="T76">
        <v>2162</v>
      </c>
      <c r="U76">
        <v>0.59922394700000003</v>
      </c>
      <c r="V76">
        <v>73007</v>
      </c>
      <c r="W76">
        <v>69399</v>
      </c>
      <c r="X76">
        <v>4.9000000000000004</v>
      </c>
      <c r="Y76">
        <v>14.7</v>
      </c>
      <c r="Z76">
        <v>1486</v>
      </c>
      <c r="AA76">
        <v>1112</v>
      </c>
      <c r="AB76">
        <v>1002</v>
      </c>
      <c r="AC76">
        <v>479</v>
      </c>
      <c r="AD76">
        <v>523</v>
      </c>
      <c r="AE76">
        <v>254030</v>
      </c>
      <c r="AF76">
        <v>58412</v>
      </c>
      <c r="AG76">
        <v>19740</v>
      </c>
      <c r="AH76">
        <v>608</v>
      </c>
      <c r="AI76">
        <v>3157</v>
      </c>
      <c r="AJ76">
        <v>15887</v>
      </c>
      <c r="AK76">
        <v>9419</v>
      </c>
      <c r="AL76">
        <v>6468</v>
      </c>
      <c r="AM76">
        <v>38672</v>
      </c>
      <c r="AN76">
        <v>11670</v>
      </c>
      <c r="AO76">
        <v>2836.5</v>
      </c>
      <c r="AP76">
        <v>5987.7</v>
      </c>
      <c r="AQ76">
        <v>2816</v>
      </c>
      <c r="AR76">
        <v>9677</v>
      </c>
      <c r="AS76">
        <v>40.299999999999997</v>
      </c>
      <c r="AT76">
        <v>3.1</v>
      </c>
      <c r="AU76">
        <v>40.799999999999997</v>
      </c>
      <c r="AV76">
        <v>2.54</v>
      </c>
      <c r="AW76">
        <v>3.09</v>
      </c>
      <c r="AX76">
        <v>2.41</v>
      </c>
      <c r="AY76">
        <v>1562</v>
      </c>
      <c r="AZ76">
        <v>253</v>
      </c>
      <c r="BA76">
        <v>340</v>
      </c>
      <c r="BB76">
        <v>568</v>
      </c>
      <c r="BC76">
        <v>400</v>
      </c>
      <c r="BD76">
        <v>1304</v>
      </c>
      <c r="BE76">
        <v>244</v>
      </c>
      <c r="BF76">
        <v>276</v>
      </c>
      <c r="BG76">
        <v>414</v>
      </c>
      <c r="BH76">
        <v>370</v>
      </c>
      <c r="BI76">
        <v>21.8</v>
      </c>
      <c r="BJ76">
        <v>347182.75709999999</v>
      </c>
      <c r="BK76">
        <v>22699.561150000001</v>
      </c>
      <c r="BM76">
        <v>20224.2304</v>
      </c>
      <c r="BO76">
        <v>54547.557370000002</v>
      </c>
      <c r="BP76">
        <v>105678.4411</v>
      </c>
      <c r="BQ76">
        <v>1.508344371</v>
      </c>
      <c r="BS76">
        <v>156.80000000000001</v>
      </c>
      <c r="BT76">
        <v>410.1</v>
      </c>
      <c r="BU76">
        <v>1322.1</v>
      </c>
      <c r="BV76">
        <v>45.920999999999999</v>
      </c>
      <c r="BW76">
        <v>20.638999999999999</v>
      </c>
      <c r="BX76">
        <v>20376</v>
      </c>
      <c r="BY76">
        <v>54.715899999999998</v>
      </c>
      <c r="BZ76">
        <v>40.665999999999997</v>
      </c>
      <c r="CA76">
        <v>82.294499999999999</v>
      </c>
      <c r="CB76">
        <v>0.155301944</v>
      </c>
      <c r="CC76">
        <v>382.3</v>
      </c>
      <c r="CD76">
        <v>8681</v>
      </c>
      <c r="CE76">
        <v>20717</v>
      </c>
      <c r="CF76">
        <v>88.121799999999993</v>
      </c>
      <c r="CG76">
        <v>3.42</v>
      </c>
      <c r="CH76">
        <v>3.96</v>
      </c>
      <c r="CI76">
        <v>3.46</v>
      </c>
      <c r="CJ76">
        <v>3.56</v>
      </c>
      <c r="CK76">
        <v>3.72</v>
      </c>
      <c r="CL76">
        <v>4.03</v>
      </c>
      <c r="CM76">
        <v>4.1900000000000004</v>
      </c>
      <c r="CN76">
        <v>4.4000000000000004</v>
      </c>
      <c r="CO76">
        <v>4.83</v>
      </c>
      <c r="CP76">
        <v>0.54</v>
      </c>
      <c r="CQ76">
        <v>0.04</v>
      </c>
      <c r="CR76">
        <v>0.14000000000000001</v>
      </c>
      <c r="CS76">
        <v>0.3</v>
      </c>
      <c r="CT76">
        <v>0.61</v>
      </c>
      <c r="CU76">
        <v>0.77</v>
      </c>
      <c r="CV76">
        <v>0.98</v>
      </c>
      <c r="CW76">
        <v>1.41</v>
      </c>
      <c r="CY76">
        <v>4.3216999999999999</v>
      </c>
      <c r="CZ76">
        <v>362.63420000000002</v>
      </c>
      <c r="DA76">
        <v>2.7896999999999998</v>
      </c>
      <c r="DB76">
        <v>1.0813999999999999</v>
      </c>
      <c r="DC76">
        <v>2.92</v>
      </c>
      <c r="DD76">
        <v>36</v>
      </c>
      <c r="DE76" s="27">
        <v>31.02</v>
      </c>
      <c r="DF76">
        <v>47.4</v>
      </c>
      <c r="DG76">
        <v>31.3</v>
      </c>
      <c r="DH76">
        <v>24.6</v>
      </c>
      <c r="DI76">
        <v>34.700000000000003</v>
      </c>
      <c r="DJ76">
        <v>38.9</v>
      </c>
      <c r="DK76">
        <v>26</v>
      </c>
      <c r="DL76">
        <v>31.2</v>
      </c>
      <c r="DM76">
        <v>32.799999999999997</v>
      </c>
      <c r="DN76">
        <v>31.5</v>
      </c>
      <c r="DO76">
        <v>17.292999999999999</v>
      </c>
      <c r="DP76">
        <v>57.826000000000001</v>
      </c>
      <c r="DQ76">
        <v>18.663</v>
      </c>
      <c r="DR76">
        <v>12.695</v>
      </c>
      <c r="DS76">
        <v>33.5</v>
      </c>
      <c r="DT76">
        <v>33.6</v>
      </c>
      <c r="DU76">
        <v>30.7</v>
      </c>
      <c r="DV76">
        <v>29.2</v>
      </c>
      <c r="DW76">
        <v>83.22</v>
      </c>
      <c r="DX76">
        <v>88.19</v>
      </c>
      <c r="DY76">
        <v>2.8839221340000001</v>
      </c>
      <c r="DZ76">
        <v>20.221054070000001</v>
      </c>
      <c r="EA76">
        <v>11.223800000000001</v>
      </c>
    </row>
    <row r="77" spans="2:131" x14ac:dyDescent="0.25">
      <c r="B77" s="3">
        <v>23384</v>
      </c>
      <c r="C77">
        <v>3081.498</v>
      </c>
      <c r="D77">
        <v>2888.3</v>
      </c>
      <c r="E77">
        <v>29.880500000000001</v>
      </c>
      <c r="F77">
        <v>30.740200000000002</v>
      </c>
      <c r="G77">
        <v>29.276</v>
      </c>
      <c r="H77">
        <v>42.4313</v>
      </c>
      <c r="I77">
        <v>32.087800000000001</v>
      </c>
      <c r="J77">
        <v>47.554400000000001</v>
      </c>
      <c r="K77">
        <v>11.001099999999999</v>
      </c>
      <c r="L77">
        <v>28.372199999999999</v>
      </c>
      <c r="M77">
        <v>17.020199999999999</v>
      </c>
      <c r="N77">
        <v>43.189799999999998</v>
      </c>
      <c r="O77">
        <v>27.991499999999998</v>
      </c>
      <c r="P77">
        <v>30.4574</v>
      </c>
      <c r="Q77">
        <v>44.180999999999997</v>
      </c>
      <c r="R77">
        <v>86.110500000000002</v>
      </c>
      <c r="S77" s="35"/>
      <c r="T77">
        <v>2128</v>
      </c>
      <c r="U77">
        <v>0.58221614200000005</v>
      </c>
      <c r="V77">
        <v>73118</v>
      </c>
      <c r="W77">
        <v>69463</v>
      </c>
      <c r="X77">
        <v>5</v>
      </c>
      <c r="Y77">
        <v>13</v>
      </c>
      <c r="Z77">
        <v>1696</v>
      </c>
      <c r="AA77">
        <v>1074</v>
      </c>
      <c r="AB77">
        <v>934</v>
      </c>
      <c r="AC77">
        <v>426</v>
      </c>
      <c r="AD77">
        <v>508</v>
      </c>
      <c r="AE77">
        <v>244054</v>
      </c>
      <c r="AF77">
        <v>58619</v>
      </c>
      <c r="AG77">
        <v>19810</v>
      </c>
      <c r="AH77">
        <v>606.79999999999995</v>
      </c>
      <c r="AI77">
        <v>3166</v>
      </c>
      <c r="AJ77">
        <v>15948</v>
      </c>
      <c r="AK77">
        <v>9465</v>
      </c>
      <c r="AL77">
        <v>6483</v>
      </c>
      <c r="AM77">
        <v>38809</v>
      </c>
      <c r="AN77">
        <v>11708</v>
      </c>
      <c r="AO77">
        <v>2841.4</v>
      </c>
      <c r="AP77">
        <v>6012.1</v>
      </c>
      <c r="AQ77">
        <v>2819</v>
      </c>
      <c r="AR77">
        <v>9732</v>
      </c>
      <c r="AS77">
        <v>40.4</v>
      </c>
      <c r="AT77">
        <v>3.3</v>
      </c>
      <c r="AU77">
        <v>40.9</v>
      </c>
      <c r="AV77">
        <v>2.5499999999999998</v>
      </c>
      <c r="AW77">
        <v>3.1</v>
      </c>
      <c r="AX77">
        <v>2.42</v>
      </c>
      <c r="AY77">
        <v>1569</v>
      </c>
      <c r="AZ77">
        <v>264</v>
      </c>
      <c r="BA77">
        <v>353</v>
      </c>
      <c r="BB77">
        <v>596</v>
      </c>
      <c r="BC77">
        <v>356</v>
      </c>
      <c r="BD77">
        <v>1306</v>
      </c>
      <c r="BE77">
        <v>250</v>
      </c>
      <c r="BF77">
        <v>295</v>
      </c>
      <c r="BG77">
        <v>434</v>
      </c>
      <c r="BH77">
        <v>327</v>
      </c>
      <c r="BI77">
        <v>21.931000000000001</v>
      </c>
      <c r="BJ77">
        <v>340259.54499999998</v>
      </c>
      <c r="BK77">
        <v>23018.995739999998</v>
      </c>
      <c r="BM77">
        <v>18585.82602</v>
      </c>
      <c r="BO77">
        <v>55032.085420000003</v>
      </c>
      <c r="BP77">
        <v>106048.6274</v>
      </c>
      <c r="BQ77">
        <v>1.518675497</v>
      </c>
      <c r="BR77">
        <v>100.6</v>
      </c>
      <c r="BS77">
        <v>157.80000000000001</v>
      </c>
      <c r="BT77">
        <v>413.4</v>
      </c>
      <c r="BU77">
        <v>1331.4</v>
      </c>
      <c r="BV77">
        <v>46.21</v>
      </c>
      <c r="BW77">
        <v>20.579000000000001</v>
      </c>
      <c r="BX77">
        <v>20264</v>
      </c>
      <c r="BY77">
        <v>55.104599999999998</v>
      </c>
      <c r="BZ77">
        <v>41.024099999999997</v>
      </c>
      <c r="CA77">
        <v>82.973050000000001</v>
      </c>
      <c r="CB77">
        <v>0.15558419300000001</v>
      </c>
      <c r="CC77">
        <v>385.2</v>
      </c>
      <c r="CD77">
        <v>8730</v>
      </c>
      <c r="CE77">
        <v>20934</v>
      </c>
      <c r="CF77">
        <v>88.829700000000003</v>
      </c>
      <c r="CG77">
        <v>3.5</v>
      </c>
      <c r="CH77">
        <v>3.88</v>
      </c>
      <c r="CI77">
        <v>3.5</v>
      </c>
      <c r="CJ77">
        <v>3.61</v>
      </c>
      <c r="CK77">
        <v>3.74</v>
      </c>
      <c r="CL77">
        <v>4.05</v>
      </c>
      <c r="CM77">
        <v>4.1900000000000004</v>
      </c>
      <c r="CN77">
        <v>4.41</v>
      </c>
      <c r="CO77">
        <v>4.82</v>
      </c>
      <c r="CP77">
        <v>0.38</v>
      </c>
      <c r="CQ77">
        <v>0</v>
      </c>
      <c r="CR77">
        <v>0.11</v>
      </c>
      <c r="CS77">
        <v>0.24</v>
      </c>
      <c r="CT77">
        <v>0.55000000000000004</v>
      </c>
      <c r="CU77">
        <v>0.69</v>
      </c>
      <c r="CV77">
        <v>0.91</v>
      </c>
      <c r="CW77">
        <v>1.32</v>
      </c>
      <c r="CY77">
        <v>4.3205999999999998</v>
      </c>
      <c r="CZ77">
        <v>362.58159999999998</v>
      </c>
      <c r="DA77">
        <v>2.7866</v>
      </c>
      <c r="DB77">
        <v>1.0789</v>
      </c>
      <c r="DC77">
        <v>2.92</v>
      </c>
      <c r="DD77">
        <v>36.1</v>
      </c>
      <c r="DE77" s="27">
        <v>31.05</v>
      </c>
      <c r="DF77">
        <v>47.4</v>
      </c>
      <c r="DG77">
        <v>31.4</v>
      </c>
      <c r="DH77">
        <v>24.7</v>
      </c>
      <c r="DI77">
        <v>34.700000000000003</v>
      </c>
      <c r="DJ77">
        <v>38.9</v>
      </c>
      <c r="DK77">
        <v>26</v>
      </c>
      <c r="DL77">
        <v>31.2</v>
      </c>
      <c r="DM77">
        <v>32.799999999999997</v>
      </c>
      <c r="DN77">
        <v>31.5</v>
      </c>
      <c r="DO77">
        <v>17.306000000000001</v>
      </c>
      <c r="DP77">
        <v>57.741999999999997</v>
      </c>
      <c r="DQ77">
        <v>18.649999999999999</v>
      </c>
      <c r="DR77">
        <v>12.728</v>
      </c>
      <c r="DS77">
        <v>33.6</v>
      </c>
      <c r="DT77">
        <v>33.6</v>
      </c>
      <c r="DU77">
        <v>30.6</v>
      </c>
      <c r="DV77">
        <v>29.4</v>
      </c>
      <c r="DW77">
        <v>82</v>
      </c>
      <c r="DX77">
        <v>86.7</v>
      </c>
      <c r="DY77">
        <v>2.9512195120000002</v>
      </c>
      <c r="DZ77">
        <v>19.809939960000001</v>
      </c>
      <c r="EA77">
        <v>13.6898</v>
      </c>
    </row>
    <row r="78" spans="2:131" x14ac:dyDescent="0.25">
      <c r="B78" s="3">
        <v>23385</v>
      </c>
      <c r="C78">
        <v>3094.1379999999999</v>
      </c>
      <c r="D78">
        <v>2900.5</v>
      </c>
      <c r="E78">
        <v>29.991299999999999</v>
      </c>
      <c r="F78">
        <v>30.596299999999999</v>
      </c>
      <c r="G78">
        <v>29.1662</v>
      </c>
      <c r="H78">
        <v>41.9559</v>
      </c>
      <c r="I78">
        <v>31.337499999999999</v>
      </c>
      <c r="J78">
        <v>47.283900000000003</v>
      </c>
      <c r="K78">
        <v>11.0984</v>
      </c>
      <c r="L78">
        <v>28.811499999999999</v>
      </c>
      <c r="M78">
        <v>17.371600000000001</v>
      </c>
      <c r="N78">
        <v>43.709800000000001</v>
      </c>
      <c r="O78">
        <v>28.121099999999998</v>
      </c>
      <c r="P78">
        <v>30.4574</v>
      </c>
      <c r="Q78">
        <v>44.050400000000003</v>
      </c>
      <c r="R78">
        <v>86.199399999999997</v>
      </c>
      <c r="S78" s="35"/>
      <c r="T78">
        <v>2158</v>
      </c>
      <c r="U78">
        <v>0.58135775899999997</v>
      </c>
      <c r="V78">
        <v>73290</v>
      </c>
      <c r="W78">
        <v>69578</v>
      </c>
      <c r="X78">
        <v>5.0999999999999996</v>
      </c>
      <c r="Y78">
        <v>12.7</v>
      </c>
      <c r="Z78">
        <v>1703</v>
      </c>
      <c r="AA78">
        <v>1097</v>
      </c>
      <c r="AB78">
        <v>917</v>
      </c>
      <c r="AC78">
        <v>457</v>
      </c>
      <c r="AD78">
        <v>460</v>
      </c>
      <c r="AE78">
        <v>251902</v>
      </c>
      <c r="AF78">
        <v>58903</v>
      </c>
      <c r="AG78">
        <v>19943</v>
      </c>
      <c r="AH78">
        <v>610</v>
      </c>
      <c r="AI78">
        <v>3171</v>
      </c>
      <c r="AJ78">
        <v>16073</v>
      </c>
      <c r="AK78">
        <v>9567</v>
      </c>
      <c r="AL78">
        <v>6506</v>
      </c>
      <c r="AM78">
        <v>38960</v>
      </c>
      <c r="AN78">
        <v>11731</v>
      </c>
      <c r="AO78">
        <v>2853</v>
      </c>
      <c r="AP78">
        <v>6023.6</v>
      </c>
      <c r="AQ78">
        <v>2826</v>
      </c>
      <c r="AR78">
        <v>9786</v>
      </c>
      <c r="AS78">
        <v>40.299999999999997</v>
      </c>
      <c r="AT78">
        <v>3.3</v>
      </c>
      <c r="AU78">
        <v>40.9</v>
      </c>
      <c r="AV78">
        <v>2.56</v>
      </c>
      <c r="AW78">
        <v>3.09</v>
      </c>
      <c r="AX78">
        <v>2.44</v>
      </c>
      <c r="AY78">
        <v>1455</v>
      </c>
      <c r="AZ78">
        <v>230</v>
      </c>
      <c r="BA78">
        <v>328</v>
      </c>
      <c r="BB78">
        <v>554</v>
      </c>
      <c r="BC78">
        <v>343</v>
      </c>
      <c r="BD78">
        <v>1265</v>
      </c>
      <c r="BE78">
        <v>241</v>
      </c>
      <c r="BF78">
        <v>299</v>
      </c>
      <c r="BG78">
        <v>401</v>
      </c>
      <c r="BH78">
        <v>324</v>
      </c>
      <c r="BI78">
        <v>21.838999999999999</v>
      </c>
      <c r="BJ78">
        <v>349623.1421</v>
      </c>
      <c r="BK78">
        <v>23235.754929999999</v>
      </c>
      <c r="BM78">
        <v>19750.202949999999</v>
      </c>
      <c r="BO78">
        <v>55896.224029999998</v>
      </c>
      <c r="BP78">
        <v>107178.6697</v>
      </c>
      <c r="BQ78">
        <v>1.518675497</v>
      </c>
      <c r="BS78">
        <v>158.69999999999999</v>
      </c>
      <c r="BT78">
        <v>416.9</v>
      </c>
      <c r="BU78">
        <v>1341.4</v>
      </c>
      <c r="BV78">
        <v>46.52</v>
      </c>
      <c r="BW78">
        <v>20.925000000000001</v>
      </c>
      <c r="BX78">
        <v>20580</v>
      </c>
      <c r="BY78">
        <v>55.774900000000002</v>
      </c>
      <c r="BZ78">
        <v>41.393599999999999</v>
      </c>
      <c r="CA78">
        <v>83.921970000000002</v>
      </c>
      <c r="CB78">
        <v>0.15648325599999999</v>
      </c>
      <c r="CC78">
        <v>388.2</v>
      </c>
      <c r="CD78">
        <v>8682</v>
      </c>
      <c r="CE78">
        <v>21073</v>
      </c>
      <c r="CF78">
        <v>90.495900000000006</v>
      </c>
      <c r="CG78">
        <v>3.45</v>
      </c>
      <c r="CH78">
        <v>3.89</v>
      </c>
      <c r="CI78">
        <v>3.53</v>
      </c>
      <c r="CJ78">
        <v>3.68</v>
      </c>
      <c r="CK78">
        <v>3.84</v>
      </c>
      <c r="CL78">
        <v>4.08</v>
      </c>
      <c r="CM78">
        <v>4.2</v>
      </c>
      <c r="CN78">
        <v>4.42</v>
      </c>
      <c r="CO78">
        <v>4.82</v>
      </c>
      <c r="CP78">
        <v>0.44</v>
      </c>
      <c r="CQ78">
        <v>0.08</v>
      </c>
      <c r="CR78">
        <v>0.23</v>
      </c>
      <c r="CS78">
        <v>0.39</v>
      </c>
      <c r="CT78">
        <v>0.63</v>
      </c>
      <c r="CU78">
        <v>0.75</v>
      </c>
      <c r="CV78">
        <v>0.97</v>
      </c>
      <c r="CW78">
        <v>1.37</v>
      </c>
      <c r="CY78">
        <v>4.32</v>
      </c>
      <c r="CZ78">
        <v>361.4676</v>
      </c>
      <c r="DA78">
        <v>2.7833999999999999</v>
      </c>
      <c r="DB78">
        <v>1.0763</v>
      </c>
      <c r="DC78">
        <v>2.92</v>
      </c>
      <c r="DD78">
        <v>36.700000000000003</v>
      </c>
      <c r="DE78" s="27">
        <v>31.08</v>
      </c>
      <c r="DF78">
        <v>47.2</v>
      </c>
      <c r="DG78">
        <v>31.3</v>
      </c>
      <c r="DH78">
        <v>24.7</v>
      </c>
      <c r="DI78">
        <v>34.799999999999997</v>
      </c>
      <c r="DJ78">
        <v>39</v>
      </c>
      <c r="DK78">
        <v>26</v>
      </c>
      <c r="DL78">
        <v>31.2</v>
      </c>
      <c r="DM78">
        <v>32.9</v>
      </c>
      <c r="DN78">
        <v>31.6</v>
      </c>
      <c r="DO78">
        <v>17.332999999999998</v>
      </c>
      <c r="DP78">
        <v>57.7</v>
      </c>
      <c r="DQ78">
        <v>18.707000000000001</v>
      </c>
      <c r="DR78">
        <v>12.741</v>
      </c>
      <c r="DS78">
        <v>33.6</v>
      </c>
      <c r="DT78">
        <v>33.6</v>
      </c>
      <c r="DU78">
        <v>30.7</v>
      </c>
      <c r="DV78">
        <v>30.1</v>
      </c>
      <c r="DW78">
        <v>83.41</v>
      </c>
      <c r="DX78">
        <v>88.27</v>
      </c>
      <c r="DY78">
        <v>2.925308716</v>
      </c>
      <c r="DZ78">
        <v>19.899484780000002</v>
      </c>
      <c r="EA78">
        <v>10.5167</v>
      </c>
    </row>
    <row r="79" spans="2:131" x14ac:dyDescent="0.25">
      <c r="B79" s="3">
        <v>23386</v>
      </c>
      <c r="C79">
        <v>3095.9639999999999</v>
      </c>
      <c r="D79">
        <v>2902.4</v>
      </c>
      <c r="E79">
        <v>29.575900000000001</v>
      </c>
      <c r="F79">
        <v>30.279699999999998</v>
      </c>
      <c r="G79">
        <v>28.781700000000001</v>
      </c>
      <c r="H79">
        <v>41.123800000000003</v>
      </c>
      <c r="I79">
        <v>28.076799999999999</v>
      </c>
      <c r="J79">
        <v>47.914999999999999</v>
      </c>
      <c r="K79">
        <v>11.0108</v>
      </c>
      <c r="L79">
        <v>28.268899999999999</v>
      </c>
      <c r="M79">
        <v>16.699300000000001</v>
      </c>
      <c r="N79">
        <v>43.751100000000001</v>
      </c>
      <c r="O79">
        <v>27.706399999999999</v>
      </c>
      <c r="P79">
        <v>30.677900000000001</v>
      </c>
      <c r="Q79">
        <v>44.354999999999997</v>
      </c>
      <c r="R79">
        <v>84.625200000000007</v>
      </c>
      <c r="S79" s="34"/>
      <c r="T79">
        <v>2159</v>
      </c>
      <c r="U79">
        <v>0.579441761</v>
      </c>
      <c r="V79">
        <v>73308</v>
      </c>
      <c r="W79">
        <v>69582</v>
      </c>
      <c r="X79">
        <v>5.0999999999999996</v>
      </c>
      <c r="Y79">
        <v>12.6</v>
      </c>
      <c r="Z79">
        <v>1754</v>
      </c>
      <c r="AA79">
        <v>1055</v>
      </c>
      <c r="AB79">
        <v>903</v>
      </c>
      <c r="AC79">
        <v>470</v>
      </c>
      <c r="AD79">
        <v>433</v>
      </c>
      <c r="AE79">
        <v>256279</v>
      </c>
      <c r="AF79">
        <v>58793</v>
      </c>
      <c r="AG79">
        <v>19723</v>
      </c>
      <c r="AH79">
        <v>612.29999999999995</v>
      </c>
      <c r="AI79">
        <v>3200</v>
      </c>
      <c r="AJ79">
        <v>15821</v>
      </c>
      <c r="AK79">
        <v>9305</v>
      </c>
      <c r="AL79">
        <v>6516</v>
      </c>
      <c r="AM79">
        <v>39070</v>
      </c>
      <c r="AN79">
        <v>11764</v>
      </c>
      <c r="AO79">
        <v>2861.5</v>
      </c>
      <c r="AP79">
        <v>6045.6</v>
      </c>
      <c r="AQ79">
        <v>2828</v>
      </c>
      <c r="AR79">
        <v>9845</v>
      </c>
      <c r="AS79">
        <v>40.299999999999997</v>
      </c>
      <c r="AT79">
        <v>3.1</v>
      </c>
      <c r="AU79">
        <v>40.700000000000003</v>
      </c>
      <c r="AV79">
        <v>2.54</v>
      </c>
      <c r="AW79">
        <v>3.13</v>
      </c>
      <c r="AX79">
        <v>2.4</v>
      </c>
      <c r="AY79">
        <v>1524</v>
      </c>
      <c r="AZ79">
        <v>266</v>
      </c>
      <c r="BA79">
        <v>373</v>
      </c>
      <c r="BB79">
        <v>596</v>
      </c>
      <c r="BC79">
        <v>290</v>
      </c>
      <c r="BD79">
        <v>1230</v>
      </c>
      <c r="BE79">
        <v>223</v>
      </c>
      <c r="BF79">
        <v>301</v>
      </c>
      <c r="BG79">
        <v>392</v>
      </c>
      <c r="BH79">
        <v>314</v>
      </c>
      <c r="BI79">
        <v>21.981999999999999</v>
      </c>
      <c r="BJ79">
        <v>344822.22070000001</v>
      </c>
      <c r="BK79">
        <v>22337.604429999999</v>
      </c>
      <c r="BM79">
        <v>19452.05474</v>
      </c>
      <c r="BO79">
        <v>57216.276830000003</v>
      </c>
      <c r="BP79">
        <v>107168.928</v>
      </c>
      <c r="BQ79">
        <v>1.5393377479999999</v>
      </c>
      <c r="BS79">
        <v>159.19999999999999</v>
      </c>
      <c r="BT79">
        <v>419.1</v>
      </c>
      <c r="BU79">
        <v>1346.7</v>
      </c>
      <c r="BV79">
        <v>46.677999999999997</v>
      </c>
      <c r="BW79">
        <v>21.023</v>
      </c>
      <c r="BX79">
        <v>20702</v>
      </c>
      <c r="BY79">
        <v>56.290799999999997</v>
      </c>
      <c r="BZ79">
        <v>41.718299999999999</v>
      </c>
      <c r="CA79">
        <v>84.530180000000001</v>
      </c>
      <c r="CB79">
        <v>0.1574412</v>
      </c>
      <c r="CC79">
        <v>390.1</v>
      </c>
      <c r="CD79">
        <v>8686</v>
      </c>
      <c r="CE79">
        <v>21198</v>
      </c>
      <c r="CF79">
        <v>91.864000000000004</v>
      </c>
      <c r="CG79">
        <v>3.36</v>
      </c>
      <c r="CH79">
        <v>4</v>
      </c>
      <c r="CI79">
        <v>3.57</v>
      </c>
      <c r="CJ79">
        <v>3.72</v>
      </c>
      <c r="CK79">
        <v>3.86</v>
      </c>
      <c r="CL79">
        <v>4.07</v>
      </c>
      <c r="CM79">
        <v>4.1900000000000004</v>
      </c>
      <c r="CN79">
        <v>4.42</v>
      </c>
      <c r="CO79">
        <v>4.8099999999999996</v>
      </c>
      <c r="CP79">
        <v>0.64</v>
      </c>
      <c r="CQ79">
        <v>0.21</v>
      </c>
      <c r="CR79">
        <v>0.36</v>
      </c>
      <c r="CS79">
        <v>0.5</v>
      </c>
      <c r="CT79">
        <v>0.71</v>
      </c>
      <c r="CU79">
        <v>0.83</v>
      </c>
      <c r="CV79">
        <v>1.06</v>
      </c>
      <c r="CW79">
        <v>1.45</v>
      </c>
      <c r="CY79">
        <v>4.3170000000000002</v>
      </c>
      <c r="CZ79">
        <v>361.55900000000003</v>
      </c>
      <c r="DA79">
        <v>2.7835000000000001</v>
      </c>
      <c r="DB79">
        <v>1.0754999999999999</v>
      </c>
      <c r="DC79">
        <v>2.92</v>
      </c>
      <c r="DD79">
        <v>38.1</v>
      </c>
      <c r="DE79" s="27">
        <v>31.12</v>
      </c>
      <c r="DF79">
        <v>47.2</v>
      </c>
      <c r="DG79">
        <v>31.3</v>
      </c>
      <c r="DH79">
        <v>24.7</v>
      </c>
      <c r="DI79">
        <v>34.799999999999997</v>
      </c>
      <c r="DJ79">
        <v>38.9</v>
      </c>
      <c r="DK79">
        <v>26.1</v>
      </c>
      <c r="DL79">
        <v>31.2</v>
      </c>
      <c r="DM79">
        <v>32.9</v>
      </c>
      <c r="DN79">
        <v>31.6</v>
      </c>
      <c r="DO79">
        <v>17.343</v>
      </c>
      <c r="DP79">
        <v>57.558999999999997</v>
      </c>
      <c r="DQ79">
        <v>18.719000000000001</v>
      </c>
      <c r="DR79">
        <v>12.76</v>
      </c>
      <c r="DS79">
        <v>33.6</v>
      </c>
      <c r="DT79">
        <v>33.700000000000003</v>
      </c>
      <c r="DU79">
        <v>30.8</v>
      </c>
      <c r="DV79">
        <v>29.8</v>
      </c>
      <c r="DW79">
        <v>84.85</v>
      </c>
      <c r="DX79">
        <v>89.75</v>
      </c>
      <c r="DY79">
        <v>2.899233942</v>
      </c>
      <c r="DZ79">
        <v>20.060210739999999</v>
      </c>
      <c r="EA79">
        <v>11.0924</v>
      </c>
    </row>
    <row r="80" spans="2:131" x14ac:dyDescent="0.25">
      <c r="B80" s="3">
        <v>23387</v>
      </c>
      <c r="C80">
        <v>3116.674</v>
      </c>
      <c r="D80">
        <v>2923.8</v>
      </c>
      <c r="E80">
        <v>30.489799999999999</v>
      </c>
      <c r="F80">
        <v>31.172000000000001</v>
      </c>
      <c r="G80">
        <v>29.715399999999999</v>
      </c>
      <c r="H80">
        <v>42.668999999999997</v>
      </c>
      <c r="I80">
        <v>31.9146</v>
      </c>
      <c r="J80">
        <v>48.050199999999997</v>
      </c>
      <c r="K80">
        <v>11.3804</v>
      </c>
      <c r="L80">
        <v>29.147400000000001</v>
      </c>
      <c r="M80">
        <v>17.6313</v>
      </c>
      <c r="N80">
        <v>43.912599999999998</v>
      </c>
      <c r="O80">
        <v>28.535799999999998</v>
      </c>
      <c r="P80">
        <v>30.4298</v>
      </c>
      <c r="Q80">
        <v>44.1374</v>
      </c>
      <c r="R80">
        <v>86.848399999999998</v>
      </c>
      <c r="S80" s="35"/>
      <c r="T80">
        <v>2259</v>
      </c>
      <c r="U80">
        <v>0.63615882899999998</v>
      </c>
      <c r="V80">
        <v>73286</v>
      </c>
      <c r="W80">
        <v>69735</v>
      </c>
      <c r="X80">
        <v>4.8</v>
      </c>
      <c r="Y80">
        <v>14</v>
      </c>
      <c r="Z80">
        <v>1596</v>
      </c>
      <c r="AA80">
        <v>1047</v>
      </c>
      <c r="AB80">
        <v>922</v>
      </c>
      <c r="AC80">
        <v>484</v>
      </c>
      <c r="AD80">
        <v>438</v>
      </c>
      <c r="AE80">
        <v>268779</v>
      </c>
      <c r="AF80">
        <v>59218</v>
      </c>
      <c r="AG80">
        <v>20026</v>
      </c>
      <c r="AH80">
        <v>614.70000000000005</v>
      </c>
      <c r="AI80">
        <v>3226</v>
      </c>
      <c r="AJ80">
        <v>16096</v>
      </c>
      <c r="AK80">
        <v>9565</v>
      </c>
      <c r="AL80">
        <v>6531</v>
      </c>
      <c r="AM80">
        <v>39192</v>
      </c>
      <c r="AN80">
        <v>11801</v>
      </c>
      <c r="AO80">
        <v>2870.7</v>
      </c>
      <c r="AP80">
        <v>6065.6</v>
      </c>
      <c r="AQ80">
        <v>2833</v>
      </c>
      <c r="AR80">
        <v>9879</v>
      </c>
      <c r="AS80">
        <v>40.6</v>
      </c>
      <c r="AT80">
        <v>3.2</v>
      </c>
      <c r="AU80">
        <v>41</v>
      </c>
      <c r="AV80">
        <v>2.5499999999999998</v>
      </c>
      <c r="AW80">
        <v>3.11</v>
      </c>
      <c r="AX80">
        <v>2.42</v>
      </c>
      <c r="AY80">
        <v>1486</v>
      </c>
      <c r="AZ80">
        <v>249</v>
      </c>
      <c r="BA80">
        <v>346</v>
      </c>
      <c r="BB80">
        <v>546</v>
      </c>
      <c r="BC80">
        <v>345</v>
      </c>
      <c r="BD80">
        <v>1254</v>
      </c>
      <c r="BE80">
        <v>243</v>
      </c>
      <c r="BF80">
        <v>295</v>
      </c>
      <c r="BG80">
        <v>411</v>
      </c>
      <c r="BH80">
        <v>305</v>
      </c>
      <c r="BI80">
        <v>21.782</v>
      </c>
      <c r="BJ80">
        <v>341456.5307</v>
      </c>
      <c r="BK80">
        <v>22547.103739999999</v>
      </c>
      <c r="BM80">
        <v>19339.191060000001</v>
      </c>
      <c r="BO80">
        <v>57795.230620000002</v>
      </c>
      <c r="BP80">
        <v>107899.5588</v>
      </c>
      <c r="BQ80">
        <v>1.5290066229999999</v>
      </c>
      <c r="BR80">
        <v>99.9</v>
      </c>
      <c r="BS80">
        <v>160</v>
      </c>
      <c r="BT80">
        <v>422</v>
      </c>
      <c r="BU80">
        <v>1352.1</v>
      </c>
      <c r="BV80">
        <v>46.905999999999999</v>
      </c>
      <c r="BW80">
        <v>21.181000000000001</v>
      </c>
      <c r="BX80">
        <v>20781</v>
      </c>
      <c r="BY80">
        <v>56.8628</v>
      </c>
      <c r="BZ80">
        <v>42.046199999999999</v>
      </c>
      <c r="CA80">
        <v>84.944029999999998</v>
      </c>
      <c r="CB80">
        <v>0.156925975</v>
      </c>
      <c r="CC80">
        <v>393.1</v>
      </c>
      <c r="CD80">
        <v>8604</v>
      </c>
      <c r="CE80">
        <v>21264</v>
      </c>
      <c r="CF80">
        <v>93.001900000000006</v>
      </c>
      <c r="CG80">
        <v>3.52</v>
      </c>
      <c r="CH80">
        <v>4.0199999999999996</v>
      </c>
      <c r="CI80">
        <v>3.64</v>
      </c>
      <c r="CJ80">
        <v>3.81</v>
      </c>
      <c r="CK80">
        <v>3.91</v>
      </c>
      <c r="CL80">
        <v>4.04</v>
      </c>
      <c r="CM80">
        <v>4.1500000000000004</v>
      </c>
      <c r="CN80">
        <v>4.43</v>
      </c>
      <c r="CO80">
        <v>4.8099999999999996</v>
      </c>
      <c r="CP80">
        <v>0.5</v>
      </c>
      <c r="CQ80">
        <v>0.12</v>
      </c>
      <c r="CR80">
        <v>0.28999999999999998</v>
      </c>
      <c r="CS80">
        <v>0.39</v>
      </c>
      <c r="CT80">
        <v>0.52</v>
      </c>
      <c r="CU80">
        <v>0.63</v>
      </c>
      <c r="CV80">
        <v>0.91</v>
      </c>
      <c r="CW80">
        <v>1.29</v>
      </c>
      <c r="CY80">
        <v>4.3155999999999999</v>
      </c>
      <c r="CZ80">
        <v>361.1934</v>
      </c>
      <c r="DA80">
        <v>2.7848000000000002</v>
      </c>
      <c r="DB80">
        <v>1.0741000000000001</v>
      </c>
      <c r="DC80">
        <v>2.92</v>
      </c>
      <c r="DD80">
        <v>38.4</v>
      </c>
      <c r="DE80" s="27">
        <v>31.21</v>
      </c>
      <c r="DF80">
        <v>47.3</v>
      </c>
      <c r="DG80">
        <v>31.4</v>
      </c>
      <c r="DH80">
        <v>24.8</v>
      </c>
      <c r="DI80">
        <v>34.9</v>
      </c>
      <c r="DJ80">
        <v>39</v>
      </c>
      <c r="DK80">
        <v>26.2</v>
      </c>
      <c r="DL80">
        <v>31.3</v>
      </c>
      <c r="DM80">
        <v>32.9</v>
      </c>
      <c r="DN80">
        <v>31.6</v>
      </c>
      <c r="DO80">
        <v>17.367999999999999</v>
      </c>
      <c r="DP80">
        <v>57.656999999999996</v>
      </c>
      <c r="DQ80">
        <v>18.75</v>
      </c>
      <c r="DR80">
        <v>12.773999999999999</v>
      </c>
      <c r="DS80">
        <v>33.6</v>
      </c>
      <c r="DT80">
        <v>33.6</v>
      </c>
      <c r="DU80">
        <v>30.8</v>
      </c>
      <c r="DV80">
        <v>29.9</v>
      </c>
      <c r="DW80">
        <v>85.44</v>
      </c>
      <c r="DX80">
        <v>90.36</v>
      </c>
      <c r="DY80">
        <v>2.9026217230000002</v>
      </c>
      <c r="DZ80">
        <v>19.947143629999999</v>
      </c>
      <c r="EA80">
        <v>12.008699999999999</v>
      </c>
    </row>
    <row r="81" spans="2:131" x14ac:dyDescent="0.25">
      <c r="B81" s="3">
        <v>23388</v>
      </c>
      <c r="C81">
        <v>3147.5709999999999</v>
      </c>
      <c r="D81">
        <v>2951.9</v>
      </c>
      <c r="E81">
        <v>30.849799999999998</v>
      </c>
      <c r="F81">
        <v>31.5749</v>
      </c>
      <c r="G81">
        <v>30.237200000000001</v>
      </c>
      <c r="H81">
        <v>43.540599999999998</v>
      </c>
      <c r="I81">
        <v>33.790300000000002</v>
      </c>
      <c r="J81">
        <v>48.320700000000002</v>
      </c>
      <c r="K81">
        <v>11.5847</v>
      </c>
      <c r="L81">
        <v>29.5092</v>
      </c>
      <c r="M81">
        <v>17.906300000000002</v>
      </c>
      <c r="N81">
        <v>44.459400000000002</v>
      </c>
      <c r="O81">
        <v>29.054200000000002</v>
      </c>
      <c r="P81">
        <v>30.733000000000001</v>
      </c>
      <c r="Q81">
        <v>44.398600000000002</v>
      </c>
      <c r="R81">
        <v>88.002499999999998</v>
      </c>
      <c r="S81" s="35"/>
      <c r="T81">
        <v>2252</v>
      </c>
      <c r="U81">
        <v>0.61681730999999995</v>
      </c>
      <c r="V81">
        <v>73465</v>
      </c>
      <c r="W81">
        <v>69814</v>
      </c>
      <c r="X81">
        <v>5</v>
      </c>
      <c r="Y81">
        <v>12.7</v>
      </c>
      <c r="Z81">
        <v>1672</v>
      </c>
      <c r="AA81">
        <v>1057</v>
      </c>
      <c r="AB81">
        <v>873</v>
      </c>
      <c r="AC81">
        <v>444</v>
      </c>
      <c r="AD81">
        <v>429</v>
      </c>
      <c r="AE81">
        <v>251590</v>
      </c>
      <c r="AF81">
        <v>59421</v>
      </c>
      <c r="AG81">
        <v>20111</v>
      </c>
      <c r="AH81">
        <v>614.1</v>
      </c>
      <c r="AI81">
        <v>3233</v>
      </c>
      <c r="AJ81">
        <v>16176</v>
      </c>
      <c r="AK81">
        <v>9627</v>
      </c>
      <c r="AL81">
        <v>6549</v>
      </c>
      <c r="AM81">
        <v>39310</v>
      </c>
      <c r="AN81">
        <v>11847</v>
      </c>
      <c r="AO81">
        <v>2881.2</v>
      </c>
      <c r="AP81">
        <v>6095.2</v>
      </c>
      <c r="AQ81">
        <v>2837</v>
      </c>
      <c r="AR81">
        <v>9897</v>
      </c>
      <c r="AS81">
        <v>40.700000000000003</v>
      </c>
      <c r="AT81">
        <v>3.3</v>
      </c>
      <c r="AU81">
        <v>41.2</v>
      </c>
      <c r="AV81">
        <v>2.57</v>
      </c>
      <c r="AW81">
        <v>3.14</v>
      </c>
      <c r="AX81">
        <v>2.44</v>
      </c>
      <c r="AY81">
        <v>1484</v>
      </c>
      <c r="AZ81">
        <v>319</v>
      </c>
      <c r="BA81">
        <v>268</v>
      </c>
      <c r="BB81">
        <v>580</v>
      </c>
      <c r="BC81">
        <v>317</v>
      </c>
      <c r="BD81">
        <v>1164</v>
      </c>
      <c r="BE81">
        <v>248</v>
      </c>
      <c r="BF81">
        <v>252</v>
      </c>
      <c r="BG81">
        <v>367</v>
      </c>
      <c r="BH81">
        <v>297</v>
      </c>
      <c r="BI81">
        <v>21.992999999999999</v>
      </c>
      <c r="BJ81">
        <v>357513.5502</v>
      </c>
      <c r="BK81">
        <v>23595.6374</v>
      </c>
      <c r="BM81">
        <v>20377.536889999999</v>
      </c>
      <c r="BO81">
        <v>58481.96329</v>
      </c>
      <c r="BP81">
        <v>108620.4479</v>
      </c>
      <c r="BQ81">
        <v>1.487682119</v>
      </c>
      <c r="BS81">
        <v>160.30000000000001</v>
      </c>
      <c r="BT81">
        <v>424.7</v>
      </c>
      <c r="BU81">
        <v>1359</v>
      </c>
      <c r="BV81">
        <v>47.039000000000001</v>
      </c>
      <c r="BW81">
        <v>21.596</v>
      </c>
      <c r="BX81">
        <v>21332</v>
      </c>
      <c r="BY81">
        <v>58.348100000000002</v>
      </c>
      <c r="BZ81">
        <v>42.506700000000002</v>
      </c>
      <c r="CA81">
        <v>85.959569999999999</v>
      </c>
      <c r="CB81">
        <v>0.15700378100000001</v>
      </c>
      <c r="CC81">
        <v>395.5</v>
      </c>
      <c r="CD81">
        <v>8603</v>
      </c>
      <c r="CE81">
        <v>21641</v>
      </c>
      <c r="CF81">
        <v>93.674899999999994</v>
      </c>
      <c r="CG81">
        <v>3.85</v>
      </c>
      <c r="CH81">
        <v>4.17</v>
      </c>
      <c r="CI81">
        <v>3.84</v>
      </c>
      <c r="CJ81">
        <v>3.95</v>
      </c>
      <c r="CK81">
        <v>4.0199999999999996</v>
      </c>
      <c r="CL81">
        <v>4.09</v>
      </c>
      <c r="CM81">
        <v>4.18</v>
      </c>
      <c r="CN81">
        <v>4.4400000000000004</v>
      </c>
      <c r="CO81">
        <v>4.8099999999999996</v>
      </c>
      <c r="CP81">
        <v>0.32</v>
      </c>
      <c r="CQ81">
        <v>-0.01</v>
      </c>
      <c r="CR81">
        <v>0.1</v>
      </c>
      <c r="CS81">
        <v>0.17</v>
      </c>
      <c r="CT81">
        <v>0.24</v>
      </c>
      <c r="CU81">
        <v>0.33</v>
      </c>
      <c r="CV81">
        <v>0.59</v>
      </c>
      <c r="CW81">
        <v>0.96</v>
      </c>
      <c r="CY81">
        <v>4.3155999999999999</v>
      </c>
      <c r="CZ81">
        <v>359.23410000000001</v>
      </c>
      <c r="DA81">
        <v>2.7906</v>
      </c>
      <c r="DB81">
        <v>1.0748</v>
      </c>
      <c r="DC81">
        <v>2.92</v>
      </c>
      <c r="DD81">
        <v>38.200000000000003</v>
      </c>
      <c r="DE81" s="27">
        <v>31.25</v>
      </c>
      <c r="DF81">
        <v>47.4</v>
      </c>
      <c r="DG81">
        <v>31.7</v>
      </c>
      <c r="DH81">
        <v>24.8</v>
      </c>
      <c r="DI81">
        <v>35</v>
      </c>
      <c r="DJ81">
        <v>39</v>
      </c>
      <c r="DK81">
        <v>26.2</v>
      </c>
      <c r="DL81">
        <v>31.3</v>
      </c>
      <c r="DM81">
        <v>33</v>
      </c>
      <c r="DN81">
        <v>31.7</v>
      </c>
      <c r="DO81">
        <v>17.393000000000001</v>
      </c>
      <c r="DP81">
        <v>57.706000000000003</v>
      </c>
      <c r="DQ81">
        <v>18.779</v>
      </c>
      <c r="DR81">
        <v>12.794</v>
      </c>
      <c r="DS81">
        <v>33.6</v>
      </c>
      <c r="DT81">
        <v>33.5</v>
      </c>
      <c r="DU81">
        <v>30.9</v>
      </c>
      <c r="DV81">
        <v>29.8</v>
      </c>
      <c r="DW81">
        <v>83.96</v>
      </c>
      <c r="DX81">
        <v>88.71</v>
      </c>
      <c r="DY81">
        <v>2.9776083849999999</v>
      </c>
      <c r="DZ81">
        <v>19.423486740000001</v>
      </c>
      <c r="EA81">
        <v>12.872999999999999</v>
      </c>
    </row>
    <row r="82" spans="2:131" x14ac:dyDescent="0.25">
      <c r="B82" s="3">
        <v>23743</v>
      </c>
      <c r="C82">
        <v>3167.3040000000001</v>
      </c>
      <c r="D82">
        <v>2957.2</v>
      </c>
      <c r="E82">
        <v>31.182099999999998</v>
      </c>
      <c r="F82">
        <v>31.920300000000001</v>
      </c>
      <c r="G82">
        <v>30.566800000000001</v>
      </c>
      <c r="H82">
        <v>44.174500000000002</v>
      </c>
      <c r="I82">
        <v>34.367400000000004</v>
      </c>
      <c r="J82">
        <v>48.9968</v>
      </c>
      <c r="K82">
        <v>11.565200000000001</v>
      </c>
      <c r="L82">
        <v>29.845099999999999</v>
      </c>
      <c r="M82">
        <v>18.1355</v>
      </c>
      <c r="N82">
        <v>45.1511</v>
      </c>
      <c r="O82">
        <v>29.391100000000002</v>
      </c>
      <c r="P82">
        <v>30.7606</v>
      </c>
      <c r="Q82">
        <v>44.572699999999998</v>
      </c>
      <c r="R82">
        <v>88.598600000000005</v>
      </c>
      <c r="S82" s="35"/>
      <c r="T82">
        <v>2280</v>
      </c>
      <c r="U82">
        <v>0.63829787199999999</v>
      </c>
      <c r="V82">
        <v>73569</v>
      </c>
      <c r="W82">
        <v>69997</v>
      </c>
      <c r="X82">
        <v>4.9000000000000004</v>
      </c>
      <c r="Y82">
        <v>12.2</v>
      </c>
      <c r="Z82">
        <v>1626</v>
      </c>
      <c r="AA82">
        <v>1092</v>
      </c>
      <c r="AB82">
        <v>793</v>
      </c>
      <c r="AC82">
        <v>404</v>
      </c>
      <c r="AD82">
        <v>389</v>
      </c>
      <c r="AE82">
        <v>236202</v>
      </c>
      <c r="AF82">
        <v>59582</v>
      </c>
      <c r="AG82">
        <v>20173</v>
      </c>
      <c r="AH82">
        <v>614.20000000000005</v>
      </c>
      <c r="AI82">
        <v>3231</v>
      </c>
      <c r="AJ82">
        <v>16245</v>
      </c>
      <c r="AK82">
        <v>9672</v>
      </c>
      <c r="AL82">
        <v>6573</v>
      </c>
      <c r="AM82">
        <v>39409</v>
      </c>
      <c r="AN82">
        <v>11864</v>
      </c>
      <c r="AO82">
        <v>2889.7</v>
      </c>
      <c r="AP82">
        <v>6124</v>
      </c>
      <c r="AQ82">
        <v>2844</v>
      </c>
      <c r="AR82">
        <v>9937</v>
      </c>
      <c r="AS82">
        <v>40.799999999999997</v>
      </c>
      <c r="AT82">
        <v>3.5</v>
      </c>
      <c r="AU82">
        <v>41.3</v>
      </c>
      <c r="AV82">
        <v>2.57</v>
      </c>
      <c r="AW82">
        <v>3.12</v>
      </c>
      <c r="AX82">
        <v>2.4500000000000002</v>
      </c>
      <c r="AY82">
        <v>1361</v>
      </c>
      <c r="AZ82">
        <v>180</v>
      </c>
      <c r="BA82">
        <v>298</v>
      </c>
      <c r="BB82">
        <v>636</v>
      </c>
      <c r="BC82">
        <v>247</v>
      </c>
      <c r="BD82">
        <v>1264</v>
      </c>
      <c r="BE82">
        <v>221</v>
      </c>
      <c r="BF82">
        <v>338</v>
      </c>
      <c r="BG82">
        <v>420</v>
      </c>
      <c r="BH82">
        <v>285</v>
      </c>
      <c r="BI82">
        <v>22.149000000000001</v>
      </c>
      <c r="BJ82">
        <v>353826.11739999999</v>
      </c>
      <c r="BK82">
        <v>23768.837319999999</v>
      </c>
      <c r="BM82">
        <v>21082.934870000001</v>
      </c>
      <c r="BO82">
        <v>59757.187700000002</v>
      </c>
      <c r="BP82">
        <v>109555.6553</v>
      </c>
      <c r="BQ82">
        <v>1.508344371</v>
      </c>
      <c r="BS82">
        <v>160.69999999999999</v>
      </c>
      <c r="BT82">
        <v>427.5</v>
      </c>
      <c r="BU82">
        <v>1366.7</v>
      </c>
      <c r="BV82">
        <v>47.210999999999999</v>
      </c>
      <c r="BW82">
        <v>21.632000000000001</v>
      </c>
      <c r="BX82">
        <v>21332</v>
      </c>
      <c r="BY82">
        <v>59.241</v>
      </c>
      <c r="BZ82">
        <v>42.888300000000001</v>
      </c>
      <c r="CA82">
        <v>87.182590000000005</v>
      </c>
      <c r="CB82">
        <v>0.15808266600000001</v>
      </c>
      <c r="CC82">
        <v>397.6</v>
      </c>
      <c r="CD82">
        <v>8579</v>
      </c>
      <c r="CE82">
        <v>21663</v>
      </c>
      <c r="CF82">
        <v>93.336600000000004</v>
      </c>
      <c r="CG82">
        <v>3.9</v>
      </c>
      <c r="CH82">
        <v>4.25</v>
      </c>
      <c r="CI82">
        <v>3.81</v>
      </c>
      <c r="CJ82">
        <v>3.94</v>
      </c>
      <c r="CK82">
        <v>3.94</v>
      </c>
      <c r="CL82">
        <v>4.0999999999999996</v>
      </c>
      <c r="CM82">
        <v>4.1900000000000004</v>
      </c>
      <c r="CN82">
        <v>4.43</v>
      </c>
      <c r="CO82">
        <v>4.8</v>
      </c>
      <c r="CP82">
        <v>0.35</v>
      </c>
      <c r="CQ82">
        <v>-0.09</v>
      </c>
      <c r="CR82">
        <v>0.04</v>
      </c>
      <c r="CS82">
        <v>0.04</v>
      </c>
      <c r="CT82">
        <v>0.2</v>
      </c>
      <c r="CU82">
        <v>0.28999999999999998</v>
      </c>
      <c r="CV82">
        <v>0.53</v>
      </c>
      <c r="CW82">
        <v>0.9</v>
      </c>
      <c r="CY82">
        <v>4.3197999999999999</v>
      </c>
      <c r="CZ82">
        <v>358.98910000000001</v>
      </c>
      <c r="DA82">
        <v>2.7913000000000001</v>
      </c>
      <c r="DB82">
        <v>1.0740000000000001</v>
      </c>
      <c r="DC82">
        <v>2.92</v>
      </c>
      <c r="DD82">
        <v>38.200000000000003</v>
      </c>
      <c r="DE82" s="27">
        <v>31.28</v>
      </c>
      <c r="DF82">
        <v>47.5</v>
      </c>
      <c r="DG82">
        <v>31.9</v>
      </c>
      <c r="DH82">
        <v>24.8</v>
      </c>
      <c r="DI82">
        <v>35</v>
      </c>
      <c r="DJ82">
        <v>39.200000000000003</v>
      </c>
      <c r="DK82">
        <v>26.3</v>
      </c>
      <c r="DL82">
        <v>31.4</v>
      </c>
      <c r="DM82">
        <v>33</v>
      </c>
      <c r="DN82">
        <v>31.8</v>
      </c>
      <c r="DO82">
        <v>17.411999999999999</v>
      </c>
      <c r="DP82">
        <v>57.677</v>
      </c>
      <c r="DQ82">
        <v>18.8</v>
      </c>
      <c r="DR82">
        <v>12.814</v>
      </c>
      <c r="DS82">
        <v>33.6</v>
      </c>
      <c r="DT82">
        <v>33.700000000000003</v>
      </c>
      <c r="DU82">
        <v>30.9</v>
      </c>
      <c r="DV82">
        <v>29.5</v>
      </c>
      <c r="DW82">
        <v>86.12</v>
      </c>
      <c r="DX82">
        <v>91.04</v>
      </c>
      <c r="DY82">
        <v>2.9222828609999998</v>
      </c>
      <c r="DZ82">
        <v>19.73637725</v>
      </c>
      <c r="EA82">
        <v>10.089399999999999</v>
      </c>
    </row>
    <row r="83" spans="2:131" x14ac:dyDescent="0.25">
      <c r="B83" s="3">
        <v>23744</v>
      </c>
      <c r="C83">
        <v>3169.1660000000002</v>
      </c>
      <c r="D83">
        <v>2973.4</v>
      </c>
      <c r="E83">
        <v>31.376000000000001</v>
      </c>
      <c r="F83">
        <v>32.179299999999998</v>
      </c>
      <c r="G83">
        <v>30.7591</v>
      </c>
      <c r="H83">
        <v>44.293300000000002</v>
      </c>
      <c r="I83">
        <v>34.829099999999997</v>
      </c>
      <c r="J83">
        <v>48.906599999999997</v>
      </c>
      <c r="K83">
        <v>11.7598</v>
      </c>
      <c r="L83">
        <v>29.948499999999999</v>
      </c>
      <c r="M83">
        <v>18.2119</v>
      </c>
      <c r="N83">
        <v>45.120899999999999</v>
      </c>
      <c r="O83">
        <v>29.572600000000001</v>
      </c>
      <c r="P83">
        <v>30.8157</v>
      </c>
      <c r="Q83">
        <v>44.7468</v>
      </c>
      <c r="R83">
        <v>88.7226</v>
      </c>
      <c r="S83" s="35"/>
      <c r="T83">
        <v>2378</v>
      </c>
      <c r="U83">
        <v>0.63753351199999997</v>
      </c>
      <c r="V83">
        <v>73857</v>
      </c>
      <c r="W83">
        <v>70127</v>
      </c>
      <c r="X83">
        <v>5.0999999999999996</v>
      </c>
      <c r="Y83">
        <v>12.6</v>
      </c>
      <c r="Z83">
        <v>1743</v>
      </c>
      <c r="AA83">
        <v>1090</v>
      </c>
      <c r="AB83">
        <v>919</v>
      </c>
      <c r="AC83">
        <v>507</v>
      </c>
      <c r="AD83">
        <v>412</v>
      </c>
      <c r="AE83">
        <v>239913</v>
      </c>
      <c r="AF83">
        <v>59800</v>
      </c>
      <c r="AG83">
        <v>20216</v>
      </c>
      <c r="AH83">
        <v>614.29999999999995</v>
      </c>
      <c r="AI83">
        <v>3225</v>
      </c>
      <c r="AJ83">
        <v>16291</v>
      </c>
      <c r="AK83">
        <v>9715</v>
      </c>
      <c r="AL83">
        <v>6576</v>
      </c>
      <c r="AM83">
        <v>39584</v>
      </c>
      <c r="AN83">
        <v>11929</v>
      </c>
      <c r="AO83">
        <v>2899.1</v>
      </c>
      <c r="AP83">
        <v>6154.2</v>
      </c>
      <c r="AQ83">
        <v>2849</v>
      </c>
      <c r="AR83">
        <v>9974</v>
      </c>
      <c r="AS83">
        <v>40.700000000000003</v>
      </c>
      <c r="AT83">
        <v>3.5</v>
      </c>
      <c r="AU83">
        <v>41.3</v>
      </c>
      <c r="AV83">
        <v>2.6</v>
      </c>
      <c r="AW83">
        <v>3.19</v>
      </c>
      <c r="AX83">
        <v>2.46</v>
      </c>
      <c r="AY83">
        <v>1433</v>
      </c>
      <c r="AZ83">
        <v>246</v>
      </c>
      <c r="BA83">
        <v>284</v>
      </c>
      <c r="BB83">
        <v>596</v>
      </c>
      <c r="BC83">
        <v>307</v>
      </c>
      <c r="BD83">
        <v>1185</v>
      </c>
      <c r="BE83">
        <v>219</v>
      </c>
      <c r="BF83">
        <v>270</v>
      </c>
      <c r="BG83">
        <v>404</v>
      </c>
      <c r="BH83">
        <v>292</v>
      </c>
      <c r="BI83">
        <v>22.501999999999999</v>
      </c>
      <c r="BJ83">
        <v>355066.41960000002</v>
      </c>
      <c r="BK83">
        <v>23919.22049</v>
      </c>
      <c r="BM83">
        <v>20885.423439999999</v>
      </c>
      <c r="BO83">
        <v>60714.798260000003</v>
      </c>
      <c r="BP83">
        <v>110071.9678</v>
      </c>
      <c r="BQ83">
        <v>1.508344371</v>
      </c>
      <c r="BR83">
        <v>102</v>
      </c>
      <c r="BS83">
        <v>160.9</v>
      </c>
      <c r="BT83">
        <v>430.4</v>
      </c>
      <c r="BU83">
        <v>1376</v>
      </c>
      <c r="BV83">
        <v>47.514000000000003</v>
      </c>
      <c r="BW83">
        <v>21.201000000000001</v>
      </c>
      <c r="BX83">
        <v>20796</v>
      </c>
      <c r="BY83">
        <v>60.069299999999998</v>
      </c>
      <c r="BZ83">
        <v>43.233800000000002</v>
      </c>
      <c r="CA83">
        <v>88.15204</v>
      </c>
      <c r="CB83">
        <v>0.15969572500000001</v>
      </c>
      <c r="CC83">
        <v>399.7</v>
      </c>
      <c r="CD83">
        <v>8582</v>
      </c>
      <c r="CE83">
        <v>21774</v>
      </c>
      <c r="CF83">
        <v>92.9071</v>
      </c>
      <c r="CG83">
        <v>3.98</v>
      </c>
      <c r="CH83">
        <v>4.2699999999999996</v>
      </c>
      <c r="CI83">
        <v>3.93</v>
      </c>
      <c r="CJ83">
        <v>4</v>
      </c>
      <c r="CK83">
        <v>4.03</v>
      </c>
      <c r="CL83">
        <v>4.1500000000000004</v>
      </c>
      <c r="CM83">
        <v>4.21</v>
      </c>
      <c r="CN83">
        <v>4.41</v>
      </c>
      <c r="CO83">
        <v>4.78</v>
      </c>
      <c r="CP83">
        <v>0.28999999999999998</v>
      </c>
      <c r="CQ83">
        <v>-0.05</v>
      </c>
      <c r="CR83">
        <v>0.02</v>
      </c>
      <c r="CS83">
        <v>0.05</v>
      </c>
      <c r="CT83">
        <v>0.17</v>
      </c>
      <c r="CU83">
        <v>0.23</v>
      </c>
      <c r="CV83">
        <v>0.43</v>
      </c>
      <c r="CW83">
        <v>0.8</v>
      </c>
      <c r="CY83">
        <v>4.3285999999999998</v>
      </c>
      <c r="CZ83">
        <v>359.3245</v>
      </c>
      <c r="DA83">
        <v>2.7951000000000001</v>
      </c>
      <c r="DB83">
        <v>1.0759000000000001</v>
      </c>
      <c r="DC83">
        <v>2.92</v>
      </c>
      <c r="DD83">
        <v>38.1</v>
      </c>
      <c r="DE83" s="27">
        <v>31.28</v>
      </c>
      <c r="DF83">
        <v>47.5</v>
      </c>
      <c r="DG83">
        <v>31.8</v>
      </c>
      <c r="DH83">
        <v>24.9</v>
      </c>
      <c r="DI83">
        <v>34.9</v>
      </c>
      <c r="DJ83">
        <v>39.1</v>
      </c>
      <c r="DK83">
        <v>26.4</v>
      </c>
      <c r="DL83">
        <v>31.4</v>
      </c>
      <c r="DM83">
        <v>33.1</v>
      </c>
      <c r="DN83">
        <v>31.8</v>
      </c>
      <c r="DO83">
        <v>17.419</v>
      </c>
      <c r="DP83">
        <v>57.645000000000003</v>
      </c>
      <c r="DQ83">
        <v>18.786999999999999</v>
      </c>
      <c r="DR83">
        <v>12.834</v>
      </c>
      <c r="DS83">
        <v>33.700000000000003</v>
      </c>
      <c r="DT83">
        <v>33.700000000000003</v>
      </c>
      <c r="DU83">
        <v>30.9</v>
      </c>
      <c r="DV83">
        <v>29.9</v>
      </c>
      <c r="DW83">
        <v>86.75</v>
      </c>
      <c r="DX83">
        <v>91.64</v>
      </c>
      <c r="DY83">
        <v>2.9202651300000002</v>
      </c>
      <c r="DZ83">
        <v>19.69999747</v>
      </c>
      <c r="EA83">
        <v>13.639200000000001</v>
      </c>
    </row>
    <row r="84" spans="2:131" x14ac:dyDescent="0.25">
      <c r="B84" s="3">
        <v>23745</v>
      </c>
      <c r="C84">
        <v>3184.3710000000001</v>
      </c>
      <c r="D84">
        <v>2988</v>
      </c>
      <c r="E84">
        <v>31.7913</v>
      </c>
      <c r="F84">
        <v>32.5535</v>
      </c>
      <c r="G84">
        <v>31.1435</v>
      </c>
      <c r="H84">
        <v>44.689500000000002</v>
      </c>
      <c r="I84">
        <v>35.781300000000002</v>
      </c>
      <c r="J84">
        <v>48.951700000000002</v>
      </c>
      <c r="K84">
        <v>11.9154</v>
      </c>
      <c r="L84">
        <v>30.413599999999999</v>
      </c>
      <c r="M84">
        <v>18.655000000000001</v>
      </c>
      <c r="N84">
        <v>45.118600000000001</v>
      </c>
      <c r="O84">
        <v>29.935400000000001</v>
      </c>
      <c r="P84">
        <v>31.173999999999999</v>
      </c>
      <c r="Q84">
        <v>44.659700000000001</v>
      </c>
      <c r="R84">
        <v>89.276899999999998</v>
      </c>
      <c r="S84" s="35"/>
      <c r="T84">
        <v>2407</v>
      </c>
      <c r="U84">
        <v>0.68575498599999996</v>
      </c>
      <c r="V84">
        <v>73949</v>
      </c>
      <c r="W84">
        <v>70439</v>
      </c>
      <c r="X84">
        <v>4.7</v>
      </c>
      <c r="Y84">
        <v>12</v>
      </c>
      <c r="Z84">
        <v>1702</v>
      </c>
      <c r="AA84">
        <v>1029</v>
      </c>
      <c r="AB84">
        <v>796</v>
      </c>
      <c r="AC84">
        <v>437</v>
      </c>
      <c r="AD84">
        <v>359</v>
      </c>
      <c r="AE84">
        <v>236864</v>
      </c>
      <c r="AF84">
        <v>60003</v>
      </c>
      <c r="AG84">
        <v>20292</v>
      </c>
      <c r="AH84">
        <v>611.1</v>
      </c>
      <c r="AI84">
        <v>3241</v>
      </c>
      <c r="AJ84">
        <v>16353</v>
      </c>
      <c r="AK84">
        <v>9757</v>
      </c>
      <c r="AL84">
        <v>6596</v>
      </c>
      <c r="AM84">
        <v>39711</v>
      </c>
      <c r="AN84">
        <v>11970</v>
      </c>
      <c r="AO84">
        <v>2911.2</v>
      </c>
      <c r="AP84">
        <v>6163.9</v>
      </c>
      <c r="AQ84">
        <v>2855</v>
      </c>
      <c r="AR84">
        <v>10010</v>
      </c>
      <c r="AS84">
        <v>40.799999999999997</v>
      </c>
      <c r="AT84">
        <v>3.6</v>
      </c>
      <c r="AU84">
        <v>41.3</v>
      </c>
      <c r="AV84">
        <v>2.61</v>
      </c>
      <c r="AW84">
        <v>3.2</v>
      </c>
      <c r="AX84">
        <v>2.4700000000000002</v>
      </c>
      <c r="AY84">
        <v>1423</v>
      </c>
      <c r="AZ84">
        <v>293</v>
      </c>
      <c r="BA84">
        <v>307</v>
      </c>
      <c r="BB84">
        <v>518</v>
      </c>
      <c r="BC84">
        <v>306</v>
      </c>
      <c r="BD84">
        <v>1211</v>
      </c>
      <c r="BE84">
        <v>251</v>
      </c>
      <c r="BF84">
        <v>253</v>
      </c>
      <c r="BG84">
        <v>391</v>
      </c>
      <c r="BH84">
        <v>316</v>
      </c>
      <c r="BI84">
        <v>22.571999999999999</v>
      </c>
      <c r="BJ84">
        <v>361348.97560000001</v>
      </c>
      <c r="BK84">
        <v>23681.718799999999</v>
      </c>
      <c r="BM84">
        <v>21398.953170000001</v>
      </c>
      <c r="BO84">
        <v>61538.877460000003</v>
      </c>
      <c r="BP84">
        <v>111328.6528</v>
      </c>
      <c r="BQ84">
        <v>1.4980132450000001</v>
      </c>
      <c r="BS84">
        <v>161.5</v>
      </c>
      <c r="BT84">
        <v>433.2</v>
      </c>
      <c r="BU84">
        <v>1383.6</v>
      </c>
      <c r="BV84">
        <v>47.692</v>
      </c>
      <c r="BW84">
        <v>21.263000000000002</v>
      </c>
      <c r="BX84">
        <v>20852</v>
      </c>
      <c r="BY84">
        <v>61.148899999999998</v>
      </c>
      <c r="BZ84">
        <v>43.676699999999997</v>
      </c>
      <c r="CA84">
        <v>88.916070000000005</v>
      </c>
      <c r="CB84">
        <v>0.16009375200000001</v>
      </c>
      <c r="CC84">
        <v>402.1</v>
      </c>
      <c r="CD84">
        <v>8608</v>
      </c>
      <c r="CE84">
        <v>21890</v>
      </c>
      <c r="CF84">
        <v>92.428600000000003</v>
      </c>
      <c r="CG84">
        <v>4.04</v>
      </c>
      <c r="CH84">
        <v>4.38</v>
      </c>
      <c r="CI84">
        <v>3.93</v>
      </c>
      <c r="CJ84">
        <v>4</v>
      </c>
      <c r="CK84">
        <v>4.0599999999999996</v>
      </c>
      <c r="CL84">
        <v>4.1500000000000004</v>
      </c>
      <c r="CM84">
        <v>4.21</v>
      </c>
      <c r="CN84">
        <v>4.42</v>
      </c>
      <c r="CO84">
        <v>4.78</v>
      </c>
      <c r="CP84">
        <v>0.34</v>
      </c>
      <c r="CQ84">
        <v>-0.11</v>
      </c>
      <c r="CR84">
        <v>-0.04</v>
      </c>
      <c r="CS84">
        <v>0.02</v>
      </c>
      <c r="CT84">
        <v>0.11</v>
      </c>
      <c r="CU84">
        <v>0.17</v>
      </c>
      <c r="CV84">
        <v>0.38</v>
      </c>
      <c r="CW84">
        <v>0.74</v>
      </c>
      <c r="CY84">
        <v>4.3440000000000003</v>
      </c>
      <c r="CZ84">
        <v>360.88049999999998</v>
      </c>
      <c r="DA84">
        <v>2.7924000000000002</v>
      </c>
      <c r="DB84">
        <v>1.0812999999999999</v>
      </c>
      <c r="DC84">
        <v>2.92</v>
      </c>
      <c r="DD84">
        <v>38.200000000000003</v>
      </c>
      <c r="DE84" s="27">
        <v>31.31</v>
      </c>
      <c r="DF84">
        <v>47.5</v>
      </c>
      <c r="DG84">
        <v>31.8</v>
      </c>
      <c r="DH84">
        <v>25</v>
      </c>
      <c r="DI84">
        <v>35</v>
      </c>
      <c r="DJ84">
        <v>39.1</v>
      </c>
      <c r="DK84">
        <v>26.4</v>
      </c>
      <c r="DL84">
        <v>31.5</v>
      </c>
      <c r="DM84">
        <v>33.1</v>
      </c>
      <c r="DN84">
        <v>31.8</v>
      </c>
      <c r="DO84">
        <v>17.442</v>
      </c>
      <c r="DP84">
        <v>57.627000000000002</v>
      </c>
      <c r="DQ84">
        <v>18.831</v>
      </c>
      <c r="DR84">
        <v>12.847</v>
      </c>
      <c r="DS84">
        <v>33.700000000000003</v>
      </c>
      <c r="DT84">
        <v>33.700000000000003</v>
      </c>
      <c r="DU84">
        <v>31</v>
      </c>
      <c r="DV84">
        <v>30</v>
      </c>
      <c r="DW84">
        <v>86.83</v>
      </c>
      <c r="DX84">
        <v>91.75</v>
      </c>
      <c r="DY84">
        <v>2.936773005</v>
      </c>
      <c r="DZ84">
        <v>19.481912579999999</v>
      </c>
      <c r="EA84">
        <v>10.3866</v>
      </c>
    </row>
    <row r="85" spans="2:131" x14ac:dyDescent="0.25">
      <c r="B85" s="3">
        <v>23746</v>
      </c>
      <c r="C85">
        <v>3197.567</v>
      </c>
      <c r="D85">
        <v>2999</v>
      </c>
      <c r="E85">
        <v>31.9298</v>
      </c>
      <c r="F85">
        <v>32.5535</v>
      </c>
      <c r="G85">
        <v>31.198399999999999</v>
      </c>
      <c r="H85">
        <v>44.570700000000002</v>
      </c>
      <c r="I85">
        <v>35.723599999999998</v>
      </c>
      <c r="J85">
        <v>48.816499999999998</v>
      </c>
      <c r="K85">
        <v>12.022399999999999</v>
      </c>
      <c r="L85">
        <v>30.723700000000001</v>
      </c>
      <c r="M85">
        <v>18.8231</v>
      </c>
      <c r="N85">
        <v>46.064500000000002</v>
      </c>
      <c r="O85">
        <v>30.116800000000001</v>
      </c>
      <c r="P85">
        <v>32.055999999999997</v>
      </c>
      <c r="Q85">
        <v>44.529200000000003</v>
      </c>
      <c r="R85">
        <v>89.286799999999999</v>
      </c>
      <c r="S85" s="35"/>
      <c r="T85">
        <v>2441</v>
      </c>
      <c r="U85">
        <v>0.67899860899999998</v>
      </c>
      <c r="V85">
        <v>74228</v>
      </c>
      <c r="W85">
        <v>70633</v>
      </c>
      <c r="X85">
        <v>4.8</v>
      </c>
      <c r="Y85">
        <v>11.4</v>
      </c>
      <c r="Z85">
        <v>1747</v>
      </c>
      <c r="AA85">
        <v>1018</v>
      </c>
      <c r="AB85">
        <v>796</v>
      </c>
      <c r="AC85">
        <v>428</v>
      </c>
      <c r="AD85">
        <v>368</v>
      </c>
      <c r="AE85">
        <v>235644</v>
      </c>
      <c r="AF85">
        <v>60259</v>
      </c>
      <c r="AG85">
        <v>20317</v>
      </c>
      <c r="AH85">
        <v>610.6</v>
      </c>
      <c r="AI85">
        <v>3200</v>
      </c>
      <c r="AJ85">
        <v>16418</v>
      </c>
      <c r="AK85">
        <v>9821</v>
      </c>
      <c r="AL85">
        <v>6597</v>
      </c>
      <c r="AM85">
        <v>39942</v>
      </c>
      <c r="AN85">
        <v>12067</v>
      </c>
      <c r="AO85">
        <v>2920.8</v>
      </c>
      <c r="AP85">
        <v>6217.7</v>
      </c>
      <c r="AQ85">
        <v>2860</v>
      </c>
      <c r="AR85">
        <v>10051</v>
      </c>
      <c r="AS85">
        <v>40.700000000000003</v>
      </c>
      <c r="AT85">
        <v>3.2</v>
      </c>
      <c r="AU85">
        <v>41.2</v>
      </c>
      <c r="AV85">
        <v>2.6</v>
      </c>
      <c r="AW85">
        <v>3.17</v>
      </c>
      <c r="AX85">
        <v>2.4700000000000002</v>
      </c>
      <c r="AY85">
        <v>1438</v>
      </c>
      <c r="AZ85">
        <v>270</v>
      </c>
      <c r="BA85">
        <v>347</v>
      </c>
      <c r="BB85">
        <v>563</v>
      </c>
      <c r="BC85">
        <v>258</v>
      </c>
      <c r="BD85">
        <v>1162</v>
      </c>
      <c r="BE85">
        <v>223</v>
      </c>
      <c r="BF85">
        <v>300</v>
      </c>
      <c r="BG85">
        <v>376</v>
      </c>
      <c r="BH85">
        <v>263</v>
      </c>
      <c r="BI85">
        <v>22.731999999999999</v>
      </c>
      <c r="BJ85">
        <v>366944.47</v>
      </c>
      <c r="BK85">
        <v>23880.846850000002</v>
      </c>
      <c r="BM85">
        <v>21696.16085</v>
      </c>
      <c r="BO85">
        <v>62541.31639</v>
      </c>
      <c r="BP85">
        <v>111922.8992</v>
      </c>
      <c r="BQ85">
        <v>1.4980132450000001</v>
      </c>
      <c r="BS85">
        <v>162</v>
      </c>
      <c r="BT85">
        <v>435.4</v>
      </c>
      <c r="BU85">
        <v>1387.5</v>
      </c>
      <c r="BV85">
        <v>47.866999999999997</v>
      </c>
      <c r="BW85">
        <v>21.497</v>
      </c>
      <c r="BX85">
        <v>21025</v>
      </c>
      <c r="BY85">
        <v>62.133099999999999</v>
      </c>
      <c r="BZ85">
        <v>44.139099999999999</v>
      </c>
      <c r="CA85">
        <v>90.047409999999999</v>
      </c>
      <c r="CB85">
        <v>0.16120195100000001</v>
      </c>
      <c r="CC85">
        <v>404</v>
      </c>
      <c r="CD85">
        <v>8702</v>
      </c>
      <c r="CE85">
        <v>22179</v>
      </c>
      <c r="CF85">
        <v>91.771000000000001</v>
      </c>
      <c r="CG85">
        <v>4.09</v>
      </c>
      <c r="CH85">
        <v>4.38</v>
      </c>
      <c r="CI85">
        <v>3.93</v>
      </c>
      <c r="CJ85">
        <v>3.99</v>
      </c>
      <c r="CK85">
        <v>4.04</v>
      </c>
      <c r="CL85">
        <v>4.1500000000000004</v>
      </c>
      <c r="CM85">
        <v>4.2</v>
      </c>
      <c r="CN85">
        <v>4.43</v>
      </c>
      <c r="CO85">
        <v>4.8</v>
      </c>
      <c r="CP85">
        <v>0.28999999999999998</v>
      </c>
      <c r="CQ85">
        <v>-0.16</v>
      </c>
      <c r="CR85">
        <v>-0.1</v>
      </c>
      <c r="CS85">
        <v>-0.05</v>
      </c>
      <c r="CT85">
        <v>0.06</v>
      </c>
      <c r="CU85">
        <v>0.11</v>
      </c>
      <c r="CV85">
        <v>0.34</v>
      </c>
      <c r="CW85">
        <v>0.71</v>
      </c>
      <c r="CY85">
        <v>4.3441999999999998</v>
      </c>
      <c r="CZ85">
        <v>362.20069999999998</v>
      </c>
      <c r="DA85">
        <v>2.7961999999999998</v>
      </c>
      <c r="DB85">
        <v>1.0792999999999999</v>
      </c>
      <c r="DC85">
        <v>2.92</v>
      </c>
      <c r="DD85">
        <v>38.6</v>
      </c>
      <c r="DE85" s="27">
        <v>31.38</v>
      </c>
      <c r="DF85">
        <v>47.6</v>
      </c>
      <c r="DG85">
        <v>31.9</v>
      </c>
      <c r="DH85">
        <v>25</v>
      </c>
      <c r="DI85">
        <v>35</v>
      </c>
      <c r="DJ85">
        <v>39</v>
      </c>
      <c r="DK85">
        <v>26.5</v>
      </c>
      <c r="DL85">
        <v>31.5</v>
      </c>
      <c r="DM85">
        <v>33.1</v>
      </c>
      <c r="DN85">
        <v>31.9</v>
      </c>
      <c r="DO85">
        <v>17.469000000000001</v>
      </c>
      <c r="DP85">
        <v>57.581000000000003</v>
      </c>
      <c r="DQ85">
        <v>18.882000000000001</v>
      </c>
      <c r="DR85">
        <v>12.866</v>
      </c>
      <c r="DS85">
        <v>34</v>
      </c>
      <c r="DT85">
        <v>34</v>
      </c>
      <c r="DU85">
        <v>31.1</v>
      </c>
      <c r="DV85">
        <v>30.4</v>
      </c>
      <c r="DW85">
        <v>87.97</v>
      </c>
      <c r="DX85">
        <v>93.08</v>
      </c>
      <c r="DY85">
        <v>2.9214504940000001</v>
      </c>
      <c r="DZ85">
        <v>19.512161410000001</v>
      </c>
      <c r="EA85">
        <v>10.1737</v>
      </c>
    </row>
    <row r="86" spans="2:131" x14ac:dyDescent="0.25">
      <c r="B86" s="3">
        <v>23747</v>
      </c>
      <c r="C86">
        <v>3215.1930000000002</v>
      </c>
      <c r="D86">
        <v>3018.3</v>
      </c>
      <c r="E86">
        <v>32.179000000000002</v>
      </c>
      <c r="F86">
        <v>32.898899999999998</v>
      </c>
      <c r="G86">
        <v>31.527999999999999</v>
      </c>
      <c r="H86">
        <v>44.847999999999999</v>
      </c>
      <c r="I86">
        <v>35.983400000000003</v>
      </c>
      <c r="J86">
        <v>49.0869</v>
      </c>
      <c r="K86">
        <v>12.1975</v>
      </c>
      <c r="L86">
        <v>30.852900000000002</v>
      </c>
      <c r="M86">
        <v>18.9147</v>
      </c>
      <c r="N86">
        <v>46.335299999999997</v>
      </c>
      <c r="O86">
        <v>30.350100000000001</v>
      </c>
      <c r="P86">
        <v>31.504799999999999</v>
      </c>
      <c r="Q86">
        <v>44.311500000000002</v>
      </c>
      <c r="R86">
        <v>89.449399999999997</v>
      </c>
      <c r="S86" s="35"/>
      <c r="T86">
        <v>2539</v>
      </c>
      <c r="U86">
        <v>0.739801865</v>
      </c>
      <c r="V86">
        <v>74466</v>
      </c>
      <c r="W86">
        <v>71034</v>
      </c>
      <c r="X86">
        <v>4.5999999999999996</v>
      </c>
      <c r="Y86">
        <v>11.1</v>
      </c>
      <c r="Z86">
        <v>1670</v>
      </c>
      <c r="AA86">
        <v>1043</v>
      </c>
      <c r="AB86">
        <v>736</v>
      </c>
      <c r="AC86">
        <v>385</v>
      </c>
      <c r="AD86">
        <v>351</v>
      </c>
      <c r="AE86">
        <v>229863</v>
      </c>
      <c r="AF86">
        <v>60491</v>
      </c>
      <c r="AG86">
        <v>20444</v>
      </c>
      <c r="AH86">
        <v>610.4</v>
      </c>
      <c r="AI86">
        <v>3269</v>
      </c>
      <c r="AJ86">
        <v>16477</v>
      </c>
      <c r="AK86">
        <v>9868</v>
      </c>
      <c r="AL86">
        <v>6609</v>
      </c>
      <c r="AM86">
        <v>40047</v>
      </c>
      <c r="AN86">
        <v>12072</v>
      </c>
      <c r="AO86">
        <v>2931.8</v>
      </c>
      <c r="AP86">
        <v>6238.9</v>
      </c>
      <c r="AQ86">
        <v>2868</v>
      </c>
      <c r="AR86">
        <v>10094</v>
      </c>
      <c r="AS86">
        <v>40.799999999999997</v>
      </c>
      <c r="AT86">
        <v>3.6</v>
      </c>
      <c r="AU86">
        <v>41.3</v>
      </c>
      <c r="AV86">
        <v>2.62</v>
      </c>
      <c r="AW86">
        <v>3.22</v>
      </c>
      <c r="AX86">
        <v>2.4900000000000002</v>
      </c>
      <c r="AY86">
        <v>1478</v>
      </c>
      <c r="AZ86">
        <v>281</v>
      </c>
      <c r="BA86">
        <v>351</v>
      </c>
      <c r="BB86">
        <v>564</v>
      </c>
      <c r="BC86">
        <v>281</v>
      </c>
      <c r="BD86">
        <v>1207</v>
      </c>
      <c r="BE86">
        <v>252</v>
      </c>
      <c r="BF86">
        <v>309</v>
      </c>
      <c r="BG86">
        <v>381</v>
      </c>
      <c r="BH86">
        <v>265</v>
      </c>
      <c r="BI86">
        <v>22.710999999999999</v>
      </c>
      <c r="BJ86">
        <v>360830.26299999998</v>
      </c>
      <c r="BK86">
        <v>24251.100579999998</v>
      </c>
      <c r="BM86">
        <v>21110.21026</v>
      </c>
      <c r="BO86">
        <v>63444.56061</v>
      </c>
      <c r="BP86">
        <v>112595.07950000001</v>
      </c>
      <c r="BQ86">
        <v>1.508344371</v>
      </c>
      <c r="BR86">
        <v>105.4</v>
      </c>
      <c r="BS86">
        <v>161.69999999999999</v>
      </c>
      <c r="BT86">
        <v>437.1</v>
      </c>
      <c r="BU86">
        <v>1388.5</v>
      </c>
      <c r="BV86">
        <v>47.988</v>
      </c>
      <c r="BW86">
        <v>21.475999999999999</v>
      </c>
      <c r="BX86">
        <v>20981</v>
      </c>
      <c r="BY86">
        <v>62.924999999999997</v>
      </c>
      <c r="BZ86">
        <v>44.543799999999997</v>
      </c>
      <c r="CA86">
        <v>90.88588</v>
      </c>
      <c r="CB86">
        <v>0.161460082</v>
      </c>
      <c r="CC86">
        <v>405.3</v>
      </c>
      <c r="CD86">
        <v>8789</v>
      </c>
      <c r="CE86">
        <v>22441</v>
      </c>
      <c r="CF86">
        <v>90.884</v>
      </c>
      <c r="CG86">
        <v>4.0999999999999996</v>
      </c>
      <c r="CH86">
        <v>4.38</v>
      </c>
      <c r="CI86">
        <v>3.89</v>
      </c>
      <c r="CJ86">
        <v>3.95</v>
      </c>
      <c r="CK86">
        <v>4.03</v>
      </c>
      <c r="CL86">
        <v>4.1500000000000004</v>
      </c>
      <c r="CM86">
        <v>4.21</v>
      </c>
      <c r="CN86">
        <v>4.4400000000000004</v>
      </c>
      <c r="CO86">
        <v>4.8099999999999996</v>
      </c>
      <c r="CP86">
        <v>0.28000000000000003</v>
      </c>
      <c r="CQ86">
        <v>-0.21</v>
      </c>
      <c r="CR86">
        <v>-0.15</v>
      </c>
      <c r="CS86">
        <v>-7.0000000000000007E-2</v>
      </c>
      <c r="CT86">
        <v>0.05</v>
      </c>
      <c r="CU86">
        <v>0.11</v>
      </c>
      <c r="CV86">
        <v>0.34</v>
      </c>
      <c r="CW86">
        <v>0.71</v>
      </c>
      <c r="CY86">
        <v>4.3471000000000002</v>
      </c>
      <c r="CZ86">
        <v>362.51589999999999</v>
      </c>
      <c r="DA86">
        <v>2.7970999999999999</v>
      </c>
      <c r="DB86">
        <v>1.0795999999999999</v>
      </c>
      <c r="DC86">
        <v>2.92</v>
      </c>
      <c r="DD86">
        <v>39.5</v>
      </c>
      <c r="DE86" s="27">
        <v>31.48</v>
      </c>
      <c r="DF86">
        <v>47.7</v>
      </c>
      <c r="DG86">
        <v>32</v>
      </c>
      <c r="DH86">
        <v>25.1</v>
      </c>
      <c r="DI86">
        <v>35.1</v>
      </c>
      <c r="DJ86">
        <v>38.9</v>
      </c>
      <c r="DK86">
        <v>26.5</v>
      </c>
      <c r="DL86">
        <v>31.5</v>
      </c>
      <c r="DM86">
        <v>33.299999999999997</v>
      </c>
      <c r="DN86">
        <v>31.9</v>
      </c>
      <c r="DO86">
        <v>17.507999999999999</v>
      </c>
      <c r="DP86">
        <v>57.636000000000003</v>
      </c>
      <c r="DQ86">
        <v>18.943000000000001</v>
      </c>
      <c r="DR86">
        <v>12.89</v>
      </c>
      <c r="DS86">
        <v>34.1</v>
      </c>
      <c r="DT86">
        <v>34.1</v>
      </c>
      <c r="DU86">
        <v>31.1</v>
      </c>
      <c r="DV86">
        <v>30.8</v>
      </c>
      <c r="DW86">
        <v>89.28</v>
      </c>
      <c r="DX86">
        <v>94.69</v>
      </c>
      <c r="DY86">
        <v>2.9009856630000002</v>
      </c>
      <c r="DZ86">
        <v>19.644815349999998</v>
      </c>
      <c r="EA86">
        <v>13.1082</v>
      </c>
    </row>
    <row r="87" spans="2:131" x14ac:dyDescent="0.25">
      <c r="B87" s="3">
        <v>23748</v>
      </c>
      <c r="C87">
        <v>3224.5169999999998</v>
      </c>
      <c r="D87">
        <v>3027.2</v>
      </c>
      <c r="E87">
        <v>32.4283</v>
      </c>
      <c r="F87">
        <v>33.071599999999997</v>
      </c>
      <c r="G87">
        <v>31.747699999999998</v>
      </c>
      <c r="H87">
        <v>44.966900000000003</v>
      </c>
      <c r="I87">
        <v>36.300699999999999</v>
      </c>
      <c r="J87">
        <v>49.131999999999998</v>
      </c>
      <c r="K87">
        <v>12.3726</v>
      </c>
      <c r="L87">
        <v>31.214600000000001</v>
      </c>
      <c r="M87">
        <v>19.174499999999998</v>
      </c>
      <c r="N87">
        <v>46.869599999999998</v>
      </c>
      <c r="O87">
        <v>30.531500000000001</v>
      </c>
      <c r="P87">
        <v>31.504799999999999</v>
      </c>
      <c r="Q87">
        <v>44.659700000000001</v>
      </c>
      <c r="R87">
        <v>89.458200000000005</v>
      </c>
      <c r="S87" s="35"/>
      <c r="T87">
        <v>2563</v>
      </c>
      <c r="U87">
        <v>0.75671685899999996</v>
      </c>
      <c r="V87">
        <v>74412</v>
      </c>
      <c r="W87">
        <v>71025</v>
      </c>
      <c r="X87">
        <v>4.5999999999999996</v>
      </c>
      <c r="Y87">
        <v>11.6</v>
      </c>
      <c r="Z87">
        <v>1656</v>
      </c>
      <c r="AA87">
        <v>1009</v>
      </c>
      <c r="AB87">
        <v>786</v>
      </c>
      <c r="AC87">
        <v>417</v>
      </c>
      <c r="AD87">
        <v>369</v>
      </c>
      <c r="AE87">
        <v>230657</v>
      </c>
      <c r="AF87">
        <v>60690</v>
      </c>
      <c r="AG87">
        <v>20522</v>
      </c>
      <c r="AH87">
        <v>607.20000000000005</v>
      </c>
      <c r="AI87">
        <v>3279</v>
      </c>
      <c r="AJ87">
        <v>16554</v>
      </c>
      <c r="AK87">
        <v>9934</v>
      </c>
      <c r="AL87">
        <v>6620</v>
      </c>
      <c r="AM87">
        <v>40168</v>
      </c>
      <c r="AN87">
        <v>12110</v>
      </c>
      <c r="AO87">
        <v>2945</v>
      </c>
      <c r="AP87">
        <v>6259.3</v>
      </c>
      <c r="AQ87">
        <v>2871</v>
      </c>
      <c r="AR87">
        <v>10128</v>
      </c>
      <c r="AS87">
        <v>40.6</v>
      </c>
      <c r="AT87">
        <v>3.5</v>
      </c>
      <c r="AU87">
        <v>41.2</v>
      </c>
      <c r="AV87">
        <v>2.63</v>
      </c>
      <c r="AW87">
        <v>3.25</v>
      </c>
      <c r="AX87">
        <v>2.4900000000000002</v>
      </c>
      <c r="AY87">
        <v>1488</v>
      </c>
      <c r="AZ87">
        <v>285</v>
      </c>
      <c r="BA87">
        <v>376</v>
      </c>
      <c r="BB87">
        <v>558</v>
      </c>
      <c r="BC87">
        <v>270</v>
      </c>
      <c r="BD87">
        <v>1241</v>
      </c>
      <c r="BE87">
        <v>258</v>
      </c>
      <c r="BF87">
        <v>308</v>
      </c>
      <c r="BG87">
        <v>419</v>
      </c>
      <c r="BH87">
        <v>256</v>
      </c>
      <c r="BI87">
        <v>22.521999999999998</v>
      </c>
      <c r="BJ87">
        <v>364510.76850000001</v>
      </c>
      <c r="BK87">
        <v>24105.903040000001</v>
      </c>
      <c r="BM87">
        <v>21409.299009999999</v>
      </c>
      <c r="BO87">
        <v>64265.778429999998</v>
      </c>
      <c r="BP87">
        <v>113432.8695</v>
      </c>
      <c r="BQ87">
        <v>1.518675497</v>
      </c>
      <c r="BS87">
        <v>162.19999999999999</v>
      </c>
      <c r="BT87">
        <v>440.1</v>
      </c>
      <c r="BU87">
        <v>1392.3</v>
      </c>
      <c r="BV87">
        <v>48.238</v>
      </c>
      <c r="BW87">
        <v>21.72</v>
      </c>
      <c r="BX87">
        <v>21183</v>
      </c>
      <c r="BY87">
        <v>64.1511</v>
      </c>
      <c r="BZ87">
        <v>44.997399999999999</v>
      </c>
      <c r="CA87">
        <v>91.830089999999998</v>
      </c>
      <c r="CB87">
        <v>0.16218666600000001</v>
      </c>
      <c r="CC87">
        <v>407.9</v>
      </c>
      <c r="CD87">
        <v>8918</v>
      </c>
      <c r="CE87">
        <v>22747</v>
      </c>
      <c r="CF87">
        <v>90.928200000000004</v>
      </c>
      <c r="CG87">
        <v>4.04</v>
      </c>
      <c r="CH87">
        <v>4.38</v>
      </c>
      <c r="CI87">
        <v>3.8</v>
      </c>
      <c r="CJ87">
        <v>3.86</v>
      </c>
      <c r="CK87">
        <v>3.99</v>
      </c>
      <c r="CL87">
        <v>4.1500000000000004</v>
      </c>
      <c r="CM87">
        <v>4.21</v>
      </c>
      <c r="CN87">
        <v>4.46</v>
      </c>
      <c r="CO87">
        <v>4.8499999999999996</v>
      </c>
      <c r="CP87">
        <v>0.34</v>
      </c>
      <c r="CQ87">
        <v>-0.24</v>
      </c>
      <c r="CR87">
        <v>-0.18</v>
      </c>
      <c r="CS87">
        <v>-0.05</v>
      </c>
      <c r="CT87">
        <v>0.11</v>
      </c>
      <c r="CU87">
        <v>0.17</v>
      </c>
      <c r="CV87">
        <v>0.42</v>
      </c>
      <c r="CW87">
        <v>0.81</v>
      </c>
      <c r="CY87">
        <v>4.3337000000000003</v>
      </c>
      <c r="CZ87">
        <v>361.82069999999999</v>
      </c>
      <c r="DA87">
        <v>2.7923</v>
      </c>
      <c r="DB87">
        <v>1.0825</v>
      </c>
      <c r="DC87">
        <v>2.92</v>
      </c>
      <c r="DD87">
        <v>39.700000000000003</v>
      </c>
      <c r="DE87" s="27">
        <v>31.61</v>
      </c>
      <c r="DF87">
        <v>47.8</v>
      </c>
      <c r="DG87">
        <v>31.9</v>
      </c>
      <c r="DH87">
        <v>25.1</v>
      </c>
      <c r="DI87">
        <v>35.299999999999997</v>
      </c>
      <c r="DJ87">
        <v>38.799999999999997</v>
      </c>
      <c r="DK87">
        <v>26.5</v>
      </c>
      <c r="DL87">
        <v>31.5</v>
      </c>
      <c r="DM87">
        <v>33.4</v>
      </c>
      <c r="DN87">
        <v>32.1</v>
      </c>
      <c r="DO87">
        <v>17.559000000000001</v>
      </c>
      <c r="DP87">
        <v>57.192999999999998</v>
      </c>
      <c r="DQ87">
        <v>19.126999999999999</v>
      </c>
      <c r="DR87">
        <v>12.901999999999999</v>
      </c>
      <c r="DS87">
        <v>34.200000000000003</v>
      </c>
      <c r="DT87">
        <v>34.299999999999997</v>
      </c>
      <c r="DU87">
        <v>31.2</v>
      </c>
      <c r="DV87">
        <v>31.6</v>
      </c>
      <c r="DW87">
        <v>85.04</v>
      </c>
      <c r="DX87">
        <v>90.19</v>
      </c>
      <c r="DY87">
        <v>3.0691439319999998</v>
      </c>
      <c r="DZ87">
        <v>18.445489689999999</v>
      </c>
      <c r="EA87">
        <v>20.756799999999998</v>
      </c>
    </row>
    <row r="88" spans="2:131" x14ac:dyDescent="0.25">
      <c r="B88" s="3">
        <v>23749</v>
      </c>
      <c r="C88">
        <v>3246.1930000000002</v>
      </c>
      <c r="D88">
        <v>3047.7</v>
      </c>
      <c r="E88">
        <v>32.732900000000001</v>
      </c>
      <c r="F88">
        <v>33.3307</v>
      </c>
      <c r="G88">
        <v>31.94</v>
      </c>
      <c r="H88">
        <v>44.966799999999999</v>
      </c>
      <c r="I88">
        <v>36.560499999999998</v>
      </c>
      <c r="J88">
        <v>48.9968</v>
      </c>
      <c r="K88">
        <v>12.586600000000001</v>
      </c>
      <c r="L88">
        <v>31.498899999999999</v>
      </c>
      <c r="M88">
        <v>19.403600000000001</v>
      </c>
      <c r="N88">
        <v>47.261299999999999</v>
      </c>
      <c r="O88">
        <v>30.998000000000001</v>
      </c>
      <c r="P88">
        <v>31.1189</v>
      </c>
      <c r="Q88">
        <v>45.356200000000001</v>
      </c>
      <c r="R88">
        <v>90.297399999999996</v>
      </c>
      <c r="S88" s="35"/>
      <c r="T88">
        <v>2575</v>
      </c>
      <c r="U88">
        <v>0.78006664699999995</v>
      </c>
      <c r="V88">
        <v>74761</v>
      </c>
      <c r="W88">
        <v>71460</v>
      </c>
      <c r="X88">
        <v>4.4000000000000004</v>
      </c>
      <c r="Y88">
        <v>11.6</v>
      </c>
      <c r="Z88">
        <v>1654</v>
      </c>
      <c r="AA88">
        <v>959</v>
      </c>
      <c r="AB88">
        <v>683</v>
      </c>
      <c r="AC88">
        <v>359</v>
      </c>
      <c r="AD88">
        <v>324</v>
      </c>
      <c r="AE88">
        <v>220110</v>
      </c>
      <c r="AF88">
        <v>60965</v>
      </c>
      <c r="AG88">
        <v>20611</v>
      </c>
      <c r="AH88">
        <v>608.9</v>
      </c>
      <c r="AI88">
        <v>3249</v>
      </c>
      <c r="AJ88">
        <v>16669</v>
      </c>
      <c r="AK88">
        <v>10018</v>
      </c>
      <c r="AL88">
        <v>6651</v>
      </c>
      <c r="AM88">
        <v>40354</v>
      </c>
      <c r="AN88">
        <v>12143</v>
      </c>
      <c r="AO88">
        <v>2954</v>
      </c>
      <c r="AP88">
        <v>6278.9</v>
      </c>
      <c r="AQ88">
        <v>2880</v>
      </c>
      <c r="AR88">
        <v>10201</v>
      </c>
      <c r="AS88">
        <v>40.700000000000003</v>
      </c>
      <c r="AT88">
        <v>3.5</v>
      </c>
      <c r="AU88">
        <v>41.2</v>
      </c>
      <c r="AV88">
        <v>2.62</v>
      </c>
      <c r="AW88">
        <v>3.21</v>
      </c>
      <c r="AX88">
        <v>2.4900000000000002</v>
      </c>
      <c r="AY88">
        <v>1529</v>
      </c>
      <c r="AZ88">
        <v>242</v>
      </c>
      <c r="BA88">
        <v>424</v>
      </c>
      <c r="BB88">
        <v>606</v>
      </c>
      <c r="BC88">
        <v>258</v>
      </c>
      <c r="BD88">
        <v>1237</v>
      </c>
      <c r="BE88">
        <v>240</v>
      </c>
      <c r="BF88">
        <v>345</v>
      </c>
      <c r="BG88">
        <v>402</v>
      </c>
      <c r="BH88">
        <v>250</v>
      </c>
      <c r="BI88">
        <v>22.805</v>
      </c>
      <c r="BJ88">
        <v>371130.91310000001</v>
      </c>
      <c r="BK88">
        <v>24498.97352</v>
      </c>
      <c r="BM88">
        <v>22097.76744</v>
      </c>
      <c r="BO88">
        <v>65086.042450000001</v>
      </c>
      <c r="BP88">
        <v>114446.01089999999</v>
      </c>
      <c r="BQ88">
        <v>1.508344371</v>
      </c>
      <c r="BS88">
        <v>163</v>
      </c>
      <c r="BT88">
        <v>442.9</v>
      </c>
      <c r="BU88">
        <v>1402.5</v>
      </c>
      <c r="BV88">
        <v>48.463999999999999</v>
      </c>
      <c r="BW88">
        <v>21.873000000000001</v>
      </c>
      <c r="BX88">
        <v>21345</v>
      </c>
      <c r="BY88">
        <v>64.8904</v>
      </c>
      <c r="BZ88">
        <v>45.458199999999998</v>
      </c>
      <c r="CA88">
        <v>92.694630000000004</v>
      </c>
      <c r="CB88">
        <v>0.16250811700000001</v>
      </c>
      <c r="CC88">
        <v>410.1</v>
      </c>
      <c r="CD88">
        <v>9075</v>
      </c>
      <c r="CE88">
        <v>22995</v>
      </c>
      <c r="CF88">
        <v>90.965999999999994</v>
      </c>
      <c r="CG88">
        <v>4.09</v>
      </c>
      <c r="CH88">
        <v>4.38</v>
      </c>
      <c r="CI88">
        <v>3.84</v>
      </c>
      <c r="CJ88">
        <v>3.9</v>
      </c>
      <c r="CK88">
        <v>3.98</v>
      </c>
      <c r="CL88">
        <v>4.1500000000000004</v>
      </c>
      <c r="CM88">
        <v>4.2</v>
      </c>
      <c r="CN88">
        <v>4.4800000000000004</v>
      </c>
      <c r="CO88">
        <v>4.88</v>
      </c>
      <c r="CP88">
        <v>0.28999999999999998</v>
      </c>
      <c r="CQ88">
        <v>-0.25</v>
      </c>
      <c r="CR88">
        <v>-0.19</v>
      </c>
      <c r="CS88">
        <v>-0.11</v>
      </c>
      <c r="CT88">
        <v>0.06</v>
      </c>
      <c r="CU88">
        <v>0.11</v>
      </c>
      <c r="CV88">
        <v>0.39</v>
      </c>
      <c r="CW88">
        <v>0.79</v>
      </c>
      <c r="CY88">
        <v>4.3238000000000003</v>
      </c>
      <c r="CZ88">
        <v>362.33199999999999</v>
      </c>
      <c r="DA88">
        <v>2.7909999999999999</v>
      </c>
      <c r="DB88">
        <v>1.0837000000000001</v>
      </c>
      <c r="DC88">
        <v>2.92</v>
      </c>
      <c r="DD88">
        <v>39.4</v>
      </c>
      <c r="DE88" s="27">
        <v>31.58</v>
      </c>
      <c r="DF88">
        <v>47.7</v>
      </c>
      <c r="DG88">
        <v>31.9</v>
      </c>
      <c r="DH88">
        <v>25.3</v>
      </c>
      <c r="DI88">
        <v>35.299999999999997</v>
      </c>
      <c r="DJ88">
        <v>38.700000000000003</v>
      </c>
      <c r="DK88">
        <v>26.6</v>
      </c>
      <c r="DL88">
        <v>31.5</v>
      </c>
      <c r="DM88">
        <v>33.4</v>
      </c>
      <c r="DN88">
        <v>32</v>
      </c>
      <c r="DO88">
        <v>17.571999999999999</v>
      </c>
      <c r="DP88">
        <v>57.15</v>
      </c>
      <c r="DQ88">
        <v>19.13</v>
      </c>
      <c r="DR88">
        <v>12.923999999999999</v>
      </c>
      <c r="DS88">
        <v>34.1</v>
      </c>
      <c r="DT88">
        <v>34.299999999999997</v>
      </c>
      <c r="DU88">
        <v>31.2</v>
      </c>
      <c r="DV88">
        <v>31.2</v>
      </c>
      <c r="DW88">
        <v>84.91</v>
      </c>
      <c r="DX88">
        <v>89.92</v>
      </c>
      <c r="DY88">
        <v>3.0934754450000002</v>
      </c>
      <c r="DZ88">
        <v>18.276497760000002</v>
      </c>
      <c r="EA88">
        <v>14.424300000000001</v>
      </c>
    </row>
    <row r="89" spans="2:131" x14ac:dyDescent="0.25">
      <c r="B89" s="3">
        <v>23750</v>
      </c>
      <c r="C89">
        <v>3259.7860000000001</v>
      </c>
      <c r="D89">
        <v>3063.9</v>
      </c>
      <c r="E89">
        <v>32.871299999999998</v>
      </c>
      <c r="F89">
        <v>33.359400000000001</v>
      </c>
      <c r="G89">
        <v>31.967400000000001</v>
      </c>
      <c r="H89">
        <v>44.927199999999999</v>
      </c>
      <c r="I89">
        <v>36.185299999999998</v>
      </c>
      <c r="J89">
        <v>49.132100000000001</v>
      </c>
      <c r="K89">
        <v>12.586600000000001</v>
      </c>
      <c r="L89">
        <v>31.809000000000001</v>
      </c>
      <c r="M89">
        <v>19.648099999999999</v>
      </c>
      <c r="N89">
        <v>47.5869</v>
      </c>
      <c r="O89">
        <v>31.024000000000001</v>
      </c>
      <c r="P89">
        <v>31.311800000000002</v>
      </c>
      <c r="Q89">
        <v>45.486800000000002</v>
      </c>
      <c r="R89">
        <v>89.850800000000007</v>
      </c>
      <c r="S89" s="35"/>
      <c r="T89">
        <v>2660</v>
      </c>
      <c r="U89">
        <v>0.81745544000000003</v>
      </c>
      <c r="V89">
        <v>74616</v>
      </c>
      <c r="W89">
        <v>71362</v>
      </c>
      <c r="X89">
        <v>4.4000000000000004</v>
      </c>
      <c r="Y89">
        <v>11.9</v>
      </c>
      <c r="Z89">
        <v>1613</v>
      </c>
      <c r="AA89">
        <v>940</v>
      </c>
      <c r="AB89">
        <v>733</v>
      </c>
      <c r="AC89">
        <v>406</v>
      </c>
      <c r="AD89">
        <v>327</v>
      </c>
      <c r="AE89">
        <v>247092</v>
      </c>
      <c r="AF89">
        <v>61228</v>
      </c>
      <c r="AG89">
        <v>20726</v>
      </c>
      <c r="AH89">
        <v>608.9</v>
      </c>
      <c r="AI89">
        <v>3303</v>
      </c>
      <c r="AJ89">
        <v>16732</v>
      </c>
      <c r="AK89">
        <v>10079</v>
      </c>
      <c r="AL89">
        <v>6653</v>
      </c>
      <c r="AM89">
        <v>40502</v>
      </c>
      <c r="AN89">
        <v>12176</v>
      </c>
      <c r="AO89">
        <v>2959.3</v>
      </c>
      <c r="AP89">
        <v>6292</v>
      </c>
      <c r="AQ89">
        <v>2886</v>
      </c>
      <c r="AR89">
        <v>10271</v>
      </c>
      <c r="AS89">
        <v>40.6</v>
      </c>
      <c r="AT89">
        <v>3.5</v>
      </c>
      <c r="AU89">
        <v>41.1</v>
      </c>
      <c r="AV89">
        <v>2.64</v>
      </c>
      <c r="AW89">
        <v>3.24</v>
      </c>
      <c r="AX89">
        <v>2.5</v>
      </c>
      <c r="AY89">
        <v>1432</v>
      </c>
      <c r="AZ89">
        <v>260</v>
      </c>
      <c r="BA89">
        <v>339</v>
      </c>
      <c r="BB89">
        <v>601</v>
      </c>
      <c r="BC89">
        <v>232</v>
      </c>
      <c r="BD89">
        <v>1249</v>
      </c>
      <c r="BE89">
        <v>261</v>
      </c>
      <c r="BF89">
        <v>320</v>
      </c>
      <c r="BG89">
        <v>397</v>
      </c>
      <c r="BH89">
        <v>271</v>
      </c>
      <c r="BI89">
        <v>22.972000000000001</v>
      </c>
      <c r="BJ89">
        <v>365860.95870000002</v>
      </c>
      <c r="BK89">
        <v>24576.75792</v>
      </c>
      <c r="BM89">
        <v>22295.278869999998</v>
      </c>
      <c r="BO89">
        <v>65822.372480000005</v>
      </c>
      <c r="BP89">
        <v>115420.1853</v>
      </c>
      <c r="BQ89">
        <v>1.518675497</v>
      </c>
      <c r="BR89">
        <v>103.4</v>
      </c>
      <c r="BS89">
        <v>163.69999999999999</v>
      </c>
      <c r="BT89">
        <v>445.8</v>
      </c>
      <c r="BU89">
        <v>1413</v>
      </c>
      <c r="BV89">
        <v>48.71</v>
      </c>
      <c r="BW89">
        <v>21.581</v>
      </c>
      <c r="BX89">
        <v>21034</v>
      </c>
      <c r="BY89">
        <v>65.479200000000006</v>
      </c>
      <c r="BZ89">
        <v>45.955399999999997</v>
      </c>
      <c r="CA89">
        <v>93.287099999999995</v>
      </c>
      <c r="CB89">
        <v>0.16283312999999999</v>
      </c>
      <c r="CC89">
        <v>412.6</v>
      </c>
      <c r="CD89">
        <v>9225</v>
      </c>
      <c r="CE89">
        <v>23323</v>
      </c>
      <c r="CF89">
        <v>90.909599999999998</v>
      </c>
      <c r="CG89">
        <v>4.12</v>
      </c>
      <c r="CH89">
        <v>4.38</v>
      </c>
      <c r="CI89">
        <v>3.84</v>
      </c>
      <c r="CJ89">
        <v>3.95</v>
      </c>
      <c r="CK89">
        <v>4.07</v>
      </c>
      <c r="CL89">
        <v>4.2</v>
      </c>
      <c r="CM89">
        <v>4.25</v>
      </c>
      <c r="CN89">
        <v>4.49</v>
      </c>
      <c r="CO89">
        <v>4.88</v>
      </c>
      <c r="CP89">
        <v>0.26</v>
      </c>
      <c r="CQ89">
        <v>-0.28000000000000003</v>
      </c>
      <c r="CR89">
        <v>-0.17</v>
      </c>
      <c r="CS89">
        <v>-0.05</v>
      </c>
      <c r="CT89">
        <v>0.08</v>
      </c>
      <c r="CU89">
        <v>0.13</v>
      </c>
      <c r="CV89">
        <v>0.37</v>
      </c>
      <c r="CW89">
        <v>0.76</v>
      </c>
      <c r="CY89">
        <v>4.3175999999999997</v>
      </c>
      <c r="CZ89">
        <v>362.3451</v>
      </c>
      <c r="DA89">
        <v>2.7907999999999999</v>
      </c>
      <c r="DB89">
        <v>1.0786</v>
      </c>
      <c r="DC89">
        <v>2.92</v>
      </c>
      <c r="DD89">
        <v>39.4</v>
      </c>
      <c r="DE89" s="27">
        <v>31.55</v>
      </c>
      <c r="DF89">
        <v>47.8</v>
      </c>
      <c r="DG89">
        <v>31.9</v>
      </c>
      <c r="DH89">
        <v>25.3</v>
      </c>
      <c r="DI89">
        <v>35.200000000000003</v>
      </c>
      <c r="DJ89">
        <v>38.5</v>
      </c>
      <c r="DK89">
        <v>26.6</v>
      </c>
      <c r="DL89">
        <v>31.5</v>
      </c>
      <c r="DM89">
        <v>33.299999999999997</v>
      </c>
      <c r="DN89">
        <v>32</v>
      </c>
      <c r="DO89">
        <v>17.576000000000001</v>
      </c>
      <c r="DP89">
        <v>57.204999999999998</v>
      </c>
      <c r="DQ89">
        <v>19.082999999999998</v>
      </c>
      <c r="DR89">
        <v>12.951000000000001</v>
      </c>
      <c r="DS89">
        <v>34.200000000000003</v>
      </c>
      <c r="DT89">
        <v>34.299999999999997</v>
      </c>
      <c r="DU89">
        <v>31.3</v>
      </c>
      <c r="DV89">
        <v>31.5</v>
      </c>
      <c r="DW89">
        <v>86.49</v>
      </c>
      <c r="DX89">
        <v>91.68</v>
      </c>
      <c r="DY89">
        <v>3.0562261529999999</v>
      </c>
      <c r="DZ89">
        <v>18.470927679999999</v>
      </c>
      <c r="EA89">
        <v>9.7060999999999993</v>
      </c>
    </row>
    <row r="90" spans="2:131" x14ac:dyDescent="0.25">
      <c r="B90" s="3">
        <v>23751</v>
      </c>
      <c r="C90">
        <v>3339.6329999999998</v>
      </c>
      <c r="D90">
        <v>3083.8</v>
      </c>
      <c r="E90">
        <v>32.9544</v>
      </c>
      <c r="F90">
        <v>33.676099999999998</v>
      </c>
      <c r="G90">
        <v>32.4069</v>
      </c>
      <c r="H90">
        <v>45.600700000000003</v>
      </c>
      <c r="I90">
        <v>36.848999999999997</v>
      </c>
      <c r="J90">
        <v>49.763100000000001</v>
      </c>
      <c r="K90">
        <v>12.829700000000001</v>
      </c>
      <c r="L90">
        <v>31.550599999999999</v>
      </c>
      <c r="M90">
        <v>19.5106</v>
      </c>
      <c r="N90">
        <v>47.418599999999998</v>
      </c>
      <c r="O90">
        <v>31.101700000000001</v>
      </c>
      <c r="P90">
        <v>32.359200000000001</v>
      </c>
      <c r="Q90">
        <v>44.7468</v>
      </c>
      <c r="R90">
        <v>89.558599999999998</v>
      </c>
      <c r="S90" s="35"/>
      <c r="T90">
        <v>2758</v>
      </c>
      <c r="U90">
        <v>0.85758706500000004</v>
      </c>
      <c r="V90">
        <v>74502</v>
      </c>
      <c r="W90">
        <v>71286</v>
      </c>
      <c r="X90">
        <v>4.3</v>
      </c>
      <c r="Y90">
        <v>11.9</v>
      </c>
      <c r="Z90">
        <v>1627</v>
      </c>
      <c r="AA90">
        <v>860</v>
      </c>
      <c r="AB90">
        <v>732</v>
      </c>
      <c r="AC90">
        <v>376</v>
      </c>
      <c r="AD90">
        <v>356</v>
      </c>
      <c r="AE90">
        <v>228216</v>
      </c>
      <c r="AF90">
        <v>61490</v>
      </c>
      <c r="AG90">
        <v>20808</v>
      </c>
      <c r="AH90">
        <v>603.4</v>
      </c>
      <c r="AI90">
        <v>3320</v>
      </c>
      <c r="AJ90">
        <v>16802</v>
      </c>
      <c r="AK90">
        <v>10130</v>
      </c>
      <c r="AL90">
        <v>6672</v>
      </c>
      <c r="AM90">
        <v>40682</v>
      </c>
      <c r="AN90">
        <v>12219</v>
      </c>
      <c r="AO90">
        <v>2970.7</v>
      </c>
      <c r="AP90">
        <v>6317</v>
      </c>
      <c r="AQ90">
        <v>2894</v>
      </c>
      <c r="AR90">
        <v>10338</v>
      </c>
      <c r="AS90">
        <v>40.700000000000003</v>
      </c>
      <c r="AT90">
        <v>3.5</v>
      </c>
      <c r="AU90">
        <v>41.1</v>
      </c>
      <c r="AV90">
        <v>2.65</v>
      </c>
      <c r="AW90">
        <v>3.25</v>
      </c>
      <c r="AX90">
        <v>2.5099999999999998</v>
      </c>
      <c r="AY90">
        <v>1482</v>
      </c>
      <c r="AZ90">
        <v>278</v>
      </c>
      <c r="BA90">
        <v>361</v>
      </c>
      <c r="BB90">
        <v>573</v>
      </c>
      <c r="BC90">
        <v>269</v>
      </c>
      <c r="BD90">
        <v>1227</v>
      </c>
      <c r="BE90">
        <v>264</v>
      </c>
      <c r="BF90">
        <v>306</v>
      </c>
      <c r="BG90">
        <v>403</v>
      </c>
      <c r="BH90">
        <v>254</v>
      </c>
      <c r="BI90">
        <v>23.356000000000002</v>
      </c>
      <c r="BJ90">
        <v>368550.0833</v>
      </c>
      <c r="BK90">
        <v>24642.096809999999</v>
      </c>
      <c r="BM90">
        <v>21656.65856</v>
      </c>
      <c r="BO90">
        <v>67007.940130000003</v>
      </c>
      <c r="BP90">
        <v>115800.1133</v>
      </c>
      <c r="BQ90">
        <v>1.518675497</v>
      </c>
      <c r="BS90">
        <v>164.8</v>
      </c>
      <c r="BT90">
        <v>449.5</v>
      </c>
      <c r="BU90">
        <v>1421.6</v>
      </c>
      <c r="BV90">
        <v>48.924999999999997</v>
      </c>
      <c r="BW90">
        <v>21.759</v>
      </c>
      <c r="BX90">
        <v>21205</v>
      </c>
      <c r="BY90">
        <v>66.388300000000001</v>
      </c>
      <c r="BZ90">
        <v>46.485399999999998</v>
      </c>
      <c r="CA90">
        <v>94.126480000000001</v>
      </c>
      <c r="CB90">
        <v>0.16029713900000001</v>
      </c>
      <c r="CC90">
        <v>415.7</v>
      </c>
      <c r="CD90">
        <v>9192</v>
      </c>
      <c r="CE90">
        <v>23408</v>
      </c>
      <c r="CF90">
        <v>91.486500000000007</v>
      </c>
      <c r="CG90">
        <v>4.01</v>
      </c>
      <c r="CH90">
        <v>4.38</v>
      </c>
      <c r="CI90">
        <v>3.92</v>
      </c>
      <c r="CJ90">
        <v>4.07</v>
      </c>
      <c r="CK90">
        <v>4.2</v>
      </c>
      <c r="CL90">
        <v>4.25</v>
      </c>
      <c r="CM90">
        <v>4.29</v>
      </c>
      <c r="CN90">
        <v>4.5199999999999996</v>
      </c>
      <c r="CO90">
        <v>4.91</v>
      </c>
      <c r="CP90">
        <v>0.37</v>
      </c>
      <c r="CQ90">
        <v>-0.09</v>
      </c>
      <c r="CR90">
        <v>0.06</v>
      </c>
      <c r="CS90">
        <v>0.19</v>
      </c>
      <c r="CT90">
        <v>0.24</v>
      </c>
      <c r="CU90">
        <v>0.28000000000000003</v>
      </c>
      <c r="CV90">
        <v>0.51</v>
      </c>
      <c r="CW90">
        <v>0.9</v>
      </c>
      <c r="CY90">
        <v>4.3174000000000001</v>
      </c>
      <c r="CZ90">
        <v>362.35820000000001</v>
      </c>
      <c r="DA90">
        <v>2.7967</v>
      </c>
      <c r="DB90">
        <v>1.0766</v>
      </c>
      <c r="DC90">
        <v>2.92</v>
      </c>
      <c r="DD90">
        <v>39.6</v>
      </c>
      <c r="DE90" s="27">
        <v>31.62</v>
      </c>
      <c r="DF90">
        <v>47.8</v>
      </c>
      <c r="DG90">
        <v>31.9</v>
      </c>
      <c r="DH90">
        <v>25.3</v>
      </c>
      <c r="DI90">
        <v>35.200000000000003</v>
      </c>
      <c r="DJ90">
        <v>38.5</v>
      </c>
      <c r="DK90">
        <v>26.7</v>
      </c>
      <c r="DL90">
        <v>31.6</v>
      </c>
      <c r="DM90">
        <v>33.4</v>
      </c>
      <c r="DN90">
        <v>32.1</v>
      </c>
      <c r="DO90">
        <v>17.584</v>
      </c>
      <c r="DP90">
        <v>57.195999999999998</v>
      </c>
      <c r="DQ90">
        <v>19.050999999999998</v>
      </c>
      <c r="DR90">
        <v>12.98</v>
      </c>
      <c r="DS90">
        <v>34.299999999999997</v>
      </c>
      <c r="DT90">
        <v>34.299999999999997</v>
      </c>
      <c r="DU90">
        <v>31.3</v>
      </c>
      <c r="DV90">
        <v>31.4</v>
      </c>
      <c r="DW90">
        <v>89.38</v>
      </c>
      <c r="DX90">
        <v>94.93</v>
      </c>
      <c r="DY90">
        <v>2.9760572839999999</v>
      </c>
      <c r="DZ90">
        <v>18.94503353</v>
      </c>
      <c r="EA90">
        <v>12.023400000000001</v>
      </c>
    </row>
    <row r="91" spans="2:131" x14ac:dyDescent="0.25">
      <c r="B91" s="3">
        <v>23752</v>
      </c>
      <c r="C91">
        <v>3325.19</v>
      </c>
      <c r="D91">
        <v>3118.3</v>
      </c>
      <c r="E91">
        <v>33.286799999999999</v>
      </c>
      <c r="F91">
        <v>34.021500000000003</v>
      </c>
      <c r="G91">
        <v>32.6815</v>
      </c>
      <c r="H91">
        <v>45.838500000000003</v>
      </c>
      <c r="I91">
        <v>37.195300000000003</v>
      </c>
      <c r="J91">
        <v>49.898299999999999</v>
      </c>
      <c r="K91">
        <v>13.0145</v>
      </c>
      <c r="L91">
        <v>31.886500000000002</v>
      </c>
      <c r="M91">
        <v>19.5411</v>
      </c>
      <c r="N91">
        <v>48.082000000000001</v>
      </c>
      <c r="O91">
        <v>31.360900000000001</v>
      </c>
      <c r="P91">
        <v>32.993200000000002</v>
      </c>
      <c r="Q91">
        <v>45.138599999999997</v>
      </c>
      <c r="R91">
        <v>89.789299999999997</v>
      </c>
      <c r="S91" s="35"/>
      <c r="T91">
        <v>2848</v>
      </c>
      <c r="U91">
        <v>0.90614063</v>
      </c>
      <c r="V91">
        <v>74838</v>
      </c>
      <c r="W91">
        <v>71695</v>
      </c>
      <c r="X91">
        <v>4.2</v>
      </c>
      <c r="Y91">
        <v>12.1</v>
      </c>
      <c r="Z91">
        <v>1533</v>
      </c>
      <c r="AA91">
        <v>920</v>
      </c>
      <c r="AB91">
        <v>672</v>
      </c>
      <c r="AC91">
        <v>336</v>
      </c>
      <c r="AD91">
        <v>336</v>
      </c>
      <c r="AE91">
        <v>218745</v>
      </c>
      <c r="AF91">
        <v>61719</v>
      </c>
      <c r="AG91">
        <v>20895</v>
      </c>
      <c r="AH91">
        <v>608.5</v>
      </c>
      <c r="AI91">
        <v>3340</v>
      </c>
      <c r="AJ91">
        <v>16864</v>
      </c>
      <c r="AK91">
        <v>10161</v>
      </c>
      <c r="AL91">
        <v>6703</v>
      </c>
      <c r="AM91">
        <v>40824</v>
      </c>
      <c r="AN91">
        <v>12260</v>
      </c>
      <c r="AO91">
        <v>2980.1</v>
      </c>
      <c r="AP91">
        <v>6338.8</v>
      </c>
      <c r="AQ91">
        <v>2904</v>
      </c>
      <c r="AR91">
        <v>10378</v>
      </c>
      <c r="AS91">
        <v>40.700000000000003</v>
      </c>
      <c r="AT91">
        <v>3.7</v>
      </c>
      <c r="AU91">
        <v>41.2</v>
      </c>
      <c r="AV91">
        <v>2.66</v>
      </c>
      <c r="AW91">
        <v>3.27</v>
      </c>
      <c r="AX91">
        <v>2.52</v>
      </c>
      <c r="AY91">
        <v>1452</v>
      </c>
      <c r="AZ91">
        <v>250</v>
      </c>
      <c r="BA91">
        <v>364</v>
      </c>
      <c r="BB91">
        <v>562</v>
      </c>
      <c r="BC91">
        <v>277</v>
      </c>
      <c r="BD91">
        <v>1279</v>
      </c>
      <c r="BE91">
        <v>273</v>
      </c>
      <c r="BF91">
        <v>305</v>
      </c>
      <c r="BG91">
        <v>448</v>
      </c>
      <c r="BH91">
        <v>253</v>
      </c>
      <c r="BI91">
        <v>23.681999999999999</v>
      </c>
      <c r="BJ91">
        <v>374197.70030000003</v>
      </c>
      <c r="BK91">
        <v>25277.854619999998</v>
      </c>
      <c r="BM91">
        <v>22774.949499999999</v>
      </c>
      <c r="BO91">
        <v>68527.336150000003</v>
      </c>
      <c r="BP91">
        <v>116267.71709999999</v>
      </c>
      <c r="BQ91">
        <v>1.508344371</v>
      </c>
      <c r="BS91">
        <v>166</v>
      </c>
      <c r="BT91">
        <v>452.6</v>
      </c>
      <c r="BU91">
        <v>1430</v>
      </c>
      <c r="BV91">
        <v>49.36</v>
      </c>
      <c r="BW91">
        <v>21.984000000000002</v>
      </c>
      <c r="BX91">
        <v>21496</v>
      </c>
      <c r="BY91">
        <v>67.05</v>
      </c>
      <c r="BZ91">
        <v>46.967599999999997</v>
      </c>
      <c r="CA91">
        <v>94.80453</v>
      </c>
      <c r="CB91">
        <v>0.16208673300000001</v>
      </c>
      <c r="CC91">
        <v>418.3</v>
      </c>
      <c r="CD91">
        <v>9210</v>
      </c>
      <c r="CE91">
        <v>23429</v>
      </c>
      <c r="CF91">
        <v>93.956299999999999</v>
      </c>
      <c r="CG91">
        <v>4.08</v>
      </c>
      <c r="CH91">
        <v>4.38</v>
      </c>
      <c r="CI91">
        <v>4.03</v>
      </c>
      <c r="CJ91">
        <v>4.1900000000000004</v>
      </c>
      <c r="CK91">
        <v>4.3</v>
      </c>
      <c r="CL91">
        <v>4.34</v>
      </c>
      <c r="CM91">
        <v>4.3499999999999996</v>
      </c>
      <c r="CN91">
        <v>4.5599999999999996</v>
      </c>
      <c r="CO91">
        <v>4.93</v>
      </c>
      <c r="CP91">
        <v>0.3</v>
      </c>
      <c r="CQ91">
        <v>-0.05</v>
      </c>
      <c r="CR91">
        <v>0.11</v>
      </c>
      <c r="CS91">
        <v>0.22</v>
      </c>
      <c r="CT91">
        <v>0.26</v>
      </c>
      <c r="CU91">
        <v>0.27</v>
      </c>
      <c r="CV91">
        <v>0.48</v>
      </c>
      <c r="CW91">
        <v>0.85</v>
      </c>
      <c r="CY91">
        <v>4.3197000000000001</v>
      </c>
      <c r="CZ91">
        <v>362.29259999999999</v>
      </c>
      <c r="DA91">
        <v>2.8031000000000001</v>
      </c>
      <c r="DB91">
        <v>1.0752999999999999</v>
      </c>
      <c r="DC91">
        <v>2.92</v>
      </c>
      <c r="DD91">
        <v>39.4</v>
      </c>
      <c r="DE91" s="27">
        <v>31.65</v>
      </c>
      <c r="DF91">
        <v>47.9</v>
      </c>
      <c r="DG91">
        <v>31.8</v>
      </c>
      <c r="DH91">
        <v>25.4</v>
      </c>
      <c r="DI91">
        <v>35.299999999999997</v>
      </c>
      <c r="DJ91">
        <v>38.5</v>
      </c>
      <c r="DK91">
        <v>26.8</v>
      </c>
      <c r="DL91">
        <v>31.7</v>
      </c>
      <c r="DM91">
        <v>33.5</v>
      </c>
      <c r="DN91">
        <v>32.200000000000003</v>
      </c>
      <c r="DO91">
        <v>17.59</v>
      </c>
      <c r="DP91">
        <v>56.738</v>
      </c>
      <c r="DQ91">
        <v>19.085999999999999</v>
      </c>
      <c r="DR91">
        <v>13.004</v>
      </c>
      <c r="DS91">
        <v>34.4</v>
      </c>
      <c r="DT91">
        <v>34.5</v>
      </c>
      <c r="DU91">
        <v>31.3</v>
      </c>
      <c r="DV91">
        <v>31.8</v>
      </c>
      <c r="DW91">
        <v>91.39</v>
      </c>
      <c r="DX91">
        <v>97.2</v>
      </c>
      <c r="DY91">
        <v>2.9324871429999999</v>
      </c>
      <c r="DZ91">
        <v>19.161675580000001</v>
      </c>
      <c r="EA91">
        <v>10.8908</v>
      </c>
    </row>
    <row r="92" spans="2:131" x14ac:dyDescent="0.25">
      <c r="B92" s="3">
        <v>23753</v>
      </c>
      <c r="C92">
        <v>3349.8580000000002</v>
      </c>
      <c r="D92">
        <v>3140.3</v>
      </c>
      <c r="E92">
        <v>33.425199999999997</v>
      </c>
      <c r="F92">
        <v>34.338099999999997</v>
      </c>
      <c r="G92">
        <v>32.983600000000003</v>
      </c>
      <c r="H92">
        <v>46.0762</v>
      </c>
      <c r="I92">
        <v>37.454999999999998</v>
      </c>
      <c r="J92">
        <v>50.213799999999999</v>
      </c>
      <c r="K92">
        <v>13.2577</v>
      </c>
      <c r="L92">
        <v>31.757300000000001</v>
      </c>
      <c r="M92">
        <v>19.373100000000001</v>
      </c>
      <c r="N92">
        <v>48.179499999999997</v>
      </c>
      <c r="O92">
        <v>31.490500000000001</v>
      </c>
      <c r="P92">
        <v>32.331699999999998</v>
      </c>
      <c r="Q92">
        <v>46.183199999999999</v>
      </c>
      <c r="R92">
        <v>89.648300000000006</v>
      </c>
      <c r="S92" s="35"/>
      <c r="T92">
        <v>3040</v>
      </c>
      <c r="U92">
        <v>0.98926130800000001</v>
      </c>
      <c r="V92">
        <v>74797</v>
      </c>
      <c r="W92">
        <v>71724</v>
      </c>
      <c r="X92">
        <v>4.0999999999999996</v>
      </c>
      <c r="Y92">
        <v>11.7</v>
      </c>
      <c r="Z92">
        <v>1531</v>
      </c>
      <c r="AA92">
        <v>895</v>
      </c>
      <c r="AB92">
        <v>645</v>
      </c>
      <c r="AC92">
        <v>334</v>
      </c>
      <c r="AD92">
        <v>311</v>
      </c>
      <c r="AE92">
        <v>220030</v>
      </c>
      <c r="AF92">
        <v>61996</v>
      </c>
      <c r="AG92">
        <v>21021</v>
      </c>
      <c r="AH92">
        <v>610.9</v>
      </c>
      <c r="AI92">
        <v>3365</v>
      </c>
      <c r="AJ92">
        <v>16962</v>
      </c>
      <c r="AK92">
        <v>10233</v>
      </c>
      <c r="AL92">
        <v>6729</v>
      </c>
      <c r="AM92">
        <v>40975</v>
      </c>
      <c r="AN92">
        <v>12293</v>
      </c>
      <c r="AO92">
        <v>2984.6</v>
      </c>
      <c r="AP92">
        <v>6363.5</v>
      </c>
      <c r="AQ92">
        <v>2910</v>
      </c>
      <c r="AR92">
        <v>10436</v>
      </c>
      <c r="AS92">
        <v>40.700000000000003</v>
      </c>
      <c r="AT92">
        <v>3.8</v>
      </c>
      <c r="AU92">
        <v>41.3</v>
      </c>
      <c r="AV92">
        <v>2.66</v>
      </c>
      <c r="AW92">
        <v>3.28</v>
      </c>
      <c r="AX92">
        <v>2.52</v>
      </c>
      <c r="AY92">
        <v>1460</v>
      </c>
      <c r="AZ92">
        <v>288</v>
      </c>
      <c r="BA92">
        <v>393</v>
      </c>
      <c r="BB92">
        <v>529</v>
      </c>
      <c r="BC92">
        <v>251</v>
      </c>
      <c r="BD92">
        <v>1306</v>
      </c>
      <c r="BE92">
        <v>279</v>
      </c>
      <c r="BF92">
        <v>308</v>
      </c>
      <c r="BG92">
        <v>424</v>
      </c>
      <c r="BH92">
        <v>295</v>
      </c>
      <c r="BI92">
        <v>23.672999999999998</v>
      </c>
      <c r="BJ92">
        <v>380698.74369999999</v>
      </c>
      <c r="BK92">
        <v>25582.76945</v>
      </c>
      <c r="BM92">
        <v>23013.844280000001</v>
      </c>
      <c r="BO92">
        <v>69678.567169999995</v>
      </c>
      <c r="BP92">
        <v>117008.08960000001</v>
      </c>
      <c r="BQ92">
        <v>1.487682119</v>
      </c>
      <c r="BR92">
        <v>102.9</v>
      </c>
      <c r="BS92">
        <v>166.7</v>
      </c>
      <c r="BT92">
        <v>455.7</v>
      </c>
      <c r="BU92">
        <v>1435.3</v>
      </c>
      <c r="BV92">
        <v>49.576000000000001</v>
      </c>
      <c r="BW92">
        <v>21.94</v>
      </c>
      <c r="BX92">
        <v>21508</v>
      </c>
      <c r="BY92">
        <v>67.754000000000005</v>
      </c>
      <c r="BZ92">
        <v>47.435000000000002</v>
      </c>
      <c r="CA92">
        <v>95.405270000000002</v>
      </c>
      <c r="CB92">
        <v>0.16164905099999999</v>
      </c>
      <c r="CC92">
        <v>421.5</v>
      </c>
      <c r="CD92">
        <v>9204</v>
      </c>
      <c r="CE92">
        <v>23516</v>
      </c>
      <c r="CF92">
        <v>94.07</v>
      </c>
      <c r="CG92">
        <v>4.0999999999999996</v>
      </c>
      <c r="CH92">
        <v>4.38</v>
      </c>
      <c r="CI92">
        <v>4.09</v>
      </c>
      <c r="CJ92">
        <v>4.24</v>
      </c>
      <c r="CK92">
        <v>4.37</v>
      </c>
      <c r="CL92">
        <v>4.46</v>
      </c>
      <c r="CM92">
        <v>4.45</v>
      </c>
      <c r="CN92">
        <v>4.5999999999999996</v>
      </c>
      <c r="CO92">
        <v>4.95</v>
      </c>
      <c r="CP92">
        <v>0.28000000000000003</v>
      </c>
      <c r="CQ92">
        <v>-0.01</v>
      </c>
      <c r="CR92">
        <v>0.14000000000000001</v>
      </c>
      <c r="CS92">
        <v>0.27</v>
      </c>
      <c r="CT92">
        <v>0.36</v>
      </c>
      <c r="CU92">
        <v>0.35</v>
      </c>
      <c r="CV92">
        <v>0.5</v>
      </c>
      <c r="CW92">
        <v>0.85</v>
      </c>
      <c r="CY92">
        <v>4.3197000000000001</v>
      </c>
      <c r="CZ92">
        <v>361.51979999999998</v>
      </c>
      <c r="DA92">
        <v>2.8037000000000001</v>
      </c>
      <c r="DB92">
        <v>1.0751999999999999</v>
      </c>
      <c r="DC92">
        <v>2.92</v>
      </c>
      <c r="DD92">
        <v>39.6</v>
      </c>
      <c r="DE92" s="27">
        <v>31.75</v>
      </c>
      <c r="DF92">
        <v>48</v>
      </c>
      <c r="DG92">
        <v>31.9</v>
      </c>
      <c r="DH92">
        <v>25.5</v>
      </c>
      <c r="DI92">
        <v>35.4</v>
      </c>
      <c r="DJ92">
        <v>38.6</v>
      </c>
      <c r="DK92">
        <v>26.9</v>
      </c>
      <c r="DL92">
        <v>31.7</v>
      </c>
      <c r="DM92">
        <v>33.5</v>
      </c>
      <c r="DN92">
        <v>32.200000000000003</v>
      </c>
      <c r="DO92">
        <v>17.62</v>
      </c>
      <c r="DP92">
        <v>56.752000000000002</v>
      </c>
      <c r="DQ92">
        <v>19.111000000000001</v>
      </c>
      <c r="DR92">
        <v>13.035</v>
      </c>
      <c r="DS92">
        <v>34.5</v>
      </c>
      <c r="DT92">
        <v>34.700000000000003</v>
      </c>
      <c r="DU92">
        <v>31.4</v>
      </c>
      <c r="DV92">
        <v>32.1</v>
      </c>
      <c r="DW92">
        <v>92.15</v>
      </c>
      <c r="DX92">
        <v>98.02</v>
      </c>
      <c r="DY92">
        <v>2.9300054260000001</v>
      </c>
      <c r="DZ92">
        <v>19.164788130000002</v>
      </c>
      <c r="EA92">
        <v>10.801600000000001</v>
      </c>
    </row>
    <row r="93" spans="2:131" x14ac:dyDescent="0.25">
      <c r="B93" s="3">
        <v>23754</v>
      </c>
      <c r="C93">
        <v>3367.654</v>
      </c>
      <c r="D93">
        <v>3157.2</v>
      </c>
      <c r="E93">
        <v>33.840600000000002</v>
      </c>
      <c r="F93">
        <v>34.769799999999996</v>
      </c>
      <c r="G93">
        <v>33.340600000000002</v>
      </c>
      <c r="H93">
        <v>46.353499999999997</v>
      </c>
      <c r="I93">
        <v>38.234099999999998</v>
      </c>
      <c r="J93">
        <v>50.168700000000001</v>
      </c>
      <c r="K93">
        <v>13.5398</v>
      </c>
      <c r="L93">
        <v>32.119</v>
      </c>
      <c r="M93">
        <v>19.6022</v>
      </c>
      <c r="N93">
        <v>48.7273</v>
      </c>
      <c r="O93">
        <v>31.982900000000001</v>
      </c>
      <c r="P93">
        <v>32.441899999999997</v>
      </c>
      <c r="Q93">
        <v>46.270299999999999</v>
      </c>
      <c r="R93">
        <v>90.514099999999999</v>
      </c>
      <c r="S93" s="35"/>
      <c r="T93">
        <v>3104</v>
      </c>
      <c r="U93">
        <v>1.0240844609999999</v>
      </c>
      <c r="V93">
        <v>75093</v>
      </c>
      <c r="W93">
        <v>72062</v>
      </c>
      <c r="X93">
        <v>4</v>
      </c>
      <c r="Y93">
        <v>11.4</v>
      </c>
      <c r="Z93">
        <v>1436</v>
      </c>
      <c r="AA93">
        <v>857</v>
      </c>
      <c r="AB93">
        <v>659</v>
      </c>
      <c r="AC93">
        <v>366</v>
      </c>
      <c r="AD93">
        <v>293</v>
      </c>
      <c r="AE93">
        <v>208651</v>
      </c>
      <c r="AF93">
        <v>62322</v>
      </c>
      <c r="AG93">
        <v>21151</v>
      </c>
      <c r="AH93">
        <v>609.9</v>
      </c>
      <c r="AI93">
        <v>3406</v>
      </c>
      <c r="AJ93">
        <v>17051</v>
      </c>
      <c r="AK93">
        <v>10304</v>
      </c>
      <c r="AL93">
        <v>6747</v>
      </c>
      <c r="AM93">
        <v>41171</v>
      </c>
      <c r="AN93">
        <v>12343</v>
      </c>
      <c r="AO93">
        <v>2993.2</v>
      </c>
      <c r="AP93">
        <v>6407.9</v>
      </c>
      <c r="AQ93">
        <v>2915</v>
      </c>
      <c r="AR93">
        <v>10499</v>
      </c>
      <c r="AS93">
        <v>40.9</v>
      </c>
      <c r="AT93">
        <v>3.8</v>
      </c>
      <c r="AU93">
        <v>41.3</v>
      </c>
      <c r="AV93">
        <v>2.67</v>
      </c>
      <c r="AW93">
        <v>3.28</v>
      </c>
      <c r="AX93">
        <v>2.5299999999999998</v>
      </c>
      <c r="AY93">
        <v>1656</v>
      </c>
      <c r="AZ93">
        <v>338</v>
      </c>
      <c r="BA93">
        <v>451</v>
      </c>
      <c r="BB93">
        <v>635</v>
      </c>
      <c r="BC93">
        <v>232</v>
      </c>
      <c r="BD93">
        <v>1315</v>
      </c>
      <c r="BE93">
        <v>273</v>
      </c>
      <c r="BF93">
        <v>380</v>
      </c>
      <c r="BG93">
        <v>441</v>
      </c>
      <c r="BH93">
        <v>221</v>
      </c>
      <c r="BI93">
        <v>23.721</v>
      </c>
      <c r="BJ93">
        <v>383956.6397</v>
      </c>
      <c r="BK93">
        <v>25674.036469999999</v>
      </c>
      <c r="BM93">
        <v>23541.481970000001</v>
      </c>
      <c r="BO93">
        <v>71018.649669999999</v>
      </c>
      <c r="BP93">
        <v>117787.4292</v>
      </c>
      <c r="BQ93">
        <v>1.487682119</v>
      </c>
      <c r="BS93">
        <v>167.8</v>
      </c>
      <c r="BT93">
        <v>459.2</v>
      </c>
      <c r="BU93">
        <v>1441.8</v>
      </c>
      <c r="BV93">
        <v>49.944000000000003</v>
      </c>
      <c r="BW93">
        <v>22.693999999999999</v>
      </c>
      <c r="BX93">
        <v>22250</v>
      </c>
      <c r="BY93">
        <v>69.157700000000006</v>
      </c>
      <c r="BZ93">
        <v>47.822400000000002</v>
      </c>
      <c r="CA93">
        <v>95.954719999999995</v>
      </c>
      <c r="CB93">
        <v>0.16113303100000001</v>
      </c>
      <c r="CC93">
        <v>424.7</v>
      </c>
      <c r="CD93">
        <v>9218</v>
      </c>
      <c r="CE93">
        <v>23851</v>
      </c>
      <c r="CF93">
        <v>95.075299999999999</v>
      </c>
      <c r="CG93">
        <v>4.32</v>
      </c>
      <c r="CH93">
        <v>4.6500000000000004</v>
      </c>
      <c r="CI93">
        <v>4.38</v>
      </c>
      <c r="CJ93">
        <v>4.55</v>
      </c>
      <c r="CK93">
        <v>4.72</v>
      </c>
      <c r="CL93">
        <v>4.72</v>
      </c>
      <c r="CM93">
        <v>4.62</v>
      </c>
      <c r="CN93">
        <v>4.68</v>
      </c>
      <c r="CO93">
        <v>5.0199999999999996</v>
      </c>
      <c r="CP93">
        <v>0.33</v>
      </c>
      <c r="CQ93">
        <v>0.06</v>
      </c>
      <c r="CR93">
        <v>0.23</v>
      </c>
      <c r="CS93">
        <v>0.4</v>
      </c>
      <c r="CT93">
        <v>0.4</v>
      </c>
      <c r="CU93">
        <v>0.3</v>
      </c>
      <c r="CV93">
        <v>0.36</v>
      </c>
      <c r="CW93">
        <v>0.7</v>
      </c>
      <c r="CY93">
        <v>4.3174000000000001</v>
      </c>
      <c r="CZ93">
        <v>361.1542</v>
      </c>
      <c r="DA93">
        <v>2.8020999999999998</v>
      </c>
      <c r="DB93">
        <v>1.0760000000000001</v>
      </c>
      <c r="DC93">
        <v>2.92</v>
      </c>
      <c r="DD93">
        <v>39.1</v>
      </c>
      <c r="DE93" s="27">
        <v>31.85</v>
      </c>
      <c r="DF93">
        <v>48.1</v>
      </c>
      <c r="DG93">
        <v>32</v>
      </c>
      <c r="DH93">
        <v>25.5</v>
      </c>
      <c r="DI93">
        <v>35.5</v>
      </c>
      <c r="DJ93">
        <v>38.700000000000003</v>
      </c>
      <c r="DK93">
        <v>26.9</v>
      </c>
      <c r="DL93">
        <v>31.8</v>
      </c>
      <c r="DM93">
        <v>33.700000000000003</v>
      </c>
      <c r="DN93">
        <v>32.299999999999997</v>
      </c>
      <c r="DO93">
        <v>17.684000000000001</v>
      </c>
      <c r="DP93">
        <v>57.116</v>
      </c>
      <c r="DQ93">
        <v>19.196999999999999</v>
      </c>
      <c r="DR93">
        <v>13.061999999999999</v>
      </c>
      <c r="DS93">
        <v>34.700000000000003</v>
      </c>
      <c r="DT93">
        <v>34.9</v>
      </c>
      <c r="DU93">
        <v>31.4</v>
      </c>
      <c r="DV93">
        <v>32.700000000000003</v>
      </c>
      <c r="DW93">
        <v>91.73</v>
      </c>
      <c r="DX93">
        <v>97.66</v>
      </c>
      <c r="DY93">
        <v>2.9652240270000001</v>
      </c>
      <c r="DZ93">
        <v>18.8462356</v>
      </c>
      <c r="EA93">
        <v>12.5131</v>
      </c>
    </row>
    <row r="94" spans="2:131" x14ac:dyDescent="0.25">
      <c r="B94" s="3">
        <v>24108</v>
      </c>
      <c r="C94">
        <v>3376.056</v>
      </c>
      <c r="D94">
        <v>3163.9</v>
      </c>
      <c r="E94">
        <v>34.172899999999998</v>
      </c>
      <c r="F94">
        <v>35.057600000000001</v>
      </c>
      <c r="G94">
        <v>33.725099999999998</v>
      </c>
      <c r="H94">
        <v>46.591200000000001</v>
      </c>
      <c r="I94">
        <v>38.349499999999999</v>
      </c>
      <c r="J94">
        <v>50.4392</v>
      </c>
      <c r="K94">
        <v>13.812099999999999</v>
      </c>
      <c r="L94">
        <v>32.558300000000003</v>
      </c>
      <c r="M94">
        <v>20.014800000000001</v>
      </c>
      <c r="N94">
        <v>48.925800000000002</v>
      </c>
      <c r="O94">
        <v>32.293900000000001</v>
      </c>
      <c r="P94">
        <v>32.717599999999997</v>
      </c>
      <c r="Q94">
        <v>47.010300000000001</v>
      </c>
      <c r="R94">
        <v>90.859399999999994</v>
      </c>
      <c r="S94" s="35"/>
      <c r="T94">
        <v>3133</v>
      </c>
      <c r="U94">
        <v>1.048527443</v>
      </c>
      <c r="V94">
        <v>75186</v>
      </c>
      <c r="W94">
        <v>72198</v>
      </c>
      <c r="X94">
        <v>4</v>
      </c>
      <c r="Y94">
        <v>11.9</v>
      </c>
      <c r="Z94">
        <v>1523</v>
      </c>
      <c r="AA94">
        <v>777</v>
      </c>
      <c r="AB94">
        <v>623</v>
      </c>
      <c r="AC94">
        <v>333</v>
      </c>
      <c r="AD94">
        <v>290</v>
      </c>
      <c r="AE94">
        <v>217763</v>
      </c>
      <c r="AF94">
        <v>62529</v>
      </c>
      <c r="AG94">
        <v>21214</v>
      </c>
      <c r="AH94">
        <v>610.79999999999995</v>
      </c>
      <c r="AI94">
        <v>3379</v>
      </c>
      <c r="AJ94">
        <v>17143</v>
      </c>
      <c r="AK94">
        <v>10382</v>
      </c>
      <c r="AL94">
        <v>6761</v>
      </c>
      <c r="AM94">
        <v>41315</v>
      </c>
      <c r="AN94">
        <v>12385</v>
      </c>
      <c r="AO94">
        <v>3003.8</v>
      </c>
      <c r="AP94">
        <v>6417.9</v>
      </c>
      <c r="AQ94">
        <v>2921</v>
      </c>
      <c r="AR94">
        <v>10541</v>
      </c>
      <c r="AS94">
        <v>41</v>
      </c>
      <c r="AT94">
        <v>3.9</v>
      </c>
      <c r="AU94">
        <v>41.5</v>
      </c>
      <c r="AV94">
        <v>2.67</v>
      </c>
      <c r="AW94">
        <v>3.28</v>
      </c>
      <c r="AX94">
        <v>2.54</v>
      </c>
      <c r="AY94">
        <v>1370</v>
      </c>
      <c r="AZ94">
        <v>278</v>
      </c>
      <c r="BA94">
        <v>340</v>
      </c>
      <c r="BB94">
        <v>485</v>
      </c>
      <c r="BC94">
        <v>268</v>
      </c>
      <c r="BD94">
        <v>1325</v>
      </c>
      <c r="BE94">
        <v>304</v>
      </c>
      <c r="BF94">
        <v>338</v>
      </c>
      <c r="BG94">
        <v>430</v>
      </c>
      <c r="BH94">
        <v>253</v>
      </c>
      <c r="BI94">
        <v>23.873000000000001</v>
      </c>
      <c r="BJ94">
        <v>382077.06719999999</v>
      </c>
      <c r="BK94">
        <v>25844.125019999999</v>
      </c>
      <c r="BM94">
        <v>24257.22579</v>
      </c>
      <c r="BO94">
        <v>73059.771770000007</v>
      </c>
      <c r="BP94">
        <v>118615.4774</v>
      </c>
      <c r="BQ94">
        <v>1.487682119</v>
      </c>
      <c r="BS94">
        <v>169.1</v>
      </c>
      <c r="BT94">
        <v>462</v>
      </c>
      <c r="BU94">
        <v>1449.2</v>
      </c>
      <c r="BV94">
        <v>50.127000000000002</v>
      </c>
      <c r="BW94">
        <v>22.777000000000001</v>
      </c>
      <c r="BX94">
        <v>22357</v>
      </c>
      <c r="BY94">
        <v>69.983099999999993</v>
      </c>
      <c r="BZ94">
        <v>48.377499999999998</v>
      </c>
      <c r="CA94">
        <v>97.030720000000002</v>
      </c>
      <c r="CB94">
        <v>0.16234017100000001</v>
      </c>
      <c r="CC94">
        <v>426.7</v>
      </c>
      <c r="CD94">
        <v>9159</v>
      </c>
      <c r="CE94">
        <v>23761</v>
      </c>
      <c r="CF94">
        <v>95.382499999999993</v>
      </c>
      <c r="CG94">
        <v>4.42</v>
      </c>
      <c r="CH94">
        <v>4.82</v>
      </c>
      <c r="CI94">
        <v>4.59</v>
      </c>
      <c r="CJ94">
        <v>4.71</v>
      </c>
      <c r="CK94">
        <v>4.88</v>
      </c>
      <c r="CL94">
        <v>4.8600000000000003</v>
      </c>
      <c r="CM94">
        <v>4.6100000000000003</v>
      </c>
      <c r="CN94">
        <v>4.74</v>
      </c>
      <c r="CO94">
        <v>5.0599999999999996</v>
      </c>
      <c r="CP94">
        <v>0.4</v>
      </c>
      <c r="CQ94">
        <v>0.17</v>
      </c>
      <c r="CR94">
        <v>0.28999999999999998</v>
      </c>
      <c r="CS94">
        <v>0.46</v>
      </c>
      <c r="CT94">
        <v>0.44</v>
      </c>
      <c r="CU94">
        <v>0.19</v>
      </c>
      <c r="CV94">
        <v>0.32</v>
      </c>
      <c r="CW94">
        <v>0.64</v>
      </c>
      <c r="CY94">
        <v>4.3285999999999998</v>
      </c>
      <c r="CZ94">
        <v>361.07600000000002</v>
      </c>
      <c r="DA94">
        <v>2.8039000000000001</v>
      </c>
      <c r="DB94">
        <v>1.0749</v>
      </c>
      <c r="DC94">
        <v>2.92</v>
      </c>
      <c r="DD94">
        <v>39.299999999999997</v>
      </c>
      <c r="DE94" s="27">
        <v>31.88</v>
      </c>
      <c r="DF94">
        <v>48.3</v>
      </c>
      <c r="DG94">
        <v>31.9</v>
      </c>
      <c r="DH94">
        <v>25.6</v>
      </c>
      <c r="DI94">
        <v>35.6</v>
      </c>
      <c r="DJ94">
        <v>38.6</v>
      </c>
      <c r="DK94">
        <v>27</v>
      </c>
      <c r="DL94">
        <v>31.8</v>
      </c>
      <c r="DM94">
        <v>33.700000000000003</v>
      </c>
      <c r="DN94">
        <v>32.4</v>
      </c>
      <c r="DO94">
        <v>17.704000000000001</v>
      </c>
      <c r="DP94">
        <v>56.661999999999999</v>
      </c>
      <c r="DQ94">
        <v>19.268999999999998</v>
      </c>
      <c r="DR94">
        <v>13.089</v>
      </c>
      <c r="DS94">
        <v>34.700000000000003</v>
      </c>
      <c r="DT94">
        <v>35</v>
      </c>
      <c r="DU94">
        <v>31.4</v>
      </c>
      <c r="DV94">
        <v>33.1</v>
      </c>
      <c r="DW94">
        <v>93.32</v>
      </c>
      <c r="DX94">
        <v>99.56</v>
      </c>
      <c r="DY94">
        <v>2.9361337330000001</v>
      </c>
      <c r="DZ94">
        <v>18.993241479999998</v>
      </c>
      <c r="EA94">
        <v>10.8483</v>
      </c>
    </row>
    <row r="95" spans="2:131" x14ac:dyDescent="0.25">
      <c r="B95" s="3">
        <v>24109</v>
      </c>
      <c r="C95">
        <v>3392.6709999999998</v>
      </c>
      <c r="D95">
        <v>3180.1</v>
      </c>
      <c r="E95">
        <v>34.394500000000001</v>
      </c>
      <c r="F95">
        <v>35.172800000000002</v>
      </c>
      <c r="G95">
        <v>33.834899999999998</v>
      </c>
      <c r="H95">
        <v>46.710099999999997</v>
      </c>
      <c r="I95">
        <v>38.291800000000002</v>
      </c>
      <c r="J95">
        <v>50.709600000000002</v>
      </c>
      <c r="K95">
        <v>13.773199999999999</v>
      </c>
      <c r="L95">
        <v>32.920099999999998</v>
      </c>
      <c r="M95">
        <v>20.305099999999999</v>
      </c>
      <c r="N95">
        <v>49.258499999999998</v>
      </c>
      <c r="O95">
        <v>32.501300000000001</v>
      </c>
      <c r="P95">
        <v>33.296399999999998</v>
      </c>
      <c r="Q95">
        <v>46.357300000000002</v>
      </c>
      <c r="R95">
        <v>90.910799999999995</v>
      </c>
      <c r="S95" s="35"/>
      <c r="T95">
        <v>3201</v>
      </c>
      <c r="U95">
        <v>1.1351063830000001</v>
      </c>
      <c r="V95">
        <v>74954</v>
      </c>
      <c r="W95">
        <v>72134</v>
      </c>
      <c r="X95">
        <v>3.8</v>
      </c>
      <c r="Y95">
        <v>11.2</v>
      </c>
      <c r="Z95">
        <v>1505</v>
      </c>
      <c r="AA95">
        <v>758</v>
      </c>
      <c r="AB95">
        <v>594</v>
      </c>
      <c r="AC95">
        <v>324</v>
      </c>
      <c r="AD95">
        <v>270</v>
      </c>
      <c r="AE95">
        <v>210278</v>
      </c>
      <c r="AF95">
        <v>62796</v>
      </c>
      <c r="AG95">
        <v>21315</v>
      </c>
      <c r="AH95">
        <v>609.5</v>
      </c>
      <c r="AI95">
        <v>3336</v>
      </c>
      <c r="AJ95">
        <v>17288</v>
      </c>
      <c r="AK95">
        <v>10492</v>
      </c>
      <c r="AL95">
        <v>6796</v>
      </c>
      <c r="AM95">
        <v>41481</v>
      </c>
      <c r="AN95">
        <v>12418</v>
      </c>
      <c r="AO95">
        <v>3014.3</v>
      </c>
      <c r="AP95">
        <v>6427.2</v>
      </c>
      <c r="AQ95">
        <v>2924</v>
      </c>
      <c r="AR95">
        <v>10611</v>
      </c>
      <c r="AS95">
        <v>41.2</v>
      </c>
      <c r="AT95">
        <v>4</v>
      </c>
      <c r="AU95">
        <v>41.7</v>
      </c>
      <c r="AV95">
        <v>2.69</v>
      </c>
      <c r="AW95">
        <v>3.33</v>
      </c>
      <c r="AX95">
        <v>2.56</v>
      </c>
      <c r="AY95">
        <v>1378</v>
      </c>
      <c r="AZ95">
        <v>221</v>
      </c>
      <c r="BA95">
        <v>347</v>
      </c>
      <c r="BB95">
        <v>572</v>
      </c>
      <c r="BC95">
        <v>237</v>
      </c>
      <c r="BD95">
        <v>1159</v>
      </c>
      <c r="BE95">
        <v>234</v>
      </c>
      <c r="BF95">
        <v>317</v>
      </c>
      <c r="BG95">
        <v>382</v>
      </c>
      <c r="BH95">
        <v>226</v>
      </c>
      <c r="BI95">
        <v>24.033000000000001</v>
      </c>
      <c r="BJ95">
        <v>384895.88160000002</v>
      </c>
      <c r="BK95">
        <v>25920.872289999999</v>
      </c>
      <c r="BM95">
        <v>24153.76742</v>
      </c>
      <c r="BO95">
        <v>74706.976379999993</v>
      </c>
      <c r="BP95">
        <v>120057.2556</v>
      </c>
      <c r="BQ95">
        <v>1.487682119</v>
      </c>
      <c r="BR95">
        <v>100</v>
      </c>
      <c r="BS95">
        <v>169.6</v>
      </c>
      <c r="BT95">
        <v>464.6</v>
      </c>
      <c r="BU95">
        <v>1448.3</v>
      </c>
      <c r="BV95">
        <v>50.392000000000003</v>
      </c>
      <c r="BW95">
        <v>22.204999999999998</v>
      </c>
      <c r="BX95">
        <v>21723</v>
      </c>
      <c r="BY95">
        <v>70.683000000000007</v>
      </c>
      <c r="BZ95">
        <v>48.963700000000003</v>
      </c>
      <c r="CA95">
        <v>97.758359999999996</v>
      </c>
      <c r="CB95">
        <v>0.16209311900000001</v>
      </c>
      <c r="CC95">
        <v>427.9</v>
      </c>
      <c r="CD95">
        <v>9099</v>
      </c>
      <c r="CE95">
        <v>23673</v>
      </c>
      <c r="CF95">
        <v>94.346000000000004</v>
      </c>
      <c r="CG95">
        <v>4.5999999999999996</v>
      </c>
      <c r="CH95">
        <v>4.88</v>
      </c>
      <c r="CI95">
        <v>4.6500000000000004</v>
      </c>
      <c r="CJ95">
        <v>4.82</v>
      </c>
      <c r="CK95">
        <v>4.9400000000000004</v>
      </c>
      <c r="CL95">
        <v>4.9800000000000004</v>
      </c>
      <c r="CM95">
        <v>4.83</v>
      </c>
      <c r="CN95">
        <v>4.78</v>
      </c>
      <c r="CO95">
        <v>5.12</v>
      </c>
      <c r="CP95">
        <v>0.28000000000000003</v>
      </c>
      <c r="CQ95">
        <v>0.05</v>
      </c>
      <c r="CR95">
        <v>0.22</v>
      </c>
      <c r="CS95">
        <v>0.34</v>
      </c>
      <c r="CT95">
        <v>0.38</v>
      </c>
      <c r="CU95">
        <v>0.23</v>
      </c>
      <c r="CV95">
        <v>0.18</v>
      </c>
      <c r="CW95">
        <v>0.52</v>
      </c>
      <c r="CY95">
        <v>4.3333000000000004</v>
      </c>
      <c r="CZ95">
        <v>361.91230000000002</v>
      </c>
      <c r="DA95">
        <v>2.8025000000000002</v>
      </c>
      <c r="DB95">
        <v>1.0765</v>
      </c>
      <c r="DC95">
        <v>2.92</v>
      </c>
      <c r="DD95">
        <v>39.200000000000003</v>
      </c>
      <c r="DE95" s="27">
        <v>32.08</v>
      </c>
      <c r="DF95">
        <v>48.4</v>
      </c>
      <c r="DG95">
        <v>32</v>
      </c>
      <c r="DH95">
        <v>25.6</v>
      </c>
      <c r="DI95">
        <v>35.799999999999997</v>
      </c>
      <c r="DJ95">
        <v>38.6</v>
      </c>
      <c r="DK95">
        <v>27</v>
      </c>
      <c r="DL95">
        <v>31.9</v>
      </c>
      <c r="DM95">
        <v>33.9</v>
      </c>
      <c r="DN95">
        <v>32.5</v>
      </c>
      <c r="DO95">
        <v>17.777999999999999</v>
      </c>
      <c r="DP95">
        <v>56.866</v>
      </c>
      <c r="DQ95">
        <v>19.402000000000001</v>
      </c>
      <c r="DR95">
        <v>13.117000000000001</v>
      </c>
      <c r="DS95">
        <v>35</v>
      </c>
      <c r="DT95">
        <v>35.299999999999997</v>
      </c>
      <c r="DU95">
        <v>31.6</v>
      </c>
      <c r="DV95">
        <v>33.700000000000003</v>
      </c>
      <c r="DW95">
        <v>92.69</v>
      </c>
      <c r="DX95">
        <v>99.11</v>
      </c>
      <c r="DY95">
        <v>2.9776674939999999</v>
      </c>
      <c r="DZ95">
        <v>18.571247029999999</v>
      </c>
      <c r="EA95">
        <v>12.933199999999999</v>
      </c>
    </row>
    <row r="96" spans="2:131" x14ac:dyDescent="0.25">
      <c r="B96" s="3">
        <v>24110</v>
      </c>
      <c r="C96">
        <v>3410.9079999999999</v>
      </c>
      <c r="D96">
        <v>3197.6</v>
      </c>
      <c r="E96">
        <v>34.865200000000002</v>
      </c>
      <c r="F96">
        <v>35.546999999999997</v>
      </c>
      <c r="G96">
        <v>34.164499999999997</v>
      </c>
      <c r="H96">
        <v>47.066600000000001</v>
      </c>
      <c r="I96">
        <v>38.580399999999997</v>
      </c>
      <c r="J96">
        <v>51.0702</v>
      </c>
      <c r="K96">
        <v>14.0456</v>
      </c>
      <c r="L96">
        <v>33.514400000000002</v>
      </c>
      <c r="M96">
        <v>20.641200000000001</v>
      </c>
      <c r="N96">
        <v>50.111199999999997</v>
      </c>
      <c r="O96">
        <v>32.941899999999997</v>
      </c>
      <c r="P96">
        <v>33.241300000000003</v>
      </c>
      <c r="Q96">
        <v>46.487900000000003</v>
      </c>
      <c r="R96">
        <v>91.588399999999993</v>
      </c>
      <c r="S96" s="35"/>
      <c r="T96">
        <v>3387</v>
      </c>
      <c r="U96">
        <v>1.1731901629999999</v>
      </c>
      <c r="V96">
        <v>75075</v>
      </c>
      <c r="W96">
        <v>72188</v>
      </c>
      <c r="X96">
        <v>3.8</v>
      </c>
      <c r="Y96">
        <v>11.1</v>
      </c>
      <c r="Z96">
        <v>1523</v>
      </c>
      <c r="AA96">
        <v>814</v>
      </c>
      <c r="AB96">
        <v>583</v>
      </c>
      <c r="AC96">
        <v>315</v>
      </c>
      <c r="AD96">
        <v>268</v>
      </c>
      <c r="AE96">
        <v>181579</v>
      </c>
      <c r="AF96">
        <v>63192</v>
      </c>
      <c r="AG96">
        <v>21515</v>
      </c>
      <c r="AH96">
        <v>611.4</v>
      </c>
      <c r="AI96">
        <v>3421</v>
      </c>
      <c r="AJ96">
        <v>17400</v>
      </c>
      <c r="AK96">
        <v>10580</v>
      </c>
      <c r="AL96">
        <v>6820</v>
      </c>
      <c r="AM96">
        <v>41677</v>
      </c>
      <c r="AN96">
        <v>12456</v>
      </c>
      <c r="AO96">
        <v>3023.3</v>
      </c>
      <c r="AP96">
        <v>6455.3</v>
      </c>
      <c r="AQ96">
        <v>2936</v>
      </c>
      <c r="AR96">
        <v>10692</v>
      </c>
      <c r="AS96">
        <v>41.2</v>
      </c>
      <c r="AT96">
        <v>3.9</v>
      </c>
      <c r="AU96">
        <v>41.6</v>
      </c>
      <c r="AV96">
        <v>2.7</v>
      </c>
      <c r="AW96">
        <v>3.34</v>
      </c>
      <c r="AX96">
        <v>2.56</v>
      </c>
      <c r="AY96">
        <v>1394</v>
      </c>
      <c r="AZ96">
        <v>257</v>
      </c>
      <c r="BA96">
        <v>363</v>
      </c>
      <c r="BB96">
        <v>544</v>
      </c>
      <c r="BC96">
        <v>230</v>
      </c>
      <c r="BD96">
        <v>1234</v>
      </c>
      <c r="BE96">
        <v>273</v>
      </c>
      <c r="BF96">
        <v>344</v>
      </c>
      <c r="BG96">
        <v>395</v>
      </c>
      <c r="BH96">
        <v>222</v>
      </c>
      <c r="BI96">
        <v>24.22</v>
      </c>
      <c r="BJ96">
        <v>391975.54719999997</v>
      </c>
      <c r="BK96">
        <v>26374.09604</v>
      </c>
      <c r="BM96">
        <v>25199.637490000001</v>
      </c>
      <c r="BO96">
        <v>77000.854250000004</v>
      </c>
      <c r="BP96">
        <v>121206.78140000001</v>
      </c>
      <c r="BQ96">
        <v>1.4773509929999999</v>
      </c>
      <c r="BS96">
        <v>170.5</v>
      </c>
      <c r="BT96">
        <v>467.2</v>
      </c>
      <c r="BU96">
        <v>1451.8</v>
      </c>
      <c r="BV96">
        <v>50.598999999999997</v>
      </c>
      <c r="BW96">
        <v>22.186</v>
      </c>
      <c r="BX96">
        <v>21625</v>
      </c>
      <c r="BY96">
        <v>71.521000000000001</v>
      </c>
      <c r="BZ96">
        <v>49.410699999999999</v>
      </c>
      <c r="CA96">
        <v>98.446389999999994</v>
      </c>
      <c r="CB96">
        <v>0.16194504000000001</v>
      </c>
      <c r="CC96">
        <v>428.6</v>
      </c>
      <c r="CD96">
        <v>9090</v>
      </c>
      <c r="CE96">
        <v>23642</v>
      </c>
      <c r="CF96">
        <v>92.974299999999999</v>
      </c>
      <c r="CG96">
        <v>4.6500000000000004</v>
      </c>
      <c r="CH96">
        <v>5.21</v>
      </c>
      <c r="CI96">
        <v>4.59</v>
      </c>
      <c r="CJ96">
        <v>4.78</v>
      </c>
      <c r="CK96">
        <v>4.97</v>
      </c>
      <c r="CL96">
        <v>4.92</v>
      </c>
      <c r="CM96">
        <v>4.87</v>
      </c>
      <c r="CN96">
        <v>4.92</v>
      </c>
      <c r="CO96">
        <v>5.32</v>
      </c>
      <c r="CP96">
        <v>0.56000000000000005</v>
      </c>
      <c r="CQ96">
        <v>-0.06</v>
      </c>
      <c r="CR96">
        <v>0.13</v>
      </c>
      <c r="CS96">
        <v>0.32</v>
      </c>
      <c r="CT96">
        <v>0.27</v>
      </c>
      <c r="CU96">
        <v>0.22</v>
      </c>
      <c r="CV96">
        <v>0.27</v>
      </c>
      <c r="CW96">
        <v>0.67</v>
      </c>
      <c r="CY96">
        <v>4.3403</v>
      </c>
      <c r="CZ96">
        <v>362.12200000000001</v>
      </c>
      <c r="DA96">
        <v>2.7951999999999999</v>
      </c>
      <c r="DB96">
        <v>1.0764</v>
      </c>
      <c r="DC96">
        <v>2.92</v>
      </c>
      <c r="DD96">
        <v>39.1</v>
      </c>
      <c r="DE96" s="27">
        <v>32.18</v>
      </c>
      <c r="DF96">
        <v>48.5</v>
      </c>
      <c r="DG96">
        <v>32.1</v>
      </c>
      <c r="DH96">
        <v>25.8</v>
      </c>
      <c r="DI96">
        <v>35.9</v>
      </c>
      <c r="DJ96">
        <v>38.700000000000003</v>
      </c>
      <c r="DK96">
        <v>27.1</v>
      </c>
      <c r="DL96">
        <v>31.9</v>
      </c>
      <c r="DM96">
        <v>34</v>
      </c>
      <c r="DN96">
        <v>32.6</v>
      </c>
      <c r="DO96">
        <v>17.821000000000002</v>
      </c>
      <c r="DP96">
        <v>56.851999999999997</v>
      </c>
      <c r="DQ96">
        <v>19.492000000000001</v>
      </c>
      <c r="DR96">
        <v>13.138</v>
      </c>
      <c r="DS96">
        <v>35</v>
      </c>
      <c r="DT96">
        <v>35.299999999999997</v>
      </c>
      <c r="DU96">
        <v>31.7</v>
      </c>
      <c r="DV96">
        <v>33.5</v>
      </c>
      <c r="DW96">
        <v>88.88</v>
      </c>
      <c r="DX96">
        <v>95.04</v>
      </c>
      <c r="DY96">
        <v>3.1278127809999998</v>
      </c>
      <c r="DZ96">
        <v>17.595394720000002</v>
      </c>
      <c r="EA96">
        <v>16.857299999999999</v>
      </c>
    </row>
    <row r="97" spans="2:131" x14ac:dyDescent="0.25">
      <c r="B97" s="3">
        <v>24111</v>
      </c>
      <c r="C97">
        <v>3408.047</v>
      </c>
      <c r="D97">
        <v>3196.4</v>
      </c>
      <c r="E97">
        <v>34.9206</v>
      </c>
      <c r="F97">
        <v>35.719700000000003</v>
      </c>
      <c r="G97">
        <v>34.411700000000003</v>
      </c>
      <c r="H97">
        <v>47.225099999999998</v>
      </c>
      <c r="I97">
        <v>39.3018</v>
      </c>
      <c r="J97">
        <v>50.9801</v>
      </c>
      <c r="K97">
        <v>14.1526</v>
      </c>
      <c r="L97">
        <v>33.436900000000001</v>
      </c>
      <c r="M97">
        <v>20.8551</v>
      </c>
      <c r="N97">
        <v>49.980899999999998</v>
      </c>
      <c r="O97">
        <v>33.1233</v>
      </c>
      <c r="P97">
        <v>33.323900000000002</v>
      </c>
      <c r="Q97">
        <v>46.749099999999999</v>
      </c>
      <c r="R97">
        <v>91.541600000000003</v>
      </c>
      <c r="S97" s="35"/>
      <c r="T97">
        <v>3256</v>
      </c>
      <c r="U97">
        <v>1.151343706</v>
      </c>
      <c r="V97">
        <v>75338</v>
      </c>
      <c r="W97">
        <v>72510</v>
      </c>
      <c r="X97">
        <v>3.8</v>
      </c>
      <c r="Y97">
        <v>10.8</v>
      </c>
      <c r="Z97">
        <v>1563</v>
      </c>
      <c r="AA97">
        <v>653</v>
      </c>
      <c r="AB97">
        <v>575</v>
      </c>
      <c r="AC97">
        <v>324</v>
      </c>
      <c r="AD97">
        <v>251</v>
      </c>
      <c r="AE97">
        <v>176263</v>
      </c>
      <c r="AF97">
        <v>63437</v>
      </c>
      <c r="AG97">
        <v>21568</v>
      </c>
      <c r="AH97">
        <v>574.9</v>
      </c>
      <c r="AI97">
        <v>3394</v>
      </c>
      <c r="AJ97">
        <v>17517</v>
      </c>
      <c r="AK97">
        <v>10674</v>
      </c>
      <c r="AL97">
        <v>6843</v>
      </c>
      <c r="AM97">
        <v>41869</v>
      </c>
      <c r="AN97">
        <v>12511</v>
      </c>
      <c r="AO97">
        <v>3030.3</v>
      </c>
      <c r="AP97">
        <v>6472.5</v>
      </c>
      <c r="AQ97">
        <v>2942</v>
      </c>
      <c r="AR97">
        <v>10759</v>
      </c>
      <c r="AS97">
        <v>41.2</v>
      </c>
      <c r="AT97">
        <v>4.0999999999999996</v>
      </c>
      <c r="AU97">
        <v>41.8</v>
      </c>
      <c r="AV97">
        <v>2.72</v>
      </c>
      <c r="AW97">
        <v>3.38</v>
      </c>
      <c r="AX97">
        <v>2.58</v>
      </c>
      <c r="AY97">
        <v>1352</v>
      </c>
      <c r="AZ97">
        <v>241</v>
      </c>
      <c r="BA97">
        <v>343</v>
      </c>
      <c r="BB97">
        <v>529</v>
      </c>
      <c r="BC97">
        <v>239</v>
      </c>
      <c r="BD97">
        <v>1145</v>
      </c>
      <c r="BE97">
        <v>245</v>
      </c>
      <c r="BF97">
        <v>291</v>
      </c>
      <c r="BG97">
        <v>394</v>
      </c>
      <c r="BH97">
        <v>215</v>
      </c>
      <c r="BI97">
        <v>24.233000000000001</v>
      </c>
      <c r="BJ97">
        <v>389596.72509999998</v>
      </c>
      <c r="BK97">
        <v>26015.250690000001</v>
      </c>
      <c r="BM97">
        <v>24716.204740000001</v>
      </c>
      <c r="BO97">
        <v>78718.639710000003</v>
      </c>
      <c r="BP97">
        <v>122200.4393</v>
      </c>
      <c r="BQ97">
        <v>1.4980132450000001</v>
      </c>
      <c r="BS97">
        <v>171.8</v>
      </c>
      <c r="BT97">
        <v>469.3</v>
      </c>
      <c r="BU97">
        <v>1453.8</v>
      </c>
      <c r="BV97">
        <v>50.923999999999999</v>
      </c>
      <c r="BW97">
        <v>22.529</v>
      </c>
      <c r="BX97">
        <v>21892</v>
      </c>
      <c r="BY97">
        <v>72.372799999999998</v>
      </c>
      <c r="BZ97">
        <v>49.843899999999998</v>
      </c>
      <c r="CA97">
        <v>98.805090000000007</v>
      </c>
      <c r="CB97">
        <v>0.162108433</v>
      </c>
      <c r="CC97">
        <v>427.9</v>
      </c>
      <c r="CD97">
        <v>9112</v>
      </c>
      <c r="CE97">
        <v>23709</v>
      </c>
      <c r="CF97">
        <v>93.184899999999999</v>
      </c>
      <c r="CG97">
        <v>4.67</v>
      </c>
      <c r="CH97">
        <v>5.38</v>
      </c>
      <c r="CI97">
        <v>4.62</v>
      </c>
      <c r="CJ97">
        <v>4.74</v>
      </c>
      <c r="CK97">
        <v>4.9000000000000004</v>
      </c>
      <c r="CL97">
        <v>4.83</v>
      </c>
      <c r="CM97">
        <v>4.75</v>
      </c>
      <c r="CN97">
        <v>4.96</v>
      </c>
      <c r="CO97">
        <v>5.41</v>
      </c>
      <c r="CP97">
        <v>0.71</v>
      </c>
      <c r="CQ97">
        <v>-0.05</v>
      </c>
      <c r="CR97">
        <v>7.0000000000000007E-2</v>
      </c>
      <c r="CS97">
        <v>0.23</v>
      </c>
      <c r="CT97">
        <v>0.16</v>
      </c>
      <c r="CU97">
        <v>0.08</v>
      </c>
      <c r="CV97">
        <v>0.28999999999999998</v>
      </c>
      <c r="CW97">
        <v>0.74</v>
      </c>
      <c r="CY97">
        <v>4.3285999999999998</v>
      </c>
      <c r="CZ97">
        <v>362.43700000000001</v>
      </c>
      <c r="DA97">
        <v>2.7934000000000001</v>
      </c>
      <c r="DB97">
        <v>1.0771999999999999</v>
      </c>
      <c r="DC97">
        <v>2.92</v>
      </c>
      <c r="DD97">
        <v>39.1</v>
      </c>
      <c r="DE97" s="27">
        <v>32.28</v>
      </c>
      <c r="DF97">
        <v>48.7</v>
      </c>
      <c r="DG97">
        <v>32.200000000000003</v>
      </c>
      <c r="DH97">
        <v>25.9</v>
      </c>
      <c r="DI97">
        <v>36</v>
      </c>
      <c r="DJ97">
        <v>38.700000000000003</v>
      </c>
      <c r="DK97">
        <v>27.3</v>
      </c>
      <c r="DL97">
        <v>32.1</v>
      </c>
      <c r="DM97">
        <v>34.200000000000003</v>
      </c>
      <c r="DN97">
        <v>32.799999999999997</v>
      </c>
      <c r="DO97">
        <v>17.882999999999999</v>
      </c>
      <c r="DP97">
        <v>57.012</v>
      </c>
      <c r="DQ97">
        <v>19.556000000000001</v>
      </c>
      <c r="DR97">
        <v>13.189</v>
      </c>
      <c r="DS97">
        <v>35.1</v>
      </c>
      <c r="DT97">
        <v>35.299999999999997</v>
      </c>
      <c r="DU97">
        <v>31.8</v>
      </c>
      <c r="DV97">
        <v>33.299999999999997</v>
      </c>
      <c r="DW97">
        <v>91.6</v>
      </c>
      <c r="DX97">
        <v>98.17</v>
      </c>
      <c r="DY97">
        <v>3.0531331879999999</v>
      </c>
      <c r="DZ97">
        <v>17.86234292</v>
      </c>
      <c r="EA97">
        <v>13.025499999999999</v>
      </c>
    </row>
    <row r="98" spans="2:131" x14ac:dyDescent="0.25">
      <c r="B98" s="3">
        <v>24112</v>
      </c>
      <c r="C98">
        <v>3419.2570000000001</v>
      </c>
      <c r="D98">
        <v>3207.2</v>
      </c>
      <c r="E98">
        <v>35.252899999999997</v>
      </c>
      <c r="F98">
        <v>35.978700000000003</v>
      </c>
      <c r="G98">
        <v>34.631399999999999</v>
      </c>
      <c r="H98">
        <v>47.225099999999998</v>
      </c>
      <c r="I98">
        <v>38.666899999999998</v>
      </c>
      <c r="J98">
        <v>51.2956</v>
      </c>
      <c r="K98">
        <v>14.337400000000001</v>
      </c>
      <c r="L98">
        <v>33.8245</v>
      </c>
      <c r="M98">
        <v>20.9773</v>
      </c>
      <c r="N98">
        <v>50.434199999999997</v>
      </c>
      <c r="O98">
        <v>33.3566</v>
      </c>
      <c r="P98">
        <v>33.627099999999999</v>
      </c>
      <c r="Q98">
        <v>47.140799999999999</v>
      </c>
      <c r="R98">
        <v>91.637900000000002</v>
      </c>
      <c r="S98" s="35"/>
      <c r="T98">
        <v>3287</v>
      </c>
      <c r="U98">
        <v>1.114237288</v>
      </c>
      <c r="V98">
        <v>75447</v>
      </c>
      <c r="W98">
        <v>72497</v>
      </c>
      <c r="X98">
        <v>3.9</v>
      </c>
      <c r="Y98">
        <v>10.199999999999999</v>
      </c>
      <c r="Z98">
        <v>1631</v>
      </c>
      <c r="AA98">
        <v>821</v>
      </c>
      <c r="AB98">
        <v>534</v>
      </c>
      <c r="AC98">
        <v>249</v>
      </c>
      <c r="AD98">
        <v>285</v>
      </c>
      <c r="AE98">
        <v>189249</v>
      </c>
      <c r="AF98">
        <v>63712</v>
      </c>
      <c r="AG98">
        <v>21675</v>
      </c>
      <c r="AH98">
        <v>608.5</v>
      </c>
      <c r="AI98">
        <v>3360</v>
      </c>
      <c r="AJ98">
        <v>17625</v>
      </c>
      <c r="AK98">
        <v>10754</v>
      </c>
      <c r="AL98">
        <v>6871</v>
      </c>
      <c r="AM98">
        <v>42037</v>
      </c>
      <c r="AN98">
        <v>12542</v>
      </c>
      <c r="AO98">
        <v>3041.5</v>
      </c>
      <c r="AP98">
        <v>6507.9</v>
      </c>
      <c r="AQ98">
        <v>2949</v>
      </c>
      <c r="AR98">
        <v>10821</v>
      </c>
      <c r="AS98">
        <v>40.799999999999997</v>
      </c>
      <c r="AT98">
        <v>4</v>
      </c>
      <c r="AU98">
        <v>41.5</v>
      </c>
      <c r="AV98">
        <v>2.72</v>
      </c>
      <c r="AW98">
        <v>3.39</v>
      </c>
      <c r="AX98">
        <v>2.58</v>
      </c>
      <c r="AY98">
        <v>1265</v>
      </c>
      <c r="AZ98">
        <v>204</v>
      </c>
      <c r="BA98">
        <v>315</v>
      </c>
      <c r="BB98">
        <v>526</v>
      </c>
      <c r="BC98">
        <v>219</v>
      </c>
      <c r="BD98">
        <v>1078</v>
      </c>
      <c r="BE98">
        <v>234</v>
      </c>
      <c r="BF98">
        <v>275</v>
      </c>
      <c r="BG98">
        <v>369</v>
      </c>
      <c r="BH98">
        <v>200</v>
      </c>
      <c r="BI98">
        <v>24.007000000000001</v>
      </c>
      <c r="BJ98">
        <v>384352.3786</v>
      </c>
      <c r="BK98">
        <v>25568.2497</v>
      </c>
      <c r="BM98">
        <v>24418.997060000002</v>
      </c>
      <c r="BO98">
        <v>80158.870729999995</v>
      </c>
      <c r="BP98">
        <v>123739.6349</v>
      </c>
      <c r="BQ98">
        <v>1.518675497</v>
      </c>
      <c r="BR98">
        <v>95.7</v>
      </c>
      <c r="BS98">
        <v>171.3</v>
      </c>
      <c r="BT98">
        <v>470.1</v>
      </c>
      <c r="BU98">
        <v>1453.2</v>
      </c>
      <c r="BV98">
        <v>51.128</v>
      </c>
      <c r="BW98">
        <v>22.462</v>
      </c>
      <c r="BX98">
        <v>21774</v>
      </c>
      <c r="BY98">
        <v>73.327299999999994</v>
      </c>
      <c r="BZ98">
        <v>50.194600000000001</v>
      </c>
      <c r="CA98">
        <v>99.305440000000004</v>
      </c>
      <c r="CB98">
        <v>0.162210781</v>
      </c>
      <c r="CC98">
        <v>426.5</v>
      </c>
      <c r="CD98">
        <v>9150</v>
      </c>
      <c r="CE98">
        <v>23784</v>
      </c>
      <c r="CF98">
        <v>92.8476</v>
      </c>
      <c r="CG98">
        <v>4.9000000000000004</v>
      </c>
      <c r="CH98">
        <v>5.39</v>
      </c>
      <c r="CI98">
        <v>4.6399999999999997</v>
      </c>
      <c r="CJ98">
        <v>4.8099999999999996</v>
      </c>
      <c r="CK98">
        <v>4.93</v>
      </c>
      <c r="CL98">
        <v>4.8899999999999997</v>
      </c>
      <c r="CM98">
        <v>4.78</v>
      </c>
      <c r="CN98">
        <v>4.9800000000000004</v>
      </c>
      <c r="CO98">
        <v>5.48</v>
      </c>
      <c r="CP98">
        <v>0.49</v>
      </c>
      <c r="CQ98">
        <v>-0.26</v>
      </c>
      <c r="CR98">
        <v>-0.09</v>
      </c>
      <c r="CS98">
        <v>0.03</v>
      </c>
      <c r="CT98">
        <v>-0.01</v>
      </c>
      <c r="CU98">
        <v>-0.12</v>
      </c>
      <c r="CV98">
        <v>0.08</v>
      </c>
      <c r="CW98">
        <v>0.57999999999999996</v>
      </c>
      <c r="CY98">
        <v>4.3164999999999996</v>
      </c>
      <c r="CZ98">
        <v>362.27949999999998</v>
      </c>
      <c r="DA98">
        <v>2.7923</v>
      </c>
      <c r="DB98">
        <v>1.0769</v>
      </c>
      <c r="DC98">
        <v>2.92</v>
      </c>
      <c r="DD98">
        <v>38.799999999999997</v>
      </c>
      <c r="DE98" s="27">
        <v>32.35</v>
      </c>
      <c r="DF98">
        <v>48.8</v>
      </c>
      <c r="DG98">
        <v>32.1</v>
      </c>
      <c r="DH98">
        <v>26</v>
      </c>
      <c r="DI98">
        <v>36</v>
      </c>
      <c r="DJ98">
        <v>38.799999999999997</v>
      </c>
      <c r="DK98">
        <v>27.4</v>
      </c>
      <c r="DL98">
        <v>32.200000000000003</v>
      </c>
      <c r="DM98">
        <v>34.200000000000003</v>
      </c>
      <c r="DN98">
        <v>32.799999999999997</v>
      </c>
      <c r="DO98">
        <v>17.905000000000001</v>
      </c>
      <c r="DP98">
        <v>57.021000000000001</v>
      </c>
      <c r="DQ98">
        <v>19.536999999999999</v>
      </c>
      <c r="DR98">
        <v>13.231999999999999</v>
      </c>
      <c r="DS98">
        <v>35.1</v>
      </c>
      <c r="DT98">
        <v>35.200000000000003</v>
      </c>
      <c r="DU98">
        <v>32</v>
      </c>
      <c r="DV98">
        <v>33</v>
      </c>
      <c r="DW98">
        <v>86.78</v>
      </c>
      <c r="DX98">
        <v>92.85</v>
      </c>
      <c r="DY98">
        <v>3.2419105780000002</v>
      </c>
      <c r="DZ98">
        <v>16.783059510000001</v>
      </c>
      <c r="EA98">
        <v>21.2684</v>
      </c>
    </row>
    <row r="99" spans="2:131" x14ac:dyDescent="0.25">
      <c r="B99" s="3">
        <v>24113</v>
      </c>
      <c r="C99">
        <v>3435.922</v>
      </c>
      <c r="D99">
        <v>3225.9</v>
      </c>
      <c r="E99">
        <v>35.4191</v>
      </c>
      <c r="F99">
        <v>36.180199999999999</v>
      </c>
      <c r="G99">
        <v>34.878599999999999</v>
      </c>
      <c r="H99">
        <v>47.423200000000001</v>
      </c>
      <c r="I99">
        <v>38.667000000000002</v>
      </c>
      <c r="J99">
        <v>51.566099999999999</v>
      </c>
      <c r="K99">
        <v>14.473599999999999</v>
      </c>
      <c r="L99">
        <v>34.031199999999998</v>
      </c>
      <c r="M99">
        <v>21.099499999999999</v>
      </c>
      <c r="N99">
        <v>50.734200000000001</v>
      </c>
      <c r="O99">
        <v>33.512099999999997</v>
      </c>
      <c r="P99">
        <v>34.233499999999999</v>
      </c>
      <c r="Q99">
        <v>45.878599999999999</v>
      </c>
      <c r="R99">
        <v>91.520499999999998</v>
      </c>
      <c r="S99" s="35"/>
      <c r="T99">
        <v>3322</v>
      </c>
      <c r="U99">
        <v>1.156685237</v>
      </c>
      <c r="V99">
        <v>75647</v>
      </c>
      <c r="W99">
        <v>72775</v>
      </c>
      <c r="X99">
        <v>3.8</v>
      </c>
      <c r="Y99">
        <v>9.6999999999999993</v>
      </c>
      <c r="Z99">
        <v>1647</v>
      </c>
      <c r="AA99">
        <v>779</v>
      </c>
      <c r="AB99">
        <v>475</v>
      </c>
      <c r="AC99">
        <v>245</v>
      </c>
      <c r="AD99">
        <v>230</v>
      </c>
      <c r="AE99">
        <v>190957</v>
      </c>
      <c r="AF99">
        <v>64111</v>
      </c>
      <c r="AG99">
        <v>21846</v>
      </c>
      <c r="AH99">
        <v>609.5</v>
      </c>
      <c r="AI99">
        <v>3422</v>
      </c>
      <c r="AJ99">
        <v>17733</v>
      </c>
      <c r="AK99">
        <v>10835</v>
      </c>
      <c r="AL99">
        <v>6898</v>
      </c>
      <c r="AM99">
        <v>42265</v>
      </c>
      <c r="AN99">
        <v>12598</v>
      </c>
      <c r="AO99">
        <v>3054.9</v>
      </c>
      <c r="AP99">
        <v>6539.2</v>
      </c>
      <c r="AQ99">
        <v>2959</v>
      </c>
      <c r="AR99">
        <v>10902</v>
      </c>
      <c r="AS99">
        <v>40.9</v>
      </c>
      <c r="AT99">
        <v>4</v>
      </c>
      <c r="AU99">
        <v>41.4</v>
      </c>
      <c r="AV99">
        <v>2.73</v>
      </c>
      <c r="AW99">
        <v>3.42</v>
      </c>
      <c r="AX99">
        <v>2.58</v>
      </c>
      <c r="AY99">
        <v>1194</v>
      </c>
      <c r="AZ99">
        <v>224</v>
      </c>
      <c r="BA99">
        <v>286</v>
      </c>
      <c r="BB99">
        <v>490</v>
      </c>
      <c r="BC99">
        <v>194</v>
      </c>
      <c r="BD99">
        <v>956</v>
      </c>
      <c r="BE99">
        <v>204</v>
      </c>
      <c r="BF99">
        <v>246</v>
      </c>
      <c r="BG99">
        <v>327</v>
      </c>
      <c r="BH99">
        <v>179</v>
      </c>
      <c r="BI99">
        <v>24.07</v>
      </c>
      <c r="BJ99">
        <v>392364.11829999997</v>
      </c>
      <c r="BK99">
        <v>26158.37398</v>
      </c>
      <c r="BM99">
        <v>25066.082139999999</v>
      </c>
      <c r="BO99">
        <v>82104.613289999994</v>
      </c>
      <c r="BP99">
        <v>125395.7314</v>
      </c>
      <c r="BQ99">
        <v>1.518675497</v>
      </c>
      <c r="BS99">
        <v>171.6</v>
      </c>
      <c r="BT99">
        <v>471.2</v>
      </c>
      <c r="BU99">
        <v>1455.2</v>
      </c>
      <c r="BV99">
        <v>51.228999999999999</v>
      </c>
      <c r="BW99">
        <v>22.562000000000001</v>
      </c>
      <c r="BX99">
        <v>21855</v>
      </c>
      <c r="BY99">
        <v>75.391900000000007</v>
      </c>
      <c r="BZ99">
        <v>50.766300000000001</v>
      </c>
      <c r="CA99">
        <v>99.788669999999996</v>
      </c>
      <c r="CB99">
        <v>0.16181071799999999</v>
      </c>
      <c r="CC99">
        <v>426.3</v>
      </c>
      <c r="CD99">
        <v>9243</v>
      </c>
      <c r="CE99">
        <v>23977</v>
      </c>
      <c r="CF99">
        <v>91.827500000000001</v>
      </c>
      <c r="CG99">
        <v>5.17</v>
      </c>
      <c r="CH99">
        <v>5.51</v>
      </c>
      <c r="CI99">
        <v>4.5</v>
      </c>
      <c r="CJ99">
        <v>4.6500000000000004</v>
      </c>
      <c r="CK99">
        <v>4.97</v>
      </c>
      <c r="CL99">
        <v>4.97</v>
      </c>
      <c r="CM99">
        <v>4.8099999999999996</v>
      </c>
      <c r="CN99">
        <v>5.07</v>
      </c>
      <c r="CO99">
        <v>5.58</v>
      </c>
      <c r="CP99">
        <v>0.34</v>
      </c>
      <c r="CQ99">
        <v>-0.67</v>
      </c>
      <c r="CR99">
        <v>-0.52</v>
      </c>
      <c r="CS99">
        <v>-0.2</v>
      </c>
      <c r="CT99">
        <v>-0.2</v>
      </c>
      <c r="CU99">
        <v>-0.36</v>
      </c>
      <c r="CV99">
        <v>-0.1</v>
      </c>
      <c r="CW99">
        <v>0.41</v>
      </c>
      <c r="CY99">
        <v>4.3160999999999996</v>
      </c>
      <c r="CZ99">
        <v>362.529</v>
      </c>
      <c r="DA99">
        <v>2.7898000000000001</v>
      </c>
      <c r="DB99">
        <v>1.0767</v>
      </c>
      <c r="DC99">
        <v>2.92</v>
      </c>
      <c r="DD99">
        <v>38.6</v>
      </c>
      <c r="DE99" s="27">
        <v>32.380000000000003</v>
      </c>
      <c r="DF99">
        <v>48.9</v>
      </c>
      <c r="DG99">
        <v>32.200000000000003</v>
      </c>
      <c r="DH99">
        <v>26.1</v>
      </c>
      <c r="DI99">
        <v>36</v>
      </c>
      <c r="DJ99">
        <v>38.799999999999997</v>
      </c>
      <c r="DK99">
        <v>27.5</v>
      </c>
      <c r="DL99">
        <v>32.299999999999997</v>
      </c>
      <c r="DM99">
        <v>34.200000000000003</v>
      </c>
      <c r="DN99">
        <v>32.9</v>
      </c>
      <c r="DO99">
        <v>17.95</v>
      </c>
      <c r="DP99">
        <v>57.076999999999998</v>
      </c>
      <c r="DQ99">
        <v>19.562000000000001</v>
      </c>
      <c r="DR99">
        <v>13.282999999999999</v>
      </c>
      <c r="DS99">
        <v>34.9</v>
      </c>
      <c r="DT99">
        <v>35.1</v>
      </c>
      <c r="DU99">
        <v>32</v>
      </c>
      <c r="DV99">
        <v>33</v>
      </c>
      <c r="DW99">
        <v>86.06</v>
      </c>
      <c r="DX99">
        <v>92.14</v>
      </c>
      <c r="DY99">
        <v>3.2884034390000001</v>
      </c>
      <c r="DZ99">
        <v>16.460824049999999</v>
      </c>
      <c r="EA99">
        <v>14.2204</v>
      </c>
    </row>
    <row r="100" spans="2:131" x14ac:dyDescent="0.25">
      <c r="B100" s="3">
        <v>24114</v>
      </c>
      <c r="C100">
        <v>3449.9110000000001</v>
      </c>
      <c r="D100">
        <v>3240.3</v>
      </c>
      <c r="E100">
        <v>35.612900000000003</v>
      </c>
      <c r="F100">
        <v>36.410400000000003</v>
      </c>
      <c r="G100">
        <v>35.070799999999998</v>
      </c>
      <c r="H100">
        <v>47.343899999999998</v>
      </c>
      <c r="I100">
        <v>37.945500000000003</v>
      </c>
      <c r="J100">
        <v>51.881599999999999</v>
      </c>
      <c r="K100">
        <v>14.707000000000001</v>
      </c>
      <c r="L100">
        <v>34.108699999999999</v>
      </c>
      <c r="M100">
        <v>21.068999999999999</v>
      </c>
      <c r="N100">
        <v>51.286799999999999</v>
      </c>
      <c r="O100">
        <v>33.6676</v>
      </c>
      <c r="P100">
        <v>34.591900000000003</v>
      </c>
      <c r="Q100">
        <v>46.8797</v>
      </c>
      <c r="R100">
        <v>91.404600000000002</v>
      </c>
      <c r="S100" s="35"/>
      <c r="T100">
        <v>3326</v>
      </c>
      <c r="U100">
        <v>1.1564673160000001</v>
      </c>
      <c r="V100">
        <v>75736</v>
      </c>
      <c r="W100">
        <v>72860</v>
      </c>
      <c r="X100">
        <v>3.8</v>
      </c>
      <c r="Y100">
        <v>9.6999999999999993</v>
      </c>
      <c r="Z100">
        <v>1640</v>
      </c>
      <c r="AA100">
        <v>809</v>
      </c>
      <c r="AB100">
        <v>427</v>
      </c>
      <c r="AC100">
        <v>218</v>
      </c>
      <c r="AD100">
        <v>209</v>
      </c>
      <c r="AE100">
        <v>213734</v>
      </c>
      <c r="AF100">
        <v>64301</v>
      </c>
      <c r="AG100">
        <v>21872</v>
      </c>
      <c r="AH100">
        <v>611.20000000000005</v>
      </c>
      <c r="AI100">
        <v>3420</v>
      </c>
      <c r="AJ100">
        <v>17760</v>
      </c>
      <c r="AK100">
        <v>10852</v>
      </c>
      <c r="AL100">
        <v>6908</v>
      </c>
      <c r="AM100">
        <v>42429</v>
      </c>
      <c r="AN100">
        <v>12622</v>
      </c>
      <c r="AO100">
        <v>3070.5</v>
      </c>
      <c r="AP100">
        <v>6559.3</v>
      </c>
      <c r="AQ100">
        <v>2973</v>
      </c>
      <c r="AR100">
        <v>10974</v>
      </c>
      <c r="AS100">
        <v>40.799999999999997</v>
      </c>
      <c r="AT100">
        <v>3.9</v>
      </c>
      <c r="AU100">
        <v>41.2</v>
      </c>
      <c r="AV100">
        <v>2.74</v>
      </c>
      <c r="AW100">
        <v>3.42</v>
      </c>
      <c r="AX100">
        <v>2.6</v>
      </c>
      <c r="AY100">
        <v>1086</v>
      </c>
      <c r="AZ100">
        <v>192</v>
      </c>
      <c r="BA100">
        <v>256</v>
      </c>
      <c r="BB100">
        <v>459</v>
      </c>
      <c r="BC100">
        <v>179</v>
      </c>
      <c r="BD100">
        <v>932</v>
      </c>
      <c r="BE100">
        <v>226</v>
      </c>
      <c r="BF100">
        <v>228</v>
      </c>
      <c r="BG100">
        <v>306</v>
      </c>
      <c r="BH100">
        <v>172</v>
      </c>
      <c r="BI100">
        <v>24.279</v>
      </c>
      <c r="BJ100">
        <v>385178.30959999998</v>
      </c>
      <c r="BK100">
        <v>26268.309260000002</v>
      </c>
      <c r="BM100">
        <v>24476.369429999999</v>
      </c>
      <c r="BO100">
        <v>83892.025819999995</v>
      </c>
      <c r="BP100">
        <v>126701.1251</v>
      </c>
      <c r="BQ100">
        <v>1.5393377479999999</v>
      </c>
      <c r="BS100">
        <v>170.3</v>
      </c>
      <c r="BT100">
        <v>470.9</v>
      </c>
      <c r="BU100">
        <v>1451.2</v>
      </c>
      <c r="BV100">
        <v>51.585000000000001</v>
      </c>
      <c r="BW100">
        <v>23.062000000000001</v>
      </c>
      <c r="BX100">
        <v>22321</v>
      </c>
      <c r="BY100">
        <v>76.782600000000002</v>
      </c>
      <c r="BZ100">
        <v>51.094499999999996</v>
      </c>
      <c r="CA100">
        <v>100.06144</v>
      </c>
      <c r="CB100">
        <v>0.16128536399999999</v>
      </c>
      <c r="CC100">
        <v>424.6</v>
      </c>
      <c r="CD100">
        <v>9293</v>
      </c>
      <c r="CE100">
        <v>24142</v>
      </c>
      <c r="CF100">
        <v>91.880300000000005</v>
      </c>
      <c r="CG100">
        <v>5.3</v>
      </c>
      <c r="CH100">
        <v>5.63</v>
      </c>
      <c r="CI100">
        <v>4.8</v>
      </c>
      <c r="CJ100">
        <v>4.93</v>
      </c>
      <c r="CK100">
        <v>5.17</v>
      </c>
      <c r="CL100">
        <v>5.17</v>
      </c>
      <c r="CM100">
        <v>5.0199999999999996</v>
      </c>
      <c r="CN100">
        <v>5.16</v>
      </c>
      <c r="CO100">
        <v>5.68</v>
      </c>
      <c r="CP100">
        <v>0.33</v>
      </c>
      <c r="CQ100">
        <v>-0.5</v>
      </c>
      <c r="CR100">
        <v>-0.37</v>
      </c>
      <c r="CS100">
        <v>-0.13</v>
      </c>
      <c r="CT100">
        <v>-0.13</v>
      </c>
      <c r="CU100">
        <v>-0.28000000000000003</v>
      </c>
      <c r="CV100">
        <v>-0.14000000000000001</v>
      </c>
      <c r="CW100">
        <v>0.38</v>
      </c>
      <c r="CY100">
        <v>4.3170000000000002</v>
      </c>
      <c r="CZ100">
        <v>362.66050000000001</v>
      </c>
      <c r="DA100">
        <v>2.7888000000000002</v>
      </c>
      <c r="DB100">
        <v>1.0750999999999999</v>
      </c>
      <c r="DC100">
        <v>2.92</v>
      </c>
      <c r="DD100">
        <v>38.6</v>
      </c>
      <c r="DE100" s="27">
        <v>32.450000000000003</v>
      </c>
      <c r="DF100">
        <v>49.1</v>
      </c>
      <c r="DG100">
        <v>32.5</v>
      </c>
      <c r="DH100">
        <v>26.3</v>
      </c>
      <c r="DI100">
        <v>36.1</v>
      </c>
      <c r="DJ100">
        <v>38.9</v>
      </c>
      <c r="DK100">
        <v>27.7</v>
      </c>
      <c r="DL100">
        <v>32.4</v>
      </c>
      <c r="DM100">
        <v>34.299999999999997</v>
      </c>
      <c r="DN100">
        <v>33</v>
      </c>
      <c r="DO100">
        <v>17.984000000000002</v>
      </c>
      <c r="DP100">
        <v>57.247</v>
      </c>
      <c r="DQ100">
        <v>19.574999999999999</v>
      </c>
      <c r="DR100">
        <v>13.318</v>
      </c>
      <c r="DS100">
        <v>35.1</v>
      </c>
      <c r="DT100">
        <v>35.200000000000003</v>
      </c>
      <c r="DU100">
        <v>32.200000000000003</v>
      </c>
      <c r="DV100">
        <v>33.4</v>
      </c>
      <c r="DW100">
        <v>85.84</v>
      </c>
      <c r="DX100">
        <v>91.95</v>
      </c>
      <c r="DY100">
        <v>3.320130475</v>
      </c>
      <c r="DZ100">
        <v>16.239457699999999</v>
      </c>
      <c r="EA100">
        <v>17.7957</v>
      </c>
    </row>
    <row r="101" spans="2:131" x14ac:dyDescent="0.25">
      <c r="B101" s="3">
        <v>24115</v>
      </c>
      <c r="C101">
        <v>3467.1970000000001</v>
      </c>
      <c r="D101">
        <v>3249.3</v>
      </c>
      <c r="E101">
        <v>35.640599999999999</v>
      </c>
      <c r="F101">
        <v>36.295299999999997</v>
      </c>
      <c r="G101">
        <v>35.098199999999999</v>
      </c>
      <c r="H101">
        <v>47.185499999999998</v>
      </c>
      <c r="I101">
        <v>37.339500000000001</v>
      </c>
      <c r="J101">
        <v>51.971800000000002</v>
      </c>
      <c r="K101">
        <v>14.7654</v>
      </c>
      <c r="L101">
        <v>34.392899999999997</v>
      </c>
      <c r="M101">
        <v>21.267600000000002</v>
      </c>
      <c r="N101">
        <v>51.452599999999997</v>
      </c>
      <c r="O101">
        <v>33.7453</v>
      </c>
      <c r="P101">
        <v>34.8399</v>
      </c>
      <c r="Q101">
        <v>47.576099999999997</v>
      </c>
      <c r="R101">
        <v>91.080100000000002</v>
      </c>
      <c r="S101" s="35"/>
      <c r="T101">
        <v>3287</v>
      </c>
      <c r="U101">
        <v>1.133448276</v>
      </c>
      <c r="V101">
        <v>76046</v>
      </c>
      <c r="W101">
        <v>73146</v>
      </c>
      <c r="X101">
        <v>3.8</v>
      </c>
      <c r="Y101">
        <v>9.8000000000000007</v>
      </c>
      <c r="Z101">
        <v>1622</v>
      </c>
      <c r="AA101">
        <v>827</v>
      </c>
      <c r="AB101">
        <v>464</v>
      </c>
      <c r="AC101">
        <v>259</v>
      </c>
      <c r="AD101">
        <v>205</v>
      </c>
      <c r="AE101">
        <v>196906</v>
      </c>
      <c r="AF101">
        <v>64507</v>
      </c>
      <c r="AG101">
        <v>21972</v>
      </c>
      <c r="AH101">
        <v>614.9</v>
      </c>
      <c r="AI101">
        <v>3394</v>
      </c>
      <c r="AJ101">
        <v>17882</v>
      </c>
      <c r="AK101">
        <v>10951</v>
      </c>
      <c r="AL101">
        <v>6931</v>
      </c>
      <c r="AM101">
        <v>42535</v>
      </c>
      <c r="AN101">
        <v>12643</v>
      </c>
      <c r="AO101">
        <v>3076.7</v>
      </c>
      <c r="AP101">
        <v>6576.7</v>
      </c>
      <c r="AQ101">
        <v>2973</v>
      </c>
      <c r="AR101">
        <v>11006</v>
      </c>
      <c r="AS101">
        <v>40.799999999999997</v>
      </c>
      <c r="AT101">
        <v>4</v>
      </c>
      <c r="AU101">
        <v>41.4</v>
      </c>
      <c r="AV101">
        <v>2.76</v>
      </c>
      <c r="AW101">
        <v>3.44</v>
      </c>
      <c r="AX101">
        <v>2.61</v>
      </c>
      <c r="AY101">
        <v>1119</v>
      </c>
      <c r="AZ101">
        <v>233</v>
      </c>
      <c r="BA101">
        <v>295</v>
      </c>
      <c r="BB101">
        <v>412</v>
      </c>
      <c r="BC101">
        <v>178</v>
      </c>
      <c r="BD101">
        <v>877</v>
      </c>
      <c r="BE101">
        <v>208</v>
      </c>
      <c r="BF101">
        <v>220</v>
      </c>
      <c r="BG101">
        <v>305</v>
      </c>
      <c r="BH101">
        <v>144</v>
      </c>
      <c r="BI101">
        <v>24.315999999999999</v>
      </c>
      <c r="BJ101">
        <v>393890.14480000001</v>
      </c>
      <c r="BK101">
        <v>26565.964220000002</v>
      </c>
      <c r="BM101">
        <v>23920.515820000001</v>
      </c>
      <c r="BO101">
        <v>84937.385540000003</v>
      </c>
      <c r="BP101">
        <v>128094.1945</v>
      </c>
      <c r="BQ101">
        <v>1.5393377479999999</v>
      </c>
      <c r="BR101">
        <v>91.2</v>
      </c>
      <c r="BS101">
        <v>170.8</v>
      </c>
      <c r="BT101">
        <v>472.6</v>
      </c>
      <c r="BU101">
        <v>1447.5</v>
      </c>
      <c r="BV101">
        <v>51.526000000000003</v>
      </c>
      <c r="BW101">
        <v>22.678000000000001</v>
      </c>
      <c r="BX101">
        <v>21943</v>
      </c>
      <c r="BY101">
        <v>76.993899999999996</v>
      </c>
      <c r="BZ101">
        <v>51.311300000000003</v>
      </c>
      <c r="CA101">
        <v>100.58669999999999</v>
      </c>
      <c r="CB101">
        <v>0.160707302</v>
      </c>
      <c r="CC101">
        <v>424.1</v>
      </c>
      <c r="CD101">
        <v>9317</v>
      </c>
      <c r="CE101">
        <v>24300</v>
      </c>
      <c r="CF101">
        <v>92.491900000000001</v>
      </c>
      <c r="CG101">
        <v>5.53</v>
      </c>
      <c r="CH101">
        <v>5.85</v>
      </c>
      <c r="CI101">
        <v>4.96</v>
      </c>
      <c r="CJ101">
        <v>5.27</v>
      </c>
      <c r="CK101">
        <v>5.54</v>
      </c>
      <c r="CL101">
        <v>5.5</v>
      </c>
      <c r="CM101">
        <v>5.22</v>
      </c>
      <c r="CN101">
        <v>5.31</v>
      </c>
      <c r="CO101">
        <v>5.83</v>
      </c>
      <c r="CP101">
        <v>0.32</v>
      </c>
      <c r="CQ101">
        <v>-0.56999999999999995</v>
      </c>
      <c r="CR101">
        <v>-0.26</v>
      </c>
      <c r="CS101">
        <v>0.01</v>
      </c>
      <c r="CT101">
        <v>-0.03</v>
      </c>
      <c r="CU101">
        <v>-0.31</v>
      </c>
      <c r="CV101">
        <v>-0.22</v>
      </c>
      <c r="CW101">
        <v>0.3</v>
      </c>
      <c r="CY101">
        <v>4.3270999999999997</v>
      </c>
      <c r="CZ101">
        <v>362.62099999999998</v>
      </c>
      <c r="DA101">
        <v>2.7888000000000002</v>
      </c>
      <c r="DB101">
        <v>1.0753999999999999</v>
      </c>
      <c r="DC101">
        <v>2.92</v>
      </c>
      <c r="DD101">
        <v>38.6</v>
      </c>
      <c r="DE101" s="27">
        <v>32.65</v>
      </c>
      <c r="DF101">
        <v>49.1</v>
      </c>
      <c r="DG101">
        <v>32.6</v>
      </c>
      <c r="DH101">
        <v>26.4</v>
      </c>
      <c r="DI101">
        <v>36.200000000000003</v>
      </c>
      <c r="DJ101">
        <v>39</v>
      </c>
      <c r="DK101">
        <v>27.7</v>
      </c>
      <c r="DL101">
        <v>32.5</v>
      </c>
      <c r="DM101">
        <v>34.5</v>
      </c>
      <c r="DN101">
        <v>33.1</v>
      </c>
      <c r="DO101">
        <v>18.053000000000001</v>
      </c>
      <c r="DP101">
        <v>57.293999999999997</v>
      </c>
      <c r="DQ101">
        <v>19.712</v>
      </c>
      <c r="DR101">
        <v>13.349</v>
      </c>
      <c r="DS101">
        <v>35.4</v>
      </c>
      <c r="DT101">
        <v>35.6</v>
      </c>
      <c r="DU101">
        <v>32.299999999999997</v>
      </c>
      <c r="DV101">
        <v>33.5</v>
      </c>
      <c r="DW101">
        <v>80.650000000000006</v>
      </c>
      <c r="DX101">
        <v>86.4</v>
      </c>
      <c r="DY101">
        <v>3.5585864850000002</v>
      </c>
      <c r="DZ101">
        <v>15.05726305</v>
      </c>
      <c r="EA101">
        <v>24.379000000000001</v>
      </c>
    </row>
    <row r="102" spans="2:131" x14ac:dyDescent="0.25">
      <c r="B102" s="3">
        <v>24116</v>
      </c>
      <c r="C102">
        <v>3488.0889999999999</v>
      </c>
      <c r="D102">
        <v>3258</v>
      </c>
      <c r="E102">
        <v>35.972900000000003</v>
      </c>
      <c r="F102">
        <v>36.554400000000001</v>
      </c>
      <c r="G102">
        <v>35.345399999999998</v>
      </c>
      <c r="H102">
        <v>47.344000000000001</v>
      </c>
      <c r="I102">
        <v>37.570399999999999</v>
      </c>
      <c r="J102">
        <v>52.106999999999999</v>
      </c>
      <c r="K102">
        <v>14.9307</v>
      </c>
      <c r="L102">
        <v>34.728900000000003</v>
      </c>
      <c r="M102">
        <v>21.695399999999999</v>
      </c>
      <c r="N102">
        <v>51.413400000000003</v>
      </c>
      <c r="O102">
        <v>34.0045</v>
      </c>
      <c r="P102">
        <v>34.536700000000003</v>
      </c>
      <c r="Q102">
        <v>47.7502</v>
      </c>
      <c r="R102">
        <v>91.246399999999994</v>
      </c>
      <c r="S102" s="35"/>
      <c r="T102">
        <v>3222</v>
      </c>
      <c r="U102">
        <v>1.151536812</v>
      </c>
      <c r="V102">
        <v>76056</v>
      </c>
      <c r="W102">
        <v>73258</v>
      </c>
      <c r="X102">
        <v>3.7</v>
      </c>
      <c r="Y102">
        <v>10.1</v>
      </c>
      <c r="Z102">
        <v>1555</v>
      </c>
      <c r="AA102">
        <v>793</v>
      </c>
      <c r="AB102">
        <v>488</v>
      </c>
      <c r="AC102">
        <v>286</v>
      </c>
      <c r="AD102">
        <v>202</v>
      </c>
      <c r="AE102">
        <v>191811</v>
      </c>
      <c r="AF102">
        <v>64643</v>
      </c>
      <c r="AG102">
        <v>21948</v>
      </c>
      <c r="AH102">
        <v>614.29999999999995</v>
      </c>
      <c r="AI102">
        <v>3367</v>
      </c>
      <c r="AJ102">
        <v>17886</v>
      </c>
      <c r="AK102">
        <v>10988</v>
      </c>
      <c r="AL102">
        <v>6898</v>
      </c>
      <c r="AM102">
        <v>42695</v>
      </c>
      <c r="AN102">
        <v>12684</v>
      </c>
      <c r="AO102">
        <v>3076</v>
      </c>
      <c r="AP102">
        <v>6582.6</v>
      </c>
      <c r="AQ102">
        <v>2978</v>
      </c>
      <c r="AR102">
        <v>11063</v>
      </c>
      <c r="AS102">
        <v>40.700000000000003</v>
      </c>
      <c r="AT102">
        <v>3.8</v>
      </c>
      <c r="AU102">
        <v>41.2</v>
      </c>
      <c r="AV102">
        <v>2.77</v>
      </c>
      <c r="AW102">
        <v>3.47</v>
      </c>
      <c r="AX102">
        <v>2.63</v>
      </c>
      <c r="AY102">
        <v>1046</v>
      </c>
      <c r="AZ102">
        <v>184</v>
      </c>
      <c r="BA102">
        <v>271</v>
      </c>
      <c r="BB102">
        <v>441</v>
      </c>
      <c r="BC102">
        <v>149</v>
      </c>
      <c r="BD102">
        <v>774</v>
      </c>
      <c r="BE102">
        <v>159</v>
      </c>
      <c r="BF102">
        <v>218</v>
      </c>
      <c r="BG102">
        <v>261</v>
      </c>
      <c r="BH102">
        <v>136</v>
      </c>
      <c r="BI102">
        <v>24.541</v>
      </c>
      <c r="BJ102">
        <v>394984.2095</v>
      </c>
      <c r="BK102">
        <v>26619.89474</v>
      </c>
      <c r="BM102">
        <v>25700.940330000001</v>
      </c>
      <c r="BO102">
        <v>87001.398730000001</v>
      </c>
      <c r="BP102">
        <v>129214.4951</v>
      </c>
      <c r="BQ102">
        <v>1.56</v>
      </c>
      <c r="BS102">
        <v>172</v>
      </c>
      <c r="BT102">
        <v>475.4</v>
      </c>
      <c r="BU102">
        <v>1451.6</v>
      </c>
      <c r="BV102">
        <v>51.784999999999997</v>
      </c>
      <c r="BW102">
        <v>23.222000000000001</v>
      </c>
      <c r="BX102">
        <v>22453</v>
      </c>
      <c r="BY102">
        <v>77.488299999999995</v>
      </c>
      <c r="BZ102">
        <v>51.630899999999997</v>
      </c>
      <c r="CA102">
        <v>100.67245</v>
      </c>
      <c r="CB102">
        <v>0.1593675</v>
      </c>
      <c r="CC102">
        <v>425</v>
      </c>
      <c r="CD102">
        <v>9220</v>
      </c>
      <c r="CE102">
        <v>24288</v>
      </c>
      <c r="CF102">
        <v>93.784199999999998</v>
      </c>
      <c r="CG102">
        <v>5.4</v>
      </c>
      <c r="CH102">
        <v>5.89</v>
      </c>
      <c r="CI102">
        <v>5.37</v>
      </c>
      <c r="CJ102">
        <v>5.79</v>
      </c>
      <c r="CK102">
        <v>5.82</v>
      </c>
      <c r="CL102">
        <v>5.5</v>
      </c>
      <c r="CM102">
        <v>5.18</v>
      </c>
      <c r="CN102">
        <v>5.49</v>
      </c>
      <c r="CO102">
        <v>6.09</v>
      </c>
      <c r="CP102">
        <v>0.49</v>
      </c>
      <c r="CQ102">
        <v>-0.03</v>
      </c>
      <c r="CR102">
        <v>0.39</v>
      </c>
      <c r="CS102">
        <v>0.42</v>
      </c>
      <c r="CT102">
        <v>0.1</v>
      </c>
      <c r="CU102">
        <v>-0.22</v>
      </c>
      <c r="CV102">
        <v>0.09</v>
      </c>
      <c r="CW102">
        <v>0.69</v>
      </c>
      <c r="CY102">
        <v>4.3285999999999998</v>
      </c>
      <c r="CZ102">
        <v>362.66050000000001</v>
      </c>
      <c r="DA102">
        <v>2.7892999999999999</v>
      </c>
      <c r="DB102">
        <v>1.0764</v>
      </c>
      <c r="DC102">
        <v>2.97</v>
      </c>
      <c r="DD102">
        <v>38.5</v>
      </c>
      <c r="DE102" s="27">
        <v>32.75</v>
      </c>
      <c r="DF102">
        <v>49.4</v>
      </c>
      <c r="DG102">
        <v>32.6</v>
      </c>
      <c r="DH102">
        <v>26.7</v>
      </c>
      <c r="DI102">
        <v>36.4</v>
      </c>
      <c r="DJ102">
        <v>39</v>
      </c>
      <c r="DK102">
        <v>27.9</v>
      </c>
      <c r="DL102">
        <v>32.5</v>
      </c>
      <c r="DM102">
        <v>34.6</v>
      </c>
      <c r="DN102">
        <v>33.200000000000003</v>
      </c>
      <c r="DO102">
        <v>18.11</v>
      </c>
      <c r="DP102">
        <v>57.326999999999998</v>
      </c>
      <c r="DQ102">
        <v>19.78</v>
      </c>
      <c r="DR102">
        <v>13.398999999999999</v>
      </c>
      <c r="DS102">
        <v>35.6</v>
      </c>
      <c r="DT102">
        <v>35.700000000000003</v>
      </c>
      <c r="DU102">
        <v>32.200000000000003</v>
      </c>
      <c r="DV102">
        <v>33.4</v>
      </c>
      <c r="DW102">
        <v>77.81</v>
      </c>
      <c r="DX102">
        <v>83.11</v>
      </c>
      <c r="DY102">
        <v>3.7141755559999998</v>
      </c>
      <c r="DZ102">
        <v>14.43981029</v>
      </c>
      <c r="EA102">
        <v>20.579499999999999</v>
      </c>
    </row>
    <row r="103" spans="2:131" x14ac:dyDescent="0.25">
      <c r="B103" s="3">
        <v>24117</v>
      </c>
      <c r="C103">
        <v>3502.5439999999999</v>
      </c>
      <c r="D103">
        <v>3272.3</v>
      </c>
      <c r="E103">
        <v>36.222099999999998</v>
      </c>
      <c r="F103">
        <v>36.899799999999999</v>
      </c>
      <c r="G103">
        <v>35.8123</v>
      </c>
      <c r="H103">
        <v>48.334400000000002</v>
      </c>
      <c r="I103">
        <v>39.503799999999998</v>
      </c>
      <c r="J103">
        <v>52.512700000000002</v>
      </c>
      <c r="K103">
        <v>14.882099999999999</v>
      </c>
      <c r="L103">
        <v>34.883899999999997</v>
      </c>
      <c r="M103">
        <v>21.848199999999999</v>
      </c>
      <c r="N103">
        <v>51.012900000000002</v>
      </c>
      <c r="O103">
        <v>34.3414</v>
      </c>
      <c r="P103">
        <v>34.729700000000001</v>
      </c>
      <c r="Q103">
        <v>48.490200000000002</v>
      </c>
      <c r="R103">
        <v>91.617999999999995</v>
      </c>
      <c r="S103" s="35"/>
      <c r="T103">
        <v>3228</v>
      </c>
      <c r="U103">
        <v>1.1536812009999999</v>
      </c>
      <c r="V103">
        <v>76199</v>
      </c>
      <c r="W103">
        <v>73401</v>
      </c>
      <c r="X103">
        <v>3.7</v>
      </c>
      <c r="Y103">
        <v>10.3</v>
      </c>
      <c r="Z103">
        <v>1541</v>
      </c>
      <c r="AA103">
        <v>780</v>
      </c>
      <c r="AB103">
        <v>494</v>
      </c>
      <c r="AC103">
        <v>273</v>
      </c>
      <c r="AD103">
        <v>221</v>
      </c>
      <c r="AE103">
        <v>195266</v>
      </c>
      <c r="AF103">
        <v>64854</v>
      </c>
      <c r="AG103">
        <v>21991</v>
      </c>
      <c r="AH103">
        <v>613.9</v>
      </c>
      <c r="AI103">
        <v>3340</v>
      </c>
      <c r="AJ103">
        <v>17956</v>
      </c>
      <c r="AK103">
        <v>11036</v>
      </c>
      <c r="AL103">
        <v>6920</v>
      </c>
      <c r="AM103">
        <v>42863</v>
      </c>
      <c r="AN103">
        <v>12719</v>
      </c>
      <c r="AO103">
        <v>3085.9</v>
      </c>
      <c r="AP103">
        <v>6597.3</v>
      </c>
      <c r="AQ103">
        <v>2983</v>
      </c>
      <c r="AR103">
        <v>11127</v>
      </c>
      <c r="AS103">
        <v>40.9</v>
      </c>
      <c r="AT103">
        <v>3.9</v>
      </c>
      <c r="AU103">
        <v>41.3</v>
      </c>
      <c r="AV103">
        <v>2.78</v>
      </c>
      <c r="AW103">
        <v>3.46</v>
      </c>
      <c r="AX103">
        <v>2.64</v>
      </c>
      <c r="AY103">
        <v>843</v>
      </c>
      <c r="AZ103">
        <v>122</v>
      </c>
      <c r="BA103">
        <v>220</v>
      </c>
      <c r="BB103">
        <v>372</v>
      </c>
      <c r="BC103">
        <v>129</v>
      </c>
      <c r="BD103">
        <v>739</v>
      </c>
      <c r="BE103">
        <v>141</v>
      </c>
      <c r="BF103">
        <v>197</v>
      </c>
      <c r="BG103">
        <v>261</v>
      </c>
      <c r="BH103">
        <v>140</v>
      </c>
      <c r="BI103">
        <v>24.433</v>
      </c>
      <c r="BJ103">
        <v>390161.36979999999</v>
      </c>
      <c r="BK103">
        <v>26505.810949999999</v>
      </c>
      <c r="BM103">
        <v>24889.26238</v>
      </c>
      <c r="BO103">
        <v>88055.342619999996</v>
      </c>
      <c r="BP103">
        <v>130724.46550000001</v>
      </c>
      <c r="BQ103">
        <v>1.5703311259999999</v>
      </c>
      <c r="BS103">
        <v>171.2</v>
      </c>
      <c r="BT103">
        <v>475.7</v>
      </c>
      <c r="BU103">
        <v>1448.1</v>
      </c>
      <c r="BV103">
        <v>51.811</v>
      </c>
      <c r="BW103">
        <v>23.373000000000001</v>
      </c>
      <c r="BX103">
        <v>22639</v>
      </c>
      <c r="BY103">
        <v>78.010400000000004</v>
      </c>
      <c r="BZ103">
        <v>51.9758</v>
      </c>
      <c r="CA103">
        <v>100.95307</v>
      </c>
      <c r="CB103">
        <v>0.15873124199999999</v>
      </c>
      <c r="CC103">
        <v>423.3</v>
      </c>
      <c r="CD103">
        <v>9244</v>
      </c>
      <c r="CE103">
        <v>24340</v>
      </c>
      <c r="CF103">
        <v>93.859300000000005</v>
      </c>
      <c r="CG103">
        <v>5.53</v>
      </c>
      <c r="CH103">
        <v>6</v>
      </c>
      <c r="CI103">
        <v>5.35</v>
      </c>
      <c r="CJ103">
        <v>5.62</v>
      </c>
      <c r="CK103">
        <v>5.58</v>
      </c>
      <c r="CL103">
        <v>5.27</v>
      </c>
      <c r="CM103">
        <v>5.01</v>
      </c>
      <c r="CN103">
        <v>5.41</v>
      </c>
      <c r="CO103">
        <v>6.1</v>
      </c>
      <c r="CP103">
        <v>0.47</v>
      </c>
      <c r="CQ103">
        <v>-0.18</v>
      </c>
      <c r="CR103">
        <v>0.09</v>
      </c>
      <c r="CS103">
        <v>0.05</v>
      </c>
      <c r="CT103">
        <v>-0.26</v>
      </c>
      <c r="CU103">
        <v>-0.52</v>
      </c>
      <c r="CV103">
        <v>-0.12</v>
      </c>
      <c r="CW103">
        <v>0.56999999999999995</v>
      </c>
      <c r="CY103">
        <v>4.3357999999999999</v>
      </c>
      <c r="CZ103">
        <v>362.67360000000002</v>
      </c>
      <c r="DA103">
        <v>2.7915999999999999</v>
      </c>
      <c r="DB103">
        <v>1.0795999999999999</v>
      </c>
      <c r="DC103">
        <v>2.97</v>
      </c>
      <c r="DD103">
        <v>38.4</v>
      </c>
      <c r="DE103" s="27">
        <v>32.85</v>
      </c>
      <c r="DF103">
        <v>49.6</v>
      </c>
      <c r="DG103">
        <v>32.700000000000003</v>
      </c>
      <c r="DH103">
        <v>26.9</v>
      </c>
      <c r="DI103">
        <v>36.4</v>
      </c>
      <c r="DJ103">
        <v>39</v>
      </c>
      <c r="DK103">
        <v>28</v>
      </c>
      <c r="DL103">
        <v>32.700000000000003</v>
      </c>
      <c r="DM103">
        <v>34.700000000000003</v>
      </c>
      <c r="DN103">
        <v>33.299999999999997</v>
      </c>
      <c r="DO103">
        <v>18.158000000000001</v>
      </c>
      <c r="DP103">
        <v>57.417999999999999</v>
      </c>
      <c r="DQ103">
        <v>19.805</v>
      </c>
      <c r="DR103">
        <v>13.452999999999999</v>
      </c>
      <c r="DS103">
        <v>35.5</v>
      </c>
      <c r="DT103">
        <v>35.700000000000003</v>
      </c>
      <c r="DU103">
        <v>32.1</v>
      </c>
      <c r="DV103">
        <v>32.9</v>
      </c>
      <c r="DW103">
        <v>77.13</v>
      </c>
      <c r="DX103">
        <v>82.01</v>
      </c>
      <c r="DY103">
        <v>3.7382730460000002</v>
      </c>
      <c r="DZ103">
        <v>14.14856865</v>
      </c>
      <c r="EA103">
        <v>23.922000000000001</v>
      </c>
    </row>
    <row r="104" spans="2:131" x14ac:dyDescent="0.25">
      <c r="B104" s="3">
        <v>24118</v>
      </c>
      <c r="C104">
        <v>3524.2069999999999</v>
      </c>
      <c r="D104">
        <v>3285.4</v>
      </c>
      <c r="E104">
        <v>35.972900000000003</v>
      </c>
      <c r="F104">
        <v>36.842199999999998</v>
      </c>
      <c r="G104">
        <v>35.702500000000001</v>
      </c>
      <c r="H104">
        <v>48.096699999999998</v>
      </c>
      <c r="I104">
        <v>38.320599999999999</v>
      </c>
      <c r="J104">
        <v>52.828200000000002</v>
      </c>
      <c r="K104">
        <v>14.668100000000001</v>
      </c>
      <c r="L104">
        <v>34.367100000000001</v>
      </c>
      <c r="M104">
        <v>21.282900000000001</v>
      </c>
      <c r="N104">
        <v>51.058100000000003</v>
      </c>
      <c r="O104">
        <v>33.9786</v>
      </c>
      <c r="P104">
        <v>35.032899999999998</v>
      </c>
      <c r="Q104">
        <v>47.358499999999999</v>
      </c>
      <c r="R104">
        <v>90.129300000000001</v>
      </c>
      <c r="S104" s="34"/>
      <c r="T104">
        <v>3232</v>
      </c>
      <c r="U104">
        <v>1.1667870039999999</v>
      </c>
      <c r="V104">
        <v>76610</v>
      </c>
      <c r="W104">
        <v>73840</v>
      </c>
      <c r="X104">
        <v>3.6</v>
      </c>
      <c r="Y104">
        <v>9.6999999999999993</v>
      </c>
      <c r="Z104">
        <v>1499</v>
      </c>
      <c r="AA104">
        <v>776</v>
      </c>
      <c r="AB104">
        <v>464</v>
      </c>
      <c r="AC104">
        <v>264</v>
      </c>
      <c r="AD104">
        <v>200</v>
      </c>
      <c r="AE104">
        <v>203871</v>
      </c>
      <c r="AF104">
        <v>65019</v>
      </c>
      <c r="AG104">
        <v>21988</v>
      </c>
      <c r="AH104">
        <v>611.4</v>
      </c>
      <c r="AI104">
        <v>3314</v>
      </c>
      <c r="AJ104">
        <v>17981</v>
      </c>
      <c r="AK104">
        <v>11042</v>
      </c>
      <c r="AL104">
        <v>6939</v>
      </c>
      <c r="AM104">
        <v>43031</v>
      </c>
      <c r="AN104">
        <v>12749</v>
      </c>
      <c r="AO104">
        <v>3097.5</v>
      </c>
      <c r="AP104">
        <v>6602.8</v>
      </c>
      <c r="AQ104">
        <v>2991</v>
      </c>
      <c r="AR104">
        <v>11203</v>
      </c>
      <c r="AS104">
        <v>40.700000000000003</v>
      </c>
      <c r="AT104">
        <v>3.8</v>
      </c>
      <c r="AU104">
        <v>41.2</v>
      </c>
      <c r="AV104">
        <v>2.79</v>
      </c>
      <c r="AW104">
        <v>3.48</v>
      </c>
      <c r="AX104">
        <v>2.65</v>
      </c>
      <c r="AY104">
        <v>961</v>
      </c>
      <c r="AZ104">
        <v>180</v>
      </c>
      <c r="BA104">
        <v>212</v>
      </c>
      <c r="BB104">
        <v>409</v>
      </c>
      <c r="BC104">
        <v>159</v>
      </c>
      <c r="BD104">
        <v>736</v>
      </c>
      <c r="BE104">
        <v>170</v>
      </c>
      <c r="BF104">
        <v>189</v>
      </c>
      <c r="BG104">
        <v>251</v>
      </c>
      <c r="BH104">
        <v>126</v>
      </c>
      <c r="BI104">
        <v>24.484000000000002</v>
      </c>
      <c r="BJ104">
        <v>389952.46309999999</v>
      </c>
      <c r="BK104">
        <v>26515.145079999998</v>
      </c>
      <c r="BM104">
        <v>24054.071169999999</v>
      </c>
      <c r="BO104">
        <v>88372.956479999993</v>
      </c>
      <c r="BP104">
        <v>132098.0514</v>
      </c>
      <c r="BQ104">
        <v>1.5909933780000001</v>
      </c>
      <c r="BR104">
        <v>88.3</v>
      </c>
      <c r="BS104">
        <v>171.4</v>
      </c>
      <c r="BT104">
        <v>477.3</v>
      </c>
      <c r="BU104">
        <v>1451.6</v>
      </c>
      <c r="BV104">
        <v>51.991999999999997</v>
      </c>
      <c r="BW104">
        <v>23.225999999999999</v>
      </c>
      <c r="BX104">
        <v>22618</v>
      </c>
      <c r="BY104">
        <v>78.372600000000006</v>
      </c>
      <c r="BZ104">
        <v>52.224600000000002</v>
      </c>
      <c r="CA104">
        <v>101.43735</v>
      </c>
      <c r="CB104">
        <v>0.15827328800000001</v>
      </c>
      <c r="CC104">
        <v>423.9</v>
      </c>
      <c r="CD104">
        <v>9296</v>
      </c>
      <c r="CE104">
        <v>24429</v>
      </c>
      <c r="CF104">
        <v>94.613</v>
      </c>
      <c r="CG104">
        <v>5.76</v>
      </c>
      <c r="CH104">
        <v>6</v>
      </c>
      <c r="CI104">
        <v>5.32</v>
      </c>
      <c r="CJ104">
        <v>5.54</v>
      </c>
      <c r="CK104">
        <v>5.54</v>
      </c>
      <c r="CL104">
        <v>5.36</v>
      </c>
      <c r="CM104">
        <v>5.16</v>
      </c>
      <c r="CN104">
        <v>5.35</v>
      </c>
      <c r="CO104">
        <v>6.13</v>
      </c>
      <c r="CP104">
        <v>0.24</v>
      </c>
      <c r="CQ104">
        <v>-0.44</v>
      </c>
      <c r="CR104">
        <v>-0.22</v>
      </c>
      <c r="CS104">
        <v>-0.22</v>
      </c>
      <c r="CT104">
        <v>-0.4</v>
      </c>
      <c r="CU104">
        <v>-0.6</v>
      </c>
      <c r="CV104">
        <v>-0.41</v>
      </c>
      <c r="CW104">
        <v>0.37</v>
      </c>
      <c r="CY104">
        <v>4.3212999999999999</v>
      </c>
      <c r="CZ104">
        <v>362.60789999999997</v>
      </c>
      <c r="DA104">
        <v>2.7911000000000001</v>
      </c>
      <c r="DB104">
        <v>1.0823</v>
      </c>
      <c r="DC104">
        <v>2.97</v>
      </c>
      <c r="DD104">
        <v>38.700000000000003</v>
      </c>
      <c r="DE104" s="27">
        <v>32.880000000000003</v>
      </c>
      <c r="DF104">
        <v>49.7</v>
      </c>
      <c r="DG104">
        <v>32.799999999999997</v>
      </c>
      <c r="DH104">
        <v>27.1</v>
      </c>
      <c r="DI104">
        <v>36.4</v>
      </c>
      <c r="DJ104">
        <v>39</v>
      </c>
      <c r="DK104">
        <v>28.2</v>
      </c>
      <c r="DL104">
        <v>32.799999999999997</v>
      </c>
      <c r="DM104">
        <v>34.700000000000003</v>
      </c>
      <c r="DN104">
        <v>33.299999999999997</v>
      </c>
      <c r="DO104">
        <v>18.184999999999999</v>
      </c>
      <c r="DP104">
        <v>57.472000000000001</v>
      </c>
      <c r="DQ104">
        <v>19.811</v>
      </c>
      <c r="DR104">
        <v>13.488</v>
      </c>
      <c r="DS104">
        <v>35.5</v>
      </c>
      <c r="DT104">
        <v>35.6</v>
      </c>
      <c r="DU104">
        <v>32.200000000000003</v>
      </c>
      <c r="DV104">
        <v>32.299999999999997</v>
      </c>
      <c r="DW104">
        <v>80.989999999999995</v>
      </c>
      <c r="DX104">
        <v>86.1</v>
      </c>
      <c r="DY104">
        <v>3.5518829489999999</v>
      </c>
      <c r="DZ104">
        <v>14.79283347</v>
      </c>
      <c r="EA104">
        <v>16.539400000000001</v>
      </c>
    </row>
    <row r="105" spans="2:131" x14ac:dyDescent="0.25">
      <c r="B105" s="3">
        <v>24119</v>
      </c>
      <c r="C105">
        <v>3523.2849999999999</v>
      </c>
      <c r="D105">
        <v>3281.2</v>
      </c>
      <c r="E105">
        <v>36.055999999999997</v>
      </c>
      <c r="F105">
        <v>36.957299999999996</v>
      </c>
      <c r="G105">
        <v>35.8123</v>
      </c>
      <c r="H105">
        <v>47.977800000000002</v>
      </c>
      <c r="I105">
        <v>37.916699999999999</v>
      </c>
      <c r="J105">
        <v>52.873199999999997</v>
      </c>
      <c r="K105">
        <v>14.872400000000001</v>
      </c>
      <c r="L105">
        <v>34.367100000000001</v>
      </c>
      <c r="M105">
        <v>21.175899999999999</v>
      </c>
      <c r="N105">
        <v>51.411799999999999</v>
      </c>
      <c r="O105">
        <v>34.134099999999997</v>
      </c>
      <c r="P105">
        <v>34.950200000000002</v>
      </c>
      <c r="Q105">
        <v>47.097299999999997</v>
      </c>
      <c r="R105">
        <v>90.024600000000007</v>
      </c>
      <c r="S105" s="35"/>
      <c r="T105">
        <v>3194</v>
      </c>
      <c r="U105">
        <v>1.0968406589999999</v>
      </c>
      <c r="V105">
        <v>76641</v>
      </c>
      <c r="W105">
        <v>73729</v>
      </c>
      <c r="X105">
        <v>3.8</v>
      </c>
      <c r="Y105">
        <v>9.5</v>
      </c>
      <c r="Z105">
        <v>1582</v>
      </c>
      <c r="AA105">
        <v>745</v>
      </c>
      <c r="AB105">
        <v>488</v>
      </c>
      <c r="AC105">
        <v>278</v>
      </c>
      <c r="AD105">
        <v>210</v>
      </c>
      <c r="AE105">
        <v>216328</v>
      </c>
      <c r="AF105">
        <v>65199</v>
      </c>
      <c r="AG105">
        <v>22008</v>
      </c>
      <c r="AH105">
        <v>612.29999999999995</v>
      </c>
      <c r="AI105">
        <v>3318</v>
      </c>
      <c r="AJ105">
        <v>17998</v>
      </c>
      <c r="AK105">
        <v>11052</v>
      </c>
      <c r="AL105">
        <v>6946</v>
      </c>
      <c r="AM105">
        <v>43191</v>
      </c>
      <c r="AN105">
        <v>12787</v>
      </c>
      <c r="AO105">
        <v>3105.8</v>
      </c>
      <c r="AP105">
        <v>6631.4</v>
      </c>
      <c r="AQ105">
        <v>3002</v>
      </c>
      <c r="AR105">
        <v>11256</v>
      </c>
      <c r="AS105">
        <v>40.6</v>
      </c>
      <c r="AT105">
        <v>3.5</v>
      </c>
      <c r="AU105">
        <v>40.9</v>
      </c>
      <c r="AV105">
        <v>2.79</v>
      </c>
      <c r="AW105">
        <v>3.49</v>
      </c>
      <c r="AX105">
        <v>2.64</v>
      </c>
      <c r="AY105">
        <v>990</v>
      </c>
      <c r="AZ105">
        <v>179</v>
      </c>
      <c r="BA105">
        <v>242</v>
      </c>
      <c r="BB105">
        <v>409</v>
      </c>
      <c r="BC105">
        <v>160</v>
      </c>
      <c r="BD105">
        <v>743</v>
      </c>
      <c r="BE105">
        <v>151</v>
      </c>
      <c r="BF105">
        <v>176</v>
      </c>
      <c r="BG105">
        <v>285</v>
      </c>
      <c r="BH105">
        <v>131</v>
      </c>
      <c r="BI105">
        <v>24.523</v>
      </c>
      <c r="BJ105">
        <v>390134.70360000001</v>
      </c>
      <c r="BK105">
        <v>26326.388279999999</v>
      </c>
      <c r="BM105">
        <v>23984.4719</v>
      </c>
      <c r="BO105">
        <v>88704.877269999997</v>
      </c>
      <c r="BP105">
        <v>133257.31899999999</v>
      </c>
      <c r="BQ105">
        <v>1.6013245030000001</v>
      </c>
      <c r="BS105">
        <v>172</v>
      </c>
      <c r="BT105">
        <v>480.2</v>
      </c>
      <c r="BU105">
        <v>1458.7</v>
      </c>
      <c r="BV105">
        <v>52.188000000000002</v>
      </c>
      <c r="BW105">
        <v>23.785</v>
      </c>
      <c r="BX105">
        <v>23252</v>
      </c>
      <c r="BY105">
        <v>78.975999999999999</v>
      </c>
      <c r="BZ105">
        <v>52.542000000000002</v>
      </c>
      <c r="CA105">
        <v>101.78822</v>
      </c>
      <c r="CB105">
        <v>0.158548629</v>
      </c>
      <c r="CC105">
        <v>425.2</v>
      </c>
      <c r="CD105">
        <v>9342</v>
      </c>
      <c r="CE105">
        <v>24796</v>
      </c>
      <c r="CF105">
        <v>96.827500000000001</v>
      </c>
      <c r="CG105">
        <v>5.4</v>
      </c>
      <c r="CH105">
        <v>6</v>
      </c>
      <c r="CI105">
        <v>4.96</v>
      </c>
      <c r="CJ105">
        <v>5.07</v>
      </c>
      <c r="CK105">
        <v>5.2</v>
      </c>
      <c r="CL105">
        <v>5</v>
      </c>
      <c r="CM105">
        <v>4.84</v>
      </c>
      <c r="CN105">
        <v>5.39</v>
      </c>
      <c r="CO105">
        <v>6.18</v>
      </c>
      <c r="CP105">
        <v>0.6</v>
      </c>
      <c r="CQ105">
        <v>-0.44</v>
      </c>
      <c r="CR105">
        <v>-0.33</v>
      </c>
      <c r="CS105">
        <v>-0.2</v>
      </c>
      <c r="CT105">
        <v>-0.4</v>
      </c>
      <c r="CU105">
        <v>-0.56000000000000005</v>
      </c>
      <c r="CV105">
        <v>-0.01</v>
      </c>
      <c r="CW105">
        <v>0.78</v>
      </c>
      <c r="CY105">
        <v>4.3235999999999999</v>
      </c>
      <c r="CZ105">
        <v>362.62099999999998</v>
      </c>
      <c r="DA105">
        <v>2.7900999999999998</v>
      </c>
      <c r="DB105">
        <v>1.0831999999999999</v>
      </c>
      <c r="DC105">
        <v>2.97</v>
      </c>
      <c r="DD105">
        <v>38.6</v>
      </c>
      <c r="DE105" s="27">
        <v>32.92</v>
      </c>
      <c r="DF105">
        <v>49.9</v>
      </c>
      <c r="DG105">
        <v>32.6</v>
      </c>
      <c r="DH105">
        <v>27.2</v>
      </c>
      <c r="DI105">
        <v>36.4</v>
      </c>
      <c r="DJ105">
        <v>38.9</v>
      </c>
      <c r="DK105">
        <v>28.2</v>
      </c>
      <c r="DL105">
        <v>32.799999999999997</v>
      </c>
      <c r="DM105">
        <v>34.700000000000003</v>
      </c>
      <c r="DN105">
        <v>33.4</v>
      </c>
      <c r="DO105">
        <v>18.222000000000001</v>
      </c>
      <c r="DP105">
        <v>57.764000000000003</v>
      </c>
      <c r="DQ105">
        <v>19.821000000000002</v>
      </c>
      <c r="DR105">
        <v>13.518000000000001</v>
      </c>
      <c r="DS105">
        <v>35.4</v>
      </c>
      <c r="DT105">
        <v>35.4</v>
      </c>
      <c r="DU105">
        <v>32.200000000000003</v>
      </c>
      <c r="DV105">
        <v>32.1</v>
      </c>
      <c r="DW105">
        <v>81.33</v>
      </c>
      <c r="DX105">
        <v>86.5</v>
      </c>
      <c r="DY105">
        <v>3.528833149</v>
      </c>
      <c r="DZ105">
        <v>14.804716770000001</v>
      </c>
      <c r="EA105">
        <v>15.2928</v>
      </c>
    </row>
    <row r="106" spans="2:131" x14ac:dyDescent="0.25">
      <c r="B106" s="3">
        <v>24473</v>
      </c>
      <c r="C106">
        <v>3555.9589999999998</v>
      </c>
      <c r="D106">
        <v>3309.8</v>
      </c>
      <c r="E106">
        <v>36.226100000000002</v>
      </c>
      <c r="F106">
        <v>37.342799999999997</v>
      </c>
      <c r="G106">
        <v>36.070300000000003</v>
      </c>
      <c r="H106">
        <v>48.4129</v>
      </c>
      <c r="I106">
        <v>36.970300000000002</v>
      </c>
      <c r="J106">
        <v>54.098799999999997</v>
      </c>
      <c r="K106">
        <v>14.7677</v>
      </c>
      <c r="L106">
        <v>34.222799999999999</v>
      </c>
      <c r="M106">
        <v>21.1403</v>
      </c>
      <c r="N106">
        <v>51.252600000000001</v>
      </c>
      <c r="O106">
        <v>34.235999999999997</v>
      </c>
      <c r="P106">
        <v>35.849699999999999</v>
      </c>
      <c r="Q106">
        <v>47.432899999999997</v>
      </c>
      <c r="R106">
        <v>89.842500000000001</v>
      </c>
      <c r="S106" s="35"/>
      <c r="T106">
        <v>3220</v>
      </c>
      <c r="U106">
        <v>1.08490566</v>
      </c>
      <c r="V106">
        <v>76639</v>
      </c>
      <c r="W106">
        <v>73671</v>
      </c>
      <c r="X106">
        <v>3.9</v>
      </c>
      <c r="Y106">
        <v>9.3000000000000007</v>
      </c>
      <c r="Z106">
        <v>1608</v>
      </c>
      <c r="AA106">
        <v>854</v>
      </c>
      <c r="AB106">
        <v>489</v>
      </c>
      <c r="AC106">
        <v>286</v>
      </c>
      <c r="AD106">
        <v>203</v>
      </c>
      <c r="AE106">
        <v>209000</v>
      </c>
      <c r="AF106">
        <v>65407</v>
      </c>
      <c r="AG106">
        <v>22057</v>
      </c>
      <c r="AH106">
        <v>611.70000000000005</v>
      </c>
      <c r="AI106">
        <v>3329</v>
      </c>
      <c r="AJ106">
        <v>18033</v>
      </c>
      <c r="AK106">
        <v>11049</v>
      </c>
      <c r="AL106">
        <v>6984</v>
      </c>
      <c r="AM106">
        <v>43350</v>
      </c>
      <c r="AN106">
        <v>12814</v>
      </c>
      <c r="AO106">
        <v>3111.3</v>
      </c>
      <c r="AP106">
        <v>6630.5</v>
      </c>
      <c r="AQ106">
        <v>3012</v>
      </c>
      <c r="AR106">
        <v>11315</v>
      </c>
      <c r="AS106">
        <v>40.799999999999997</v>
      </c>
      <c r="AT106">
        <v>3.5</v>
      </c>
      <c r="AU106">
        <v>41.1</v>
      </c>
      <c r="AV106">
        <v>2.8</v>
      </c>
      <c r="AW106">
        <v>3.52</v>
      </c>
      <c r="AX106">
        <v>2.65</v>
      </c>
      <c r="AY106">
        <v>1067</v>
      </c>
      <c r="AZ106">
        <v>214</v>
      </c>
      <c r="BA106">
        <v>287</v>
      </c>
      <c r="BB106">
        <v>435</v>
      </c>
      <c r="BC106">
        <v>131</v>
      </c>
      <c r="BD106">
        <v>995</v>
      </c>
      <c r="BE106">
        <v>289</v>
      </c>
      <c r="BF106">
        <v>234</v>
      </c>
      <c r="BG106">
        <v>322</v>
      </c>
      <c r="BH106">
        <v>150</v>
      </c>
      <c r="BI106">
        <v>24.638999999999999</v>
      </c>
      <c r="BJ106">
        <v>384920.44699999999</v>
      </c>
      <c r="BK106">
        <v>25052.798429999999</v>
      </c>
      <c r="BM106">
        <v>23441.78572</v>
      </c>
      <c r="BO106">
        <v>88932.834359999993</v>
      </c>
      <c r="BP106">
        <v>134718.58059999999</v>
      </c>
      <c r="BQ106">
        <v>1.6013245030000001</v>
      </c>
      <c r="BS106">
        <v>171.9</v>
      </c>
      <c r="BT106">
        <v>481.6</v>
      </c>
      <c r="BU106">
        <v>1463.8</v>
      </c>
      <c r="BV106">
        <v>52.465000000000003</v>
      </c>
      <c r="BW106">
        <v>24.100999999999999</v>
      </c>
      <c r="BX106">
        <v>23692</v>
      </c>
      <c r="BY106">
        <v>79.274000000000001</v>
      </c>
      <c r="BZ106">
        <v>52.810099999999998</v>
      </c>
      <c r="CA106">
        <v>102.19855</v>
      </c>
      <c r="CB106">
        <v>0.15771381200000001</v>
      </c>
      <c r="CC106">
        <v>424.5</v>
      </c>
      <c r="CD106">
        <v>9252</v>
      </c>
      <c r="CE106">
        <v>24572</v>
      </c>
      <c r="CF106">
        <v>98.140100000000004</v>
      </c>
      <c r="CG106">
        <v>4.9400000000000004</v>
      </c>
      <c r="CH106">
        <v>5.73</v>
      </c>
      <c r="CI106">
        <v>4.72</v>
      </c>
      <c r="CJ106">
        <v>4.74</v>
      </c>
      <c r="CK106">
        <v>4.75</v>
      </c>
      <c r="CL106">
        <v>4.7</v>
      </c>
      <c r="CM106">
        <v>4.58</v>
      </c>
      <c r="CN106">
        <v>5.2</v>
      </c>
      <c r="CO106">
        <v>5.97</v>
      </c>
      <c r="CP106">
        <v>0.79</v>
      </c>
      <c r="CQ106">
        <v>-0.22</v>
      </c>
      <c r="CR106">
        <v>-0.2</v>
      </c>
      <c r="CS106">
        <v>-0.19</v>
      </c>
      <c r="CT106">
        <v>-0.24</v>
      </c>
      <c r="CU106">
        <v>-0.36</v>
      </c>
      <c r="CV106">
        <v>0.26</v>
      </c>
      <c r="CW106">
        <v>1.03</v>
      </c>
      <c r="CY106">
        <v>4.3311000000000002</v>
      </c>
      <c r="CZ106">
        <v>362.62099999999998</v>
      </c>
      <c r="DA106">
        <v>2.7909999999999999</v>
      </c>
      <c r="DB106">
        <v>1.0795999999999999</v>
      </c>
      <c r="DC106">
        <v>2.97</v>
      </c>
      <c r="DD106">
        <v>39.6</v>
      </c>
      <c r="DE106" s="27">
        <v>32.9</v>
      </c>
      <c r="DF106">
        <v>50.1</v>
      </c>
      <c r="DG106">
        <v>32.6</v>
      </c>
      <c r="DH106">
        <v>27.4</v>
      </c>
      <c r="DI106">
        <v>36.4</v>
      </c>
      <c r="DJ106">
        <v>38.9</v>
      </c>
      <c r="DK106">
        <v>28.3</v>
      </c>
      <c r="DL106">
        <v>32.9</v>
      </c>
      <c r="DM106">
        <v>34.799999999999997</v>
      </c>
      <c r="DN106">
        <v>33.299999999999997</v>
      </c>
      <c r="DO106">
        <v>18.224</v>
      </c>
      <c r="DP106">
        <v>57.481999999999999</v>
      </c>
      <c r="DQ106">
        <v>19.805</v>
      </c>
      <c r="DR106">
        <v>13.548999999999999</v>
      </c>
      <c r="DS106">
        <v>35.4</v>
      </c>
      <c r="DT106">
        <v>35.4</v>
      </c>
      <c r="DU106">
        <v>32.200000000000003</v>
      </c>
      <c r="DV106">
        <v>32.200000000000003</v>
      </c>
      <c r="DW106">
        <v>84.45</v>
      </c>
      <c r="DX106">
        <v>89.88</v>
      </c>
      <c r="DY106">
        <v>3.4103019539999999</v>
      </c>
      <c r="DZ106">
        <v>15.3306887</v>
      </c>
      <c r="EA106">
        <v>14.027900000000001</v>
      </c>
    </row>
    <row r="107" spans="2:131" x14ac:dyDescent="0.25">
      <c r="B107" s="3">
        <v>24474</v>
      </c>
      <c r="C107">
        <v>3560.2959999999998</v>
      </c>
      <c r="D107">
        <v>3309.1</v>
      </c>
      <c r="E107">
        <v>35.815199999999997</v>
      </c>
      <c r="F107">
        <v>37.109400000000001</v>
      </c>
      <c r="G107">
        <v>35.855499999999999</v>
      </c>
      <c r="H107">
        <v>47.761800000000001</v>
      </c>
      <c r="I107">
        <v>35.942999999999998</v>
      </c>
      <c r="J107">
        <v>53.670099999999998</v>
      </c>
      <c r="K107">
        <v>14.7858</v>
      </c>
      <c r="L107">
        <v>33.572000000000003</v>
      </c>
      <c r="M107">
        <v>20.541699999999999</v>
      </c>
      <c r="N107">
        <v>50.705100000000002</v>
      </c>
      <c r="O107">
        <v>33.851100000000002</v>
      </c>
      <c r="P107">
        <v>36.020899999999997</v>
      </c>
      <c r="Q107">
        <v>46.858699999999999</v>
      </c>
      <c r="R107">
        <v>88.394900000000007</v>
      </c>
      <c r="S107" s="34"/>
      <c r="T107">
        <v>3189</v>
      </c>
      <c r="U107">
        <v>1.0939965700000001</v>
      </c>
      <c r="V107">
        <v>76521</v>
      </c>
      <c r="W107">
        <v>73606</v>
      </c>
      <c r="X107">
        <v>3.8</v>
      </c>
      <c r="Y107">
        <v>9.1999999999999993</v>
      </c>
      <c r="Z107">
        <v>1596</v>
      </c>
      <c r="AA107">
        <v>862</v>
      </c>
      <c r="AB107">
        <v>459</v>
      </c>
      <c r="AC107">
        <v>258</v>
      </c>
      <c r="AD107">
        <v>201</v>
      </c>
      <c r="AE107">
        <v>229000</v>
      </c>
      <c r="AF107">
        <v>65429</v>
      </c>
      <c r="AG107">
        <v>21987</v>
      </c>
      <c r="AH107">
        <v>609.70000000000005</v>
      </c>
      <c r="AI107">
        <v>3317</v>
      </c>
      <c r="AJ107">
        <v>17978</v>
      </c>
      <c r="AK107">
        <v>11031</v>
      </c>
      <c r="AL107">
        <v>6947</v>
      </c>
      <c r="AM107">
        <v>43442</v>
      </c>
      <c r="AN107">
        <v>12819</v>
      </c>
      <c r="AO107">
        <v>3110.5</v>
      </c>
      <c r="AP107">
        <v>6628.5</v>
      </c>
      <c r="AQ107">
        <v>3023</v>
      </c>
      <c r="AR107">
        <v>11353</v>
      </c>
      <c r="AS107">
        <v>40</v>
      </c>
      <c r="AT107">
        <v>3.4</v>
      </c>
      <c r="AU107">
        <v>40.4</v>
      </c>
      <c r="AV107">
        <v>2.82</v>
      </c>
      <c r="AW107">
        <v>3.52</v>
      </c>
      <c r="AX107">
        <v>2.67</v>
      </c>
      <c r="AY107">
        <v>1123</v>
      </c>
      <c r="AZ107">
        <v>237</v>
      </c>
      <c r="BA107">
        <v>252</v>
      </c>
      <c r="BB107">
        <v>448</v>
      </c>
      <c r="BC107">
        <v>186</v>
      </c>
      <c r="BD107">
        <v>907</v>
      </c>
      <c r="BE107">
        <v>200</v>
      </c>
      <c r="BF107">
        <v>229</v>
      </c>
      <c r="BG107">
        <v>310</v>
      </c>
      <c r="BH107">
        <v>168</v>
      </c>
      <c r="BI107">
        <v>24.547999999999998</v>
      </c>
      <c r="BJ107">
        <v>383442.98599999998</v>
      </c>
      <c r="BK107">
        <v>24799.739860000001</v>
      </c>
      <c r="BM107">
        <v>23301.646659999999</v>
      </c>
      <c r="BO107">
        <v>89138.854160000003</v>
      </c>
      <c r="BP107">
        <v>135283.6018</v>
      </c>
      <c r="BQ107">
        <v>1.621986755</v>
      </c>
      <c r="BR107">
        <v>94.1</v>
      </c>
      <c r="BS107">
        <v>173</v>
      </c>
      <c r="BT107">
        <v>485.1</v>
      </c>
      <c r="BU107">
        <v>1470</v>
      </c>
      <c r="BV107">
        <v>52.759</v>
      </c>
      <c r="BW107">
        <v>23.72</v>
      </c>
      <c r="BX107">
        <v>23357</v>
      </c>
      <c r="BY107">
        <v>79.558000000000007</v>
      </c>
      <c r="BZ107">
        <v>53.0139</v>
      </c>
      <c r="CA107">
        <v>102.36259</v>
      </c>
      <c r="CB107">
        <v>0.157577879</v>
      </c>
      <c r="CC107">
        <v>425.8</v>
      </c>
      <c r="CD107">
        <v>9094</v>
      </c>
      <c r="CE107">
        <v>24350</v>
      </c>
      <c r="CF107">
        <v>99.500100000000003</v>
      </c>
      <c r="CG107">
        <v>5</v>
      </c>
      <c r="CH107">
        <v>5.38</v>
      </c>
      <c r="CI107">
        <v>4.5599999999999996</v>
      </c>
      <c r="CJ107">
        <v>4.59</v>
      </c>
      <c r="CK107">
        <v>4.71</v>
      </c>
      <c r="CL107">
        <v>4.74</v>
      </c>
      <c r="CM107">
        <v>4.63</v>
      </c>
      <c r="CN107">
        <v>5.03</v>
      </c>
      <c r="CO107">
        <v>5.82</v>
      </c>
      <c r="CP107">
        <v>0.38</v>
      </c>
      <c r="CQ107">
        <v>-0.44</v>
      </c>
      <c r="CR107">
        <v>-0.41</v>
      </c>
      <c r="CS107">
        <v>-0.28999999999999998</v>
      </c>
      <c r="CT107">
        <v>-0.26</v>
      </c>
      <c r="CU107">
        <v>-0.37</v>
      </c>
      <c r="CV107">
        <v>0.03</v>
      </c>
      <c r="CW107">
        <v>0.82</v>
      </c>
      <c r="CY107">
        <v>4.3362999999999996</v>
      </c>
      <c r="CZ107">
        <v>362.63420000000002</v>
      </c>
      <c r="DA107">
        <v>2.7940999999999998</v>
      </c>
      <c r="DB107">
        <v>1.0807</v>
      </c>
      <c r="DC107">
        <v>3</v>
      </c>
      <c r="DD107">
        <v>39.799999999999997</v>
      </c>
      <c r="DE107" s="27">
        <v>33</v>
      </c>
      <c r="DF107">
        <v>50.3</v>
      </c>
      <c r="DG107">
        <v>32.799999999999997</v>
      </c>
      <c r="DH107">
        <v>27.5</v>
      </c>
      <c r="DI107">
        <v>36.4</v>
      </c>
      <c r="DJ107">
        <v>39</v>
      </c>
      <c r="DK107">
        <v>28.4</v>
      </c>
      <c r="DL107">
        <v>33</v>
      </c>
      <c r="DM107">
        <v>34.799999999999997</v>
      </c>
      <c r="DN107">
        <v>33.4</v>
      </c>
      <c r="DO107">
        <v>18.245000000000001</v>
      </c>
      <c r="DP107">
        <v>57.392000000000003</v>
      </c>
      <c r="DQ107">
        <v>19.815000000000001</v>
      </c>
      <c r="DR107">
        <v>13.583</v>
      </c>
      <c r="DS107">
        <v>35.299999999999997</v>
      </c>
      <c r="DT107">
        <v>35.299999999999997</v>
      </c>
      <c r="DU107">
        <v>32.1</v>
      </c>
      <c r="DV107">
        <v>31.5</v>
      </c>
      <c r="DW107">
        <v>87.36</v>
      </c>
      <c r="DX107">
        <v>93.35</v>
      </c>
      <c r="DY107">
        <v>3.308150183</v>
      </c>
      <c r="DZ107">
        <v>15.836099839999999</v>
      </c>
      <c r="EA107">
        <v>13.988899999999999</v>
      </c>
    </row>
    <row r="108" spans="2:131" x14ac:dyDescent="0.25">
      <c r="B108" s="3">
        <v>24475</v>
      </c>
      <c r="C108">
        <v>3581.9119999999998</v>
      </c>
      <c r="D108">
        <v>3321.9</v>
      </c>
      <c r="E108">
        <v>35.613300000000002</v>
      </c>
      <c r="F108">
        <v>37.209499999999998</v>
      </c>
      <c r="G108">
        <v>35.9527</v>
      </c>
      <c r="H108">
        <v>47.915100000000002</v>
      </c>
      <c r="I108">
        <v>36.274500000000003</v>
      </c>
      <c r="J108">
        <v>53.704799999999999</v>
      </c>
      <c r="K108">
        <v>14.761200000000001</v>
      </c>
      <c r="L108">
        <v>32.951099999999997</v>
      </c>
      <c r="M108">
        <v>20.0822</v>
      </c>
      <c r="N108">
        <v>50.268599999999999</v>
      </c>
      <c r="O108">
        <v>33.68</v>
      </c>
      <c r="P108">
        <v>36.598999999999997</v>
      </c>
      <c r="Q108">
        <v>47.298499999999997</v>
      </c>
      <c r="R108">
        <v>87.516199999999998</v>
      </c>
      <c r="S108" s="35"/>
      <c r="T108">
        <v>3102</v>
      </c>
      <c r="U108">
        <v>1.0737279340000001</v>
      </c>
      <c r="V108">
        <v>76328</v>
      </c>
      <c r="W108">
        <v>73439</v>
      </c>
      <c r="X108">
        <v>3.8</v>
      </c>
      <c r="Y108">
        <v>8.9</v>
      </c>
      <c r="Z108">
        <v>1586</v>
      </c>
      <c r="AA108">
        <v>869</v>
      </c>
      <c r="AB108">
        <v>436</v>
      </c>
      <c r="AC108">
        <v>256</v>
      </c>
      <c r="AD108">
        <v>180</v>
      </c>
      <c r="AE108">
        <v>260750</v>
      </c>
      <c r="AF108">
        <v>65530</v>
      </c>
      <c r="AG108">
        <v>21919</v>
      </c>
      <c r="AH108">
        <v>608.4</v>
      </c>
      <c r="AI108">
        <v>3290</v>
      </c>
      <c r="AJ108">
        <v>17940</v>
      </c>
      <c r="AK108">
        <v>11005</v>
      </c>
      <c r="AL108">
        <v>6935</v>
      </c>
      <c r="AM108">
        <v>43611</v>
      </c>
      <c r="AN108">
        <v>12864</v>
      </c>
      <c r="AO108">
        <v>3120.7</v>
      </c>
      <c r="AP108">
        <v>6667.2</v>
      </c>
      <c r="AQ108">
        <v>3037</v>
      </c>
      <c r="AR108">
        <v>11397</v>
      </c>
      <c r="AS108">
        <v>40.200000000000003</v>
      </c>
      <c r="AT108">
        <v>3.3</v>
      </c>
      <c r="AU108">
        <v>40.5</v>
      </c>
      <c r="AV108">
        <v>2.82</v>
      </c>
      <c r="AW108">
        <v>3.53</v>
      </c>
      <c r="AX108">
        <v>2.67</v>
      </c>
      <c r="AY108">
        <v>1056</v>
      </c>
      <c r="AZ108">
        <v>134</v>
      </c>
      <c r="BA108">
        <v>270</v>
      </c>
      <c r="BB108">
        <v>469</v>
      </c>
      <c r="BC108">
        <v>183</v>
      </c>
      <c r="BD108">
        <v>955</v>
      </c>
      <c r="BE108">
        <v>172</v>
      </c>
      <c r="BF108">
        <v>248</v>
      </c>
      <c r="BG108">
        <v>354</v>
      </c>
      <c r="BH108">
        <v>181</v>
      </c>
      <c r="BI108">
        <v>24.675999999999998</v>
      </c>
      <c r="BJ108">
        <v>386220.20600000001</v>
      </c>
      <c r="BK108">
        <v>25049.68705</v>
      </c>
      <c r="BM108">
        <v>22950.828730000001</v>
      </c>
      <c r="BO108">
        <v>88781.180900000007</v>
      </c>
      <c r="BP108">
        <v>136092.16649999999</v>
      </c>
      <c r="BQ108">
        <v>1.621986755</v>
      </c>
      <c r="BS108">
        <v>174.8</v>
      </c>
      <c r="BT108">
        <v>489.7</v>
      </c>
      <c r="BU108">
        <v>1483.9</v>
      </c>
      <c r="BV108">
        <v>53.261000000000003</v>
      </c>
      <c r="BW108">
        <v>23.375</v>
      </c>
      <c r="BX108">
        <v>23175</v>
      </c>
      <c r="BY108">
        <v>80.123099999999994</v>
      </c>
      <c r="BZ108">
        <v>53.251399999999997</v>
      </c>
      <c r="CA108">
        <v>102.73215999999999</v>
      </c>
      <c r="CB108">
        <v>0.157106836</v>
      </c>
      <c r="CC108">
        <v>428.8</v>
      </c>
      <c r="CD108">
        <v>9010</v>
      </c>
      <c r="CE108">
        <v>24212</v>
      </c>
      <c r="CF108">
        <v>101.176</v>
      </c>
      <c r="CG108">
        <v>4.53</v>
      </c>
      <c r="CH108">
        <v>5.24</v>
      </c>
      <c r="CI108">
        <v>4.26</v>
      </c>
      <c r="CJ108">
        <v>4.22</v>
      </c>
      <c r="CK108">
        <v>4.3499999999999996</v>
      </c>
      <c r="CL108">
        <v>4.54</v>
      </c>
      <c r="CM108">
        <v>4.54</v>
      </c>
      <c r="CN108">
        <v>5.13</v>
      </c>
      <c r="CO108">
        <v>5.85</v>
      </c>
      <c r="CP108">
        <v>0.71</v>
      </c>
      <c r="CQ108">
        <v>-0.27</v>
      </c>
      <c r="CR108">
        <v>-0.31</v>
      </c>
      <c r="CS108">
        <v>-0.18</v>
      </c>
      <c r="CT108">
        <v>0.01</v>
      </c>
      <c r="CU108">
        <v>0.01</v>
      </c>
      <c r="CV108">
        <v>0.6</v>
      </c>
      <c r="CW108">
        <v>1.32</v>
      </c>
      <c r="CY108">
        <v>4.3329000000000004</v>
      </c>
      <c r="CZ108">
        <v>362.22699999999998</v>
      </c>
      <c r="DA108">
        <v>2.7963</v>
      </c>
      <c r="DB108">
        <v>1.0821000000000001</v>
      </c>
      <c r="DC108">
        <v>3</v>
      </c>
      <c r="DD108">
        <v>39.799999999999997</v>
      </c>
      <c r="DE108" s="27">
        <v>33</v>
      </c>
      <c r="DF108">
        <v>50.4</v>
      </c>
      <c r="DG108">
        <v>32.799999999999997</v>
      </c>
      <c r="DH108">
        <v>27.6</v>
      </c>
      <c r="DI108">
        <v>36.4</v>
      </c>
      <c r="DJ108">
        <v>39</v>
      </c>
      <c r="DK108">
        <v>28.5</v>
      </c>
      <c r="DL108">
        <v>33</v>
      </c>
      <c r="DM108">
        <v>34.9</v>
      </c>
      <c r="DN108">
        <v>33.4</v>
      </c>
      <c r="DO108">
        <v>18.254999999999999</v>
      </c>
      <c r="DP108">
        <v>57.42</v>
      </c>
      <c r="DQ108">
        <v>19.800999999999998</v>
      </c>
      <c r="DR108">
        <v>13.603999999999999</v>
      </c>
      <c r="DS108">
        <v>35.299999999999997</v>
      </c>
      <c r="DT108">
        <v>35.200000000000003</v>
      </c>
      <c r="DU108">
        <v>32.1</v>
      </c>
      <c r="DV108">
        <v>31.1</v>
      </c>
      <c r="DW108">
        <v>89.42</v>
      </c>
      <c r="DX108">
        <v>95.86</v>
      </c>
      <c r="DY108">
        <v>3.2431223440000001</v>
      </c>
      <c r="DZ108">
        <v>16.149536569999999</v>
      </c>
      <c r="EA108">
        <v>13.711399999999999</v>
      </c>
    </row>
    <row r="109" spans="2:131" x14ac:dyDescent="0.25">
      <c r="B109" s="3">
        <v>24476</v>
      </c>
      <c r="C109">
        <v>3579.0650000000001</v>
      </c>
      <c r="D109">
        <v>3323</v>
      </c>
      <c r="E109">
        <v>35.949199999999998</v>
      </c>
      <c r="F109">
        <v>37.561700000000002</v>
      </c>
      <c r="G109">
        <v>36.344700000000003</v>
      </c>
      <c r="H109">
        <v>48.732900000000001</v>
      </c>
      <c r="I109">
        <v>36.554499999999997</v>
      </c>
      <c r="J109">
        <v>54.810600000000001</v>
      </c>
      <c r="K109">
        <v>14.7499</v>
      </c>
      <c r="L109">
        <v>33.264899999999997</v>
      </c>
      <c r="M109">
        <v>20.037600000000001</v>
      </c>
      <c r="N109">
        <v>51.026000000000003</v>
      </c>
      <c r="O109">
        <v>33.899099999999997</v>
      </c>
      <c r="P109">
        <v>37.173900000000003</v>
      </c>
      <c r="Q109">
        <v>47.975700000000003</v>
      </c>
      <c r="R109">
        <v>87.655500000000004</v>
      </c>
      <c r="S109" s="35"/>
      <c r="T109">
        <v>3133</v>
      </c>
      <c r="U109">
        <v>1.0822107080000001</v>
      </c>
      <c r="V109">
        <v>76777</v>
      </c>
      <c r="W109">
        <v>73882</v>
      </c>
      <c r="X109">
        <v>3.8</v>
      </c>
      <c r="Y109">
        <v>8.8000000000000007</v>
      </c>
      <c r="Z109">
        <v>1547</v>
      </c>
      <c r="AA109">
        <v>896</v>
      </c>
      <c r="AB109">
        <v>428</v>
      </c>
      <c r="AC109">
        <v>254</v>
      </c>
      <c r="AD109">
        <v>174</v>
      </c>
      <c r="AE109">
        <v>263000</v>
      </c>
      <c r="AF109">
        <v>65466</v>
      </c>
      <c r="AG109">
        <v>21842</v>
      </c>
      <c r="AH109">
        <v>605.79999999999995</v>
      </c>
      <c r="AI109">
        <v>3277</v>
      </c>
      <c r="AJ109">
        <v>17878</v>
      </c>
      <c r="AK109">
        <v>10944</v>
      </c>
      <c r="AL109">
        <v>6934</v>
      </c>
      <c r="AM109">
        <v>43624</v>
      </c>
      <c r="AN109">
        <v>12816</v>
      </c>
      <c r="AO109">
        <v>3128</v>
      </c>
      <c r="AP109">
        <v>6616.8</v>
      </c>
      <c r="AQ109">
        <v>3051</v>
      </c>
      <c r="AR109">
        <v>11435</v>
      </c>
      <c r="AS109">
        <v>40</v>
      </c>
      <c r="AT109">
        <v>3.2</v>
      </c>
      <c r="AU109">
        <v>40.4</v>
      </c>
      <c r="AV109">
        <v>2.83</v>
      </c>
      <c r="AW109">
        <v>3.55</v>
      </c>
      <c r="AX109">
        <v>2.68</v>
      </c>
      <c r="AY109">
        <v>1091</v>
      </c>
      <c r="AZ109">
        <v>173</v>
      </c>
      <c r="BA109">
        <v>268</v>
      </c>
      <c r="BB109">
        <v>484</v>
      </c>
      <c r="BC109">
        <v>168</v>
      </c>
      <c r="BD109">
        <v>1035</v>
      </c>
      <c r="BE109">
        <v>220</v>
      </c>
      <c r="BF109">
        <v>276</v>
      </c>
      <c r="BG109">
        <v>356</v>
      </c>
      <c r="BH109">
        <v>183</v>
      </c>
      <c r="BI109">
        <v>24.91</v>
      </c>
      <c r="BJ109">
        <v>385967.61599999998</v>
      </c>
      <c r="BK109">
        <v>25112.951690000002</v>
      </c>
      <c r="BM109">
        <v>23119.183710000001</v>
      </c>
      <c r="BO109">
        <v>88880.375620000006</v>
      </c>
      <c r="BP109">
        <v>136627.96249999999</v>
      </c>
      <c r="BQ109">
        <v>1.621986755</v>
      </c>
      <c r="BS109">
        <v>174.2</v>
      </c>
      <c r="BT109">
        <v>492.1</v>
      </c>
      <c r="BU109">
        <v>1486.7</v>
      </c>
      <c r="BV109">
        <v>53.247999999999998</v>
      </c>
      <c r="BW109">
        <v>23.411000000000001</v>
      </c>
      <c r="BX109">
        <v>23265</v>
      </c>
      <c r="BY109">
        <v>81.185000000000002</v>
      </c>
      <c r="BZ109">
        <v>53.505000000000003</v>
      </c>
      <c r="CA109">
        <v>102.88594000000001</v>
      </c>
      <c r="CB109">
        <v>0.157221791</v>
      </c>
      <c r="CC109">
        <v>429.3</v>
      </c>
      <c r="CD109">
        <v>8974</v>
      </c>
      <c r="CE109">
        <v>24162</v>
      </c>
      <c r="CF109">
        <v>100.7209</v>
      </c>
      <c r="CG109">
        <v>4.05</v>
      </c>
      <c r="CH109">
        <v>4.83</v>
      </c>
      <c r="CI109">
        <v>3.84</v>
      </c>
      <c r="CJ109">
        <v>3.89</v>
      </c>
      <c r="CK109">
        <v>4.1100000000000003</v>
      </c>
      <c r="CL109">
        <v>4.51</v>
      </c>
      <c r="CM109">
        <v>4.59</v>
      </c>
      <c r="CN109">
        <v>5.1100000000000003</v>
      </c>
      <c r="CO109">
        <v>5.83</v>
      </c>
      <c r="CP109">
        <v>0.78</v>
      </c>
      <c r="CQ109">
        <v>-0.21</v>
      </c>
      <c r="CR109">
        <v>-0.16</v>
      </c>
      <c r="CS109">
        <v>0.06</v>
      </c>
      <c r="CT109">
        <v>0.46</v>
      </c>
      <c r="CU109">
        <v>0.54</v>
      </c>
      <c r="CV109">
        <v>1.06</v>
      </c>
      <c r="CW109">
        <v>1.78</v>
      </c>
      <c r="CY109">
        <v>4.3240999999999996</v>
      </c>
      <c r="CZ109">
        <v>361.99099999999999</v>
      </c>
      <c r="DA109">
        <v>2.7991999999999999</v>
      </c>
      <c r="DB109">
        <v>1.0825</v>
      </c>
      <c r="DC109">
        <v>3</v>
      </c>
      <c r="DD109">
        <v>39.799999999999997</v>
      </c>
      <c r="DE109" s="27">
        <v>33.1</v>
      </c>
      <c r="DF109">
        <v>50.6</v>
      </c>
      <c r="DG109">
        <v>33</v>
      </c>
      <c r="DH109">
        <v>27.8</v>
      </c>
      <c r="DI109">
        <v>36.4</v>
      </c>
      <c r="DJ109">
        <v>39.1</v>
      </c>
      <c r="DK109">
        <v>28.6</v>
      </c>
      <c r="DL109">
        <v>33.1</v>
      </c>
      <c r="DM109">
        <v>34.9</v>
      </c>
      <c r="DN109">
        <v>33.4</v>
      </c>
      <c r="DO109">
        <v>18.285</v>
      </c>
      <c r="DP109">
        <v>57.573</v>
      </c>
      <c r="DQ109">
        <v>19.792000000000002</v>
      </c>
      <c r="DR109">
        <v>13.643000000000001</v>
      </c>
      <c r="DS109">
        <v>35.299999999999997</v>
      </c>
      <c r="DT109">
        <v>35.299999999999997</v>
      </c>
      <c r="DU109">
        <v>32.1</v>
      </c>
      <c r="DV109">
        <v>30.7</v>
      </c>
      <c r="DW109">
        <v>90.96</v>
      </c>
      <c r="DX109">
        <v>97.54</v>
      </c>
      <c r="DY109">
        <v>3.1882145999999998</v>
      </c>
      <c r="DZ109">
        <v>16.387831559999999</v>
      </c>
      <c r="EA109">
        <v>16.420300000000001</v>
      </c>
    </row>
    <row r="110" spans="2:131" x14ac:dyDescent="0.25">
      <c r="B110" s="3">
        <v>24477</v>
      </c>
      <c r="C110">
        <v>3585.6550000000002</v>
      </c>
      <c r="D110">
        <v>3328</v>
      </c>
      <c r="E110">
        <v>35.635599999999997</v>
      </c>
      <c r="F110">
        <v>37.289700000000003</v>
      </c>
      <c r="G110">
        <v>36.008699999999997</v>
      </c>
      <c r="H110">
        <v>47.791699999999999</v>
      </c>
      <c r="I110">
        <v>36.044499999999999</v>
      </c>
      <c r="J110">
        <v>53.628100000000003</v>
      </c>
      <c r="K110">
        <v>14.805199999999999</v>
      </c>
      <c r="L110">
        <v>32.900500000000001</v>
      </c>
      <c r="M110">
        <v>19.881699999999999</v>
      </c>
      <c r="N110">
        <v>50.584600000000002</v>
      </c>
      <c r="O110">
        <v>33.658700000000003</v>
      </c>
      <c r="P110">
        <v>38.2577</v>
      </c>
      <c r="Q110">
        <v>47.832799999999999</v>
      </c>
      <c r="R110">
        <v>86.610600000000005</v>
      </c>
      <c r="S110" s="34"/>
      <c r="T110">
        <v>3107</v>
      </c>
      <c r="U110">
        <v>1.060771594</v>
      </c>
      <c r="V110">
        <v>76773</v>
      </c>
      <c r="W110">
        <v>73844</v>
      </c>
      <c r="X110">
        <v>3.8</v>
      </c>
      <c r="Y110">
        <v>8.6999999999999993</v>
      </c>
      <c r="Z110">
        <v>1581</v>
      </c>
      <c r="AA110">
        <v>905</v>
      </c>
      <c r="AB110">
        <v>417</v>
      </c>
      <c r="AC110">
        <v>264</v>
      </c>
      <c r="AD110">
        <v>153</v>
      </c>
      <c r="AE110">
        <v>235750</v>
      </c>
      <c r="AF110">
        <v>65620</v>
      </c>
      <c r="AG110">
        <v>21779</v>
      </c>
      <c r="AH110">
        <v>604.1</v>
      </c>
      <c r="AI110">
        <v>3262</v>
      </c>
      <c r="AJ110">
        <v>17832</v>
      </c>
      <c r="AK110">
        <v>10927</v>
      </c>
      <c r="AL110">
        <v>6905</v>
      </c>
      <c r="AM110">
        <v>43841</v>
      </c>
      <c r="AN110">
        <v>12892</v>
      </c>
      <c r="AO110">
        <v>3128</v>
      </c>
      <c r="AP110">
        <v>6677.7</v>
      </c>
      <c r="AQ110">
        <v>3065</v>
      </c>
      <c r="AR110">
        <v>11474</v>
      </c>
      <c r="AS110">
        <v>40</v>
      </c>
      <c r="AT110">
        <v>3.2</v>
      </c>
      <c r="AU110">
        <v>40.4</v>
      </c>
      <c r="AV110">
        <v>2.84</v>
      </c>
      <c r="AW110">
        <v>3.58</v>
      </c>
      <c r="AX110">
        <v>2.69</v>
      </c>
      <c r="AY110">
        <v>1304</v>
      </c>
      <c r="AZ110">
        <v>205</v>
      </c>
      <c r="BA110">
        <v>375</v>
      </c>
      <c r="BB110">
        <v>501</v>
      </c>
      <c r="BC110">
        <v>223</v>
      </c>
      <c r="BD110">
        <v>1076</v>
      </c>
      <c r="BE110">
        <v>204</v>
      </c>
      <c r="BF110">
        <v>277</v>
      </c>
      <c r="BG110">
        <v>393</v>
      </c>
      <c r="BH110">
        <v>202</v>
      </c>
      <c r="BI110">
        <v>24.908999999999999</v>
      </c>
      <c r="BJ110">
        <v>385651.56199999998</v>
      </c>
      <c r="BK110">
        <v>24998.867910000001</v>
      </c>
      <c r="BM110">
        <v>24423.699710000001</v>
      </c>
      <c r="BO110">
        <v>89914.289799999999</v>
      </c>
      <c r="BP110">
        <v>136978.66519999999</v>
      </c>
      <c r="BQ110">
        <v>1.6323178810000001</v>
      </c>
      <c r="BR110">
        <v>95.9</v>
      </c>
      <c r="BS110">
        <v>175.7</v>
      </c>
      <c r="BT110">
        <v>497.2</v>
      </c>
      <c r="BU110">
        <v>1502.1</v>
      </c>
      <c r="BV110">
        <v>53.488999999999997</v>
      </c>
      <c r="BW110">
        <v>23.271999999999998</v>
      </c>
      <c r="BX110">
        <v>23183</v>
      </c>
      <c r="BY110">
        <v>81.602199999999996</v>
      </c>
      <c r="BZ110">
        <v>53.797499999999999</v>
      </c>
      <c r="CA110">
        <v>103.1514</v>
      </c>
      <c r="CB110">
        <v>0.15702755400000001</v>
      </c>
      <c r="CC110">
        <v>432.4</v>
      </c>
      <c r="CD110">
        <v>8961</v>
      </c>
      <c r="CE110">
        <v>24110</v>
      </c>
      <c r="CF110">
        <v>100.38</v>
      </c>
      <c r="CG110">
        <v>3.94</v>
      </c>
      <c r="CH110">
        <v>4.67</v>
      </c>
      <c r="CI110">
        <v>3.6</v>
      </c>
      <c r="CJ110">
        <v>3.8</v>
      </c>
      <c r="CK110">
        <v>4.1500000000000004</v>
      </c>
      <c r="CL110">
        <v>4.75</v>
      </c>
      <c r="CM110">
        <v>4.8499999999999996</v>
      </c>
      <c r="CN110">
        <v>5.24</v>
      </c>
      <c r="CO110">
        <v>5.96</v>
      </c>
      <c r="CP110">
        <v>0.73</v>
      </c>
      <c r="CQ110">
        <v>-0.34</v>
      </c>
      <c r="CR110">
        <v>-0.14000000000000001</v>
      </c>
      <c r="CS110">
        <v>0.21</v>
      </c>
      <c r="CT110">
        <v>0.81</v>
      </c>
      <c r="CU110">
        <v>0.91</v>
      </c>
      <c r="CV110">
        <v>1.3</v>
      </c>
      <c r="CW110">
        <v>2.02</v>
      </c>
      <c r="CY110">
        <v>4.3160999999999996</v>
      </c>
      <c r="CZ110">
        <v>361.95159999999998</v>
      </c>
      <c r="DA110">
        <v>2.7968999999999999</v>
      </c>
      <c r="DB110">
        <v>1.0823</v>
      </c>
      <c r="DC110">
        <v>3</v>
      </c>
      <c r="DD110">
        <v>39.4</v>
      </c>
      <c r="DE110" s="27">
        <v>33.1</v>
      </c>
      <c r="DF110">
        <v>50.7</v>
      </c>
      <c r="DG110">
        <v>33.1</v>
      </c>
      <c r="DH110">
        <v>27.9</v>
      </c>
      <c r="DI110">
        <v>36.5</v>
      </c>
      <c r="DJ110">
        <v>39.200000000000003</v>
      </c>
      <c r="DK110">
        <v>28.6</v>
      </c>
      <c r="DL110">
        <v>33.200000000000003</v>
      </c>
      <c r="DM110">
        <v>34.9</v>
      </c>
      <c r="DN110">
        <v>33.5</v>
      </c>
      <c r="DO110">
        <v>18.32</v>
      </c>
      <c r="DP110">
        <v>57.707000000000001</v>
      </c>
      <c r="DQ110">
        <v>19.823</v>
      </c>
      <c r="DR110">
        <v>13.670999999999999</v>
      </c>
      <c r="DS110">
        <v>35.4</v>
      </c>
      <c r="DT110">
        <v>35.4</v>
      </c>
      <c r="DU110">
        <v>32.1</v>
      </c>
      <c r="DV110">
        <v>31.1</v>
      </c>
      <c r="DW110">
        <v>92.59</v>
      </c>
      <c r="DX110">
        <v>99.59</v>
      </c>
      <c r="DY110">
        <v>3.1320876979999999</v>
      </c>
      <c r="DZ110">
        <v>16.657076969999999</v>
      </c>
      <c r="EA110">
        <v>15.9175</v>
      </c>
    </row>
    <row r="111" spans="2:131" x14ac:dyDescent="0.25">
      <c r="B111" s="3">
        <v>24478</v>
      </c>
      <c r="C111">
        <v>3599.712</v>
      </c>
      <c r="D111">
        <v>3341</v>
      </c>
      <c r="E111">
        <v>35.631100000000004</v>
      </c>
      <c r="F111">
        <v>37.332299999999996</v>
      </c>
      <c r="G111">
        <v>36.000999999999998</v>
      </c>
      <c r="H111">
        <v>47.934899999999999</v>
      </c>
      <c r="I111">
        <v>35.654400000000003</v>
      </c>
      <c r="J111">
        <v>54.075299999999999</v>
      </c>
      <c r="K111">
        <v>14.725099999999999</v>
      </c>
      <c r="L111">
        <v>32.832500000000003</v>
      </c>
      <c r="M111">
        <v>19.7423</v>
      </c>
      <c r="N111">
        <v>50.656999999999996</v>
      </c>
      <c r="O111">
        <v>33.610799999999998</v>
      </c>
      <c r="P111">
        <v>37.566499999999998</v>
      </c>
      <c r="Q111">
        <v>48.694800000000001</v>
      </c>
      <c r="R111">
        <v>86.069100000000006</v>
      </c>
      <c r="S111" s="38">
        <v>0.86</v>
      </c>
      <c r="T111">
        <v>3100</v>
      </c>
      <c r="U111">
        <v>1.0360962570000001</v>
      </c>
      <c r="V111">
        <v>77270</v>
      </c>
      <c r="W111">
        <v>74278</v>
      </c>
      <c r="X111">
        <v>3.9</v>
      </c>
      <c r="Y111">
        <v>8.3000000000000007</v>
      </c>
      <c r="Z111">
        <v>1704</v>
      </c>
      <c r="AA111">
        <v>883</v>
      </c>
      <c r="AB111">
        <v>422</v>
      </c>
      <c r="AC111">
        <v>272</v>
      </c>
      <c r="AD111">
        <v>150</v>
      </c>
      <c r="AE111">
        <v>232000</v>
      </c>
      <c r="AF111">
        <v>65750</v>
      </c>
      <c r="AG111">
        <v>21761</v>
      </c>
      <c r="AH111">
        <v>602.70000000000005</v>
      </c>
      <c r="AI111">
        <v>3264</v>
      </c>
      <c r="AJ111">
        <v>17812</v>
      </c>
      <c r="AK111">
        <v>10904</v>
      </c>
      <c r="AL111">
        <v>6908</v>
      </c>
      <c r="AM111">
        <v>43989</v>
      </c>
      <c r="AN111">
        <v>12909</v>
      </c>
      <c r="AO111">
        <v>3127.3</v>
      </c>
      <c r="AP111">
        <v>6697.9</v>
      </c>
      <c r="AQ111">
        <v>3081</v>
      </c>
      <c r="AR111">
        <v>11534</v>
      </c>
      <c r="AS111">
        <v>40.1</v>
      </c>
      <c r="AT111">
        <v>3.2</v>
      </c>
      <c r="AU111">
        <v>40.4</v>
      </c>
      <c r="AV111">
        <v>2.85</v>
      </c>
      <c r="AW111">
        <v>3.61</v>
      </c>
      <c r="AX111">
        <v>2.69</v>
      </c>
      <c r="AY111">
        <v>1248</v>
      </c>
      <c r="AZ111">
        <v>192</v>
      </c>
      <c r="BA111">
        <v>327</v>
      </c>
      <c r="BB111">
        <v>505</v>
      </c>
      <c r="BC111">
        <v>223</v>
      </c>
      <c r="BD111">
        <v>1169</v>
      </c>
      <c r="BE111">
        <v>226</v>
      </c>
      <c r="BF111">
        <v>306</v>
      </c>
      <c r="BG111">
        <v>406</v>
      </c>
      <c r="BH111">
        <v>231</v>
      </c>
      <c r="BI111">
        <v>25.055</v>
      </c>
      <c r="BJ111">
        <v>388516.36300000001</v>
      </c>
      <c r="BK111">
        <v>25747.67237</v>
      </c>
      <c r="BM111">
        <v>24854.462749999999</v>
      </c>
      <c r="BO111">
        <v>91170.438309999998</v>
      </c>
      <c r="BP111">
        <v>137222.20879999999</v>
      </c>
      <c r="BQ111">
        <v>1.6116556289999999</v>
      </c>
      <c r="BS111">
        <v>177</v>
      </c>
      <c r="BT111">
        <v>502</v>
      </c>
      <c r="BU111">
        <v>1507.5</v>
      </c>
      <c r="BV111">
        <v>53.802999999999997</v>
      </c>
      <c r="BW111">
        <v>23.456</v>
      </c>
      <c r="BX111">
        <v>23351</v>
      </c>
      <c r="BY111">
        <v>82.692899999999995</v>
      </c>
      <c r="BZ111">
        <v>54.171199999999999</v>
      </c>
      <c r="CA111">
        <v>103.74104</v>
      </c>
      <c r="CB111">
        <v>0.156803265</v>
      </c>
      <c r="CC111">
        <v>435.3</v>
      </c>
      <c r="CD111">
        <v>9010</v>
      </c>
      <c r="CE111">
        <v>24212</v>
      </c>
      <c r="CF111">
        <v>99.986800000000002</v>
      </c>
      <c r="CG111">
        <v>3.98</v>
      </c>
      <c r="CH111">
        <v>4.6500000000000004</v>
      </c>
      <c r="CI111">
        <v>3.54</v>
      </c>
      <c r="CJ111">
        <v>3.89</v>
      </c>
      <c r="CK111">
        <v>4.4800000000000004</v>
      </c>
      <c r="CL111">
        <v>5.01</v>
      </c>
      <c r="CM111">
        <v>5.0199999999999996</v>
      </c>
      <c r="CN111">
        <v>5.44</v>
      </c>
      <c r="CO111">
        <v>6.15</v>
      </c>
      <c r="CP111">
        <v>0.67</v>
      </c>
      <c r="CQ111">
        <v>-0.44</v>
      </c>
      <c r="CR111">
        <v>-0.09</v>
      </c>
      <c r="CS111">
        <v>0.5</v>
      </c>
      <c r="CT111">
        <v>1.03</v>
      </c>
      <c r="CU111">
        <v>1.04</v>
      </c>
      <c r="CV111">
        <v>1.46</v>
      </c>
      <c r="CW111">
        <v>2.17</v>
      </c>
      <c r="CY111">
        <v>4.3167</v>
      </c>
      <c r="CZ111">
        <v>361.96469999999999</v>
      </c>
      <c r="DA111">
        <v>2.7911999999999999</v>
      </c>
      <c r="DB111">
        <v>1.0806</v>
      </c>
      <c r="DC111">
        <v>3</v>
      </c>
      <c r="DD111">
        <v>39.5</v>
      </c>
      <c r="DE111" s="27">
        <v>33.299999999999997</v>
      </c>
      <c r="DF111">
        <v>50.9</v>
      </c>
      <c r="DG111">
        <v>33.1</v>
      </c>
      <c r="DH111">
        <v>28.1</v>
      </c>
      <c r="DI111">
        <v>36.6</v>
      </c>
      <c r="DJ111">
        <v>39.299999999999997</v>
      </c>
      <c r="DK111">
        <v>28.8</v>
      </c>
      <c r="DL111">
        <v>33.299999999999997</v>
      </c>
      <c r="DM111">
        <v>35.1</v>
      </c>
      <c r="DN111">
        <v>33.6</v>
      </c>
      <c r="DO111">
        <v>18.379000000000001</v>
      </c>
      <c r="DP111">
        <v>57.771999999999998</v>
      </c>
      <c r="DQ111">
        <v>19.899000000000001</v>
      </c>
      <c r="DR111">
        <v>13.717000000000001</v>
      </c>
      <c r="DS111">
        <v>35.700000000000003</v>
      </c>
      <c r="DT111">
        <v>35.700000000000003</v>
      </c>
      <c r="DU111">
        <v>32.200000000000003</v>
      </c>
      <c r="DV111">
        <v>31.4</v>
      </c>
      <c r="DW111">
        <v>91.43</v>
      </c>
      <c r="DX111">
        <v>98.61</v>
      </c>
      <c r="DY111">
        <v>3.1718254400000001</v>
      </c>
      <c r="DZ111">
        <v>16.448567319999999</v>
      </c>
      <c r="EA111">
        <v>17.5138</v>
      </c>
    </row>
    <row r="112" spans="2:131" x14ac:dyDescent="0.25">
      <c r="B112" s="3">
        <v>24479</v>
      </c>
      <c r="C112">
        <v>3618.2370000000001</v>
      </c>
      <c r="D112">
        <v>3356.3</v>
      </c>
      <c r="E112">
        <v>35.549999999999997</v>
      </c>
      <c r="F112">
        <v>37.203099999999999</v>
      </c>
      <c r="G112">
        <v>35.797699999999999</v>
      </c>
      <c r="H112">
        <v>47.865200000000002</v>
      </c>
      <c r="I112">
        <v>36.132300000000001</v>
      </c>
      <c r="J112">
        <v>53.6858</v>
      </c>
      <c r="K112">
        <v>14.429</v>
      </c>
      <c r="L112">
        <v>32.820099999999996</v>
      </c>
      <c r="M112">
        <v>19.586500000000001</v>
      </c>
      <c r="N112">
        <v>50.199100000000001</v>
      </c>
      <c r="O112">
        <v>33.474600000000002</v>
      </c>
      <c r="P112">
        <v>36.810400000000001</v>
      </c>
      <c r="Q112">
        <v>48.124899999999997</v>
      </c>
      <c r="R112">
        <v>85.307400000000001</v>
      </c>
      <c r="S112" s="38">
        <v>0.5</v>
      </c>
      <c r="T112">
        <v>3041</v>
      </c>
      <c r="U112">
        <v>1.0329483699999999</v>
      </c>
      <c r="V112">
        <v>77464</v>
      </c>
      <c r="W112">
        <v>74520</v>
      </c>
      <c r="X112">
        <v>3.8</v>
      </c>
      <c r="Y112">
        <v>8.3000000000000007</v>
      </c>
      <c r="Z112">
        <v>1642</v>
      </c>
      <c r="AA112">
        <v>863</v>
      </c>
      <c r="AB112">
        <v>412</v>
      </c>
      <c r="AC112">
        <v>261</v>
      </c>
      <c r="AD112">
        <v>151</v>
      </c>
      <c r="AE112">
        <v>227800</v>
      </c>
      <c r="AF112">
        <v>65888</v>
      </c>
      <c r="AG112">
        <v>21772</v>
      </c>
      <c r="AH112">
        <v>604.20000000000005</v>
      </c>
      <c r="AI112">
        <v>3303</v>
      </c>
      <c r="AJ112">
        <v>17784</v>
      </c>
      <c r="AK112">
        <v>10873</v>
      </c>
      <c r="AL112">
        <v>6911</v>
      </c>
      <c r="AM112">
        <v>44116</v>
      </c>
      <c r="AN112">
        <v>12945</v>
      </c>
      <c r="AO112">
        <v>3133</v>
      </c>
      <c r="AP112">
        <v>6719</v>
      </c>
      <c r="AQ112">
        <v>3094</v>
      </c>
      <c r="AR112">
        <v>11544</v>
      </c>
      <c r="AS112">
        <v>40.200000000000003</v>
      </c>
      <c r="AT112">
        <v>3.3</v>
      </c>
      <c r="AU112">
        <v>40.5</v>
      </c>
      <c r="AV112">
        <v>2.88</v>
      </c>
      <c r="AW112">
        <v>3.65</v>
      </c>
      <c r="AX112">
        <v>2.71</v>
      </c>
      <c r="AY112">
        <v>1364</v>
      </c>
      <c r="AZ112">
        <v>260</v>
      </c>
      <c r="BA112">
        <v>347</v>
      </c>
      <c r="BB112">
        <v>509</v>
      </c>
      <c r="BC112">
        <v>248</v>
      </c>
      <c r="BD112">
        <v>1177</v>
      </c>
      <c r="BE112">
        <v>228</v>
      </c>
      <c r="BF112">
        <v>329</v>
      </c>
      <c r="BG112">
        <v>396</v>
      </c>
      <c r="BH112">
        <v>224</v>
      </c>
      <c r="BI112">
        <v>24.966000000000001</v>
      </c>
      <c r="BJ112">
        <v>386005.69500000001</v>
      </c>
      <c r="BK112">
        <v>25569.286820000001</v>
      </c>
      <c r="BM112">
        <v>23987.2935</v>
      </c>
      <c r="BO112">
        <v>91897.230379999994</v>
      </c>
      <c r="BP112">
        <v>137748.26300000001</v>
      </c>
      <c r="BQ112">
        <v>1.621986755</v>
      </c>
      <c r="BS112">
        <v>178.1</v>
      </c>
      <c r="BT112">
        <v>506.3</v>
      </c>
      <c r="BU112">
        <v>1515.9</v>
      </c>
      <c r="BV112">
        <v>54.061</v>
      </c>
      <c r="BW112">
        <v>23.972000000000001</v>
      </c>
      <c r="BX112">
        <v>23857</v>
      </c>
      <c r="BY112">
        <v>83.735100000000003</v>
      </c>
      <c r="BZ112">
        <v>54.524900000000002</v>
      </c>
      <c r="CA112">
        <v>104.09425</v>
      </c>
      <c r="CB112">
        <v>0.156016562</v>
      </c>
      <c r="CC112">
        <v>437.6</v>
      </c>
      <c r="CD112">
        <v>9010</v>
      </c>
      <c r="CE112">
        <v>24275</v>
      </c>
      <c r="CF112">
        <v>102.4145</v>
      </c>
      <c r="CG112">
        <v>3.79</v>
      </c>
      <c r="CH112">
        <v>4.92</v>
      </c>
      <c r="CI112">
        <v>4.21</v>
      </c>
      <c r="CJ112">
        <v>4.72</v>
      </c>
      <c r="CK112">
        <v>5.01</v>
      </c>
      <c r="CL112">
        <v>5.23</v>
      </c>
      <c r="CM112">
        <v>5.16</v>
      </c>
      <c r="CN112">
        <v>5.58</v>
      </c>
      <c r="CO112">
        <v>6.26</v>
      </c>
      <c r="CP112">
        <v>1.1299999999999999</v>
      </c>
      <c r="CQ112">
        <v>0.42</v>
      </c>
      <c r="CR112">
        <v>0.93</v>
      </c>
      <c r="CS112">
        <v>1.22</v>
      </c>
      <c r="CT112">
        <v>1.44</v>
      </c>
      <c r="CU112">
        <v>1.37</v>
      </c>
      <c r="CV112">
        <v>1.79</v>
      </c>
      <c r="CW112">
        <v>2.4700000000000002</v>
      </c>
      <c r="CY112">
        <v>4.3238000000000003</v>
      </c>
      <c r="CZ112">
        <v>362.05650000000003</v>
      </c>
      <c r="DA112">
        <v>2.7873000000000001</v>
      </c>
      <c r="DB112">
        <v>1.0780000000000001</v>
      </c>
      <c r="DC112">
        <v>3</v>
      </c>
      <c r="DD112">
        <v>39.4</v>
      </c>
      <c r="DE112" s="27">
        <v>33.4</v>
      </c>
      <c r="DF112">
        <v>51.1</v>
      </c>
      <c r="DG112">
        <v>33.299999999999997</v>
      </c>
      <c r="DH112">
        <v>28.2</v>
      </c>
      <c r="DI112">
        <v>36.799999999999997</v>
      </c>
      <c r="DJ112">
        <v>39.4</v>
      </c>
      <c r="DK112">
        <v>28.8</v>
      </c>
      <c r="DL112">
        <v>33.4</v>
      </c>
      <c r="DM112">
        <v>35.200000000000003</v>
      </c>
      <c r="DN112">
        <v>33.700000000000003</v>
      </c>
      <c r="DO112">
        <v>18.440999999999999</v>
      </c>
      <c r="DP112">
        <v>58.101999999999997</v>
      </c>
      <c r="DQ112">
        <v>19.981999999999999</v>
      </c>
      <c r="DR112">
        <v>13.744999999999999</v>
      </c>
      <c r="DS112">
        <v>35.700000000000003</v>
      </c>
      <c r="DT112">
        <v>35.6</v>
      </c>
      <c r="DU112">
        <v>32.200000000000003</v>
      </c>
      <c r="DV112">
        <v>31.3</v>
      </c>
      <c r="DW112">
        <v>93.01</v>
      </c>
      <c r="DX112">
        <v>100.4</v>
      </c>
      <c r="DY112">
        <v>3.125115579</v>
      </c>
      <c r="DZ112">
        <v>16.753461829999999</v>
      </c>
      <c r="EA112">
        <v>10.577</v>
      </c>
    </row>
    <row r="113" spans="2:131" x14ac:dyDescent="0.25">
      <c r="B113" s="3">
        <v>24480</v>
      </c>
      <c r="C113">
        <v>3635.1860000000001</v>
      </c>
      <c r="D113">
        <v>3370.8</v>
      </c>
      <c r="E113">
        <v>36.231099999999998</v>
      </c>
      <c r="F113">
        <v>37.667999999999999</v>
      </c>
      <c r="G113">
        <v>36.192500000000003</v>
      </c>
      <c r="H113">
        <v>48.33</v>
      </c>
      <c r="I113">
        <v>36.541899999999998</v>
      </c>
      <c r="J113">
        <v>54.1785</v>
      </c>
      <c r="K113">
        <v>14.6953</v>
      </c>
      <c r="L113">
        <v>33.796199999999999</v>
      </c>
      <c r="M113">
        <v>20.485099999999999</v>
      </c>
      <c r="N113">
        <v>50.944800000000001</v>
      </c>
      <c r="O113">
        <v>34.102800000000002</v>
      </c>
      <c r="P113">
        <v>36.141599999999997</v>
      </c>
      <c r="Q113">
        <v>48.6539</v>
      </c>
      <c r="R113">
        <v>86.491799999999998</v>
      </c>
      <c r="S113" s="38">
        <v>0.02</v>
      </c>
      <c r="T113">
        <v>3131</v>
      </c>
      <c r="U113">
        <v>1.063157895</v>
      </c>
      <c r="V113">
        <v>77712</v>
      </c>
      <c r="W113">
        <v>74767</v>
      </c>
      <c r="X113">
        <v>3.8</v>
      </c>
      <c r="Y113">
        <v>8.9</v>
      </c>
      <c r="Z113">
        <v>1595</v>
      </c>
      <c r="AA113">
        <v>928</v>
      </c>
      <c r="AB113">
        <v>441</v>
      </c>
      <c r="AC113">
        <v>241</v>
      </c>
      <c r="AD113">
        <v>200</v>
      </c>
      <c r="AE113">
        <v>212750</v>
      </c>
      <c r="AF113">
        <v>66143</v>
      </c>
      <c r="AG113">
        <v>21887</v>
      </c>
      <c r="AH113">
        <v>590.5</v>
      </c>
      <c r="AI113">
        <v>3312</v>
      </c>
      <c r="AJ113">
        <v>17905</v>
      </c>
      <c r="AK113">
        <v>10987</v>
      </c>
      <c r="AL113">
        <v>6918</v>
      </c>
      <c r="AM113">
        <v>44256</v>
      </c>
      <c r="AN113">
        <v>12969</v>
      </c>
      <c r="AO113">
        <v>3149.9</v>
      </c>
      <c r="AP113">
        <v>6729</v>
      </c>
      <c r="AQ113">
        <v>3110</v>
      </c>
      <c r="AR113">
        <v>11590</v>
      </c>
      <c r="AS113">
        <v>40.299999999999997</v>
      </c>
      <c r="AT113">
        <v>3.4</v>
      </c>
      <c r="AU113">
        <v>40.6</v>
      </c>
      <c r="AV113">
        <v>2.89</v>
      </c>
      <c r="AW113">
        <v>3.66</v>
      </c>
      <c r="AX113">
        <v>2.73</v>
      </c>
      <c r="AY113">
        <v>1407</v>
      </c>
      <c r="AZ113">
        <v>181</v>
      </c>
      <c r="BA113">
        <v>388</v>
      </c>
      <c r="BB113">
        <v>568</v>
      </c>
      <c r="BC113">
        <v>271</v>
      </c>
      <c r="BD113">
        <v>1229</v>
      </c>
      <c r="BE113">
        <v>220</v>
      </c>
      <c r="BF113">
        <v>337</v>
      </c>
      <c r="BG113">
        <v>407</v>
      </c>
      <c r="BH113">
        <v>265</v>
      </c>
      <c r="BI113">
        <v>25.041</v>
      </c>
      <c r="BJ113">
        <v>391190.77100000001</v>
      </c>
      <c r="BK113">
        <v>25575.509569999998</v>
      </c>
      <c r="BM113">
        <v>24494.239509999999</v>
      </c>
      <c r="BO113">
        <v>92188.137969999996</v>
      </c>
      <c r="BP113">
        <v>138849.08009999999</v>
      </c>
      <c r="BQ113">
        <v>1.6116556289999999</v>
      </c>
      <c r="BR113">
        <v>97</v>
      </c>
      <c r="BS113">
        <v>179.7</v>
      </c>
      <c r="BT113">
        <v>510.8</v>
      </c>
      <c r="BU113">
        <v>1524.8</v>
      </c>
      <c r="BV113">
        <v>54.274000000000001</v>
      </c>
      <c r="BW113">
        <v>23.763999999999999</v>
      </c>
      <c r="BX113">
        <v>23683</v>
      </c>
      <c r="BY113">
        <v>83.512299999999996</v>
      </c>
      <c r="BZ113">
        <v>54.883600000000001</v>
      </c>
      <c r="CA113">
        <v>104.67752</v>
      </c>
      <c r="CB113">
        <v>0.15565430499999999</v>
      </c>
      <c r="CC113">
        <v>440.5</v>
      </c>
      <c r="CD113">
        <v>8974</v>
      </c>
      <c r="CE113">
        <v>24361</v>
      </c>
      <c r="CF113">
        <v>103.9897</v>
      </c>
      <c r="CG113">
        <v>3.9</v>
      </c>
      <c r="CH113">
        <v>5</v>
      </c>
      <c r="CI113">
        <v>4.2699999999999996</v>
      </c>
      <c r="CJ113">
        <v>4.83</v>
      </c>
      <c r="CK113">
        <v>5.13</v>
      </c>
      <c r="CL113">
        <v>5.31</v>
      </c>
      <c r="CM113">
        <v>5.28</v>
      </c>
      <c r="CN113">
        <v>5.62</v>
      </c>
      <c r="CO113">
        <v>6.33</v>
      </c>
      <c r="CP113">
        <v>1.1000000000000001</v>
      </c>
      <c r="CQ113">
        <v>0.37</v>
      </c>
      <c r="CR113">
        <v>0.93</v>
      </c>
      <c r="CS113">
        <v>1.23</v>
      </c>
      <c r="CT113">
        <v>1.41</v>
      </c>
      <c r="CU113">
        <v>1.38</v>
      </c>
      <c r="CV113">
        <v>1.72</v>
      </c>
      <c r="CW113">
        <v>2.4300000000000002</v>
      </c>
      <c r="CY113">
        <v>4.3362999999999996</v>
      </c>
      <c r="CZ113">
        <v>362.33199999999999</v>
      </c>
      <c r="DA113">
        <v>2.7852999999999999</v>
      </c>
      <c r="DB113">
        <v>1.0760000000000001</v>
      </c>
      <c r="DC113">
        <v>3.07</v>
      </c>
      <c r="DD113">
        <v>39.4</v>
      </c>
      <c r="DE113" s="27">
        <v>33.5</v>
      </c>
      <c r="DF113">
        <v>51.3</v>
      </c>
      <c r="DG113">
        <v>33.4</v>
      </c>
      <c r="DH113">
        <v>28.3</v>
      </c>
      <c r="DI113">
        <v>37</v>
      </c>
      <c r="DJ113">
        <v>39.6</v>
      </c>
      <c r="DK113">
        <v>28.9</v>
      </c>
      <c r="DL113">
        <v>33.5</v>
      </c>
      <c r="DM113">
        <v>35.4</v>
      </c>
      <c r="DN113">
        <v>33.9</v>
      </c>
      <c r="DO113">
        <v>18.498999999999999</v>
      </c>
      <c r="DP113">
        <v>58.329000000000001</v>
      </c>
      <c r="DQ113">
        <v>20.056999999999999</v>
      </c>
      <c r="DR113">
        <v>13.779</v>
      </c>
      <c r="DS113">
        <v>35.799999999999997</v>
      </c>
      <c r="DT113">
        <v>35.700000000000003</v>
      </c>
      <c r="DU113">
        <v>32.200000000000003</v>
      </c>
      <c r="DV113">
        <v>31.3</v>
      </c>
      <c r="DW113">
        <v>94.49</v>
      </c>
      <c r="DX113">
        <v>102.1</v>
      </c>
      <c r="DY113">
        <v>3.083215155</v>
      </c>
      <c r="DZ113">
        <v>17.04814343</v>
      </c>
      <c r="EA113">
        <v>12.2316</v>
      </c>
    </row>
    <row r="114" spans="2:131" x14ac:dyDescent="0.25">
      <c r="B114" s="3">
        <v>24481</v>
      </c>
      <c r="C114">
        <v>3638.0650000000001</v>
      </c>
      <c r="D114">
        <v>3375.5</v>
      </c>
      <c r="E114">
        <v>36.1723</v>
      </c>
      <c r="F114">
        <v>37.720599999999997</v>
      </c>
      <c r="G114">
        <v>36.203499999999998</v>
      </c>
      <c r="H114">
        <v>48.425199999999997</v>
      </c>
      <c r="I114">
        <v>36.428400000000003</v>
      </c>
      <c r="J114">
        <v>54.402900000000002</v>
      </c>
      <c r="K114">
        <v>14.619899999999999</v>
      </c>
      <c r="L114">
        <v>33.576099999999997</v>
      </c>
      <c r="M114">
        <v>20.127500000000001</v>
      </c>
      <c r="N114">
        <v>51.699800000000003</v>
      </c>
      <c r="O114">
        <v>34.097000000000001</v>
      </c>
      <c r="P114">
        <v>35.7179</v>
      </c>
      <c r="Q114">
        <v>49.628300000000003</v>
      </c>
      <c r="R114">
        <v>86.064400000000006</v>
      </c>
      <c r="S114" s="38">
        <v>0.36</v>
      </c>
      <c r="T114">
        <v>3095</v>
      </c>
      <c r="U114">
        <v>1.0463150779999999</v>
      </c>
      <c r="V114">
        <v>77812</v>
      </c>
      <c r="W114">
        <v>74854</v>
      </c>
      <c r="X114">
        <v>3.8</v>
      </c>
      <c r="Y114">
        <v>8.4</v>
      </c>
      <c r="Z114">
        <v>1667</v>
      </c>
      <c r="AA114">
        <v>895</v>
      </c>
      <c r="AB114">
        <v>448</v>
      </c>
      <c r="AC114">
        <v>286</v>
      </c>
      <c r="AD114">
        <v>162</v>
      </c>
      <c r="AE114">
        <v>216400</v>
      </c>
      <c r="AF114">
        <v>66164</v>
      </c>
      <c r="AG114">
        <v>21775</v>
      </c>
      <c r="AH114">
        <v>587.4</v>
      </c>
      <c r="AI114">
        <v>3314</v>
      </c>
      <c r="AJ114">
        <v>17794</v>
      </c>
      <c r="AK114">
        <v>10839</v>
      </c>
      <c r="AL114">
        <v>6955</v>
      </c>
      <c r="AM114">
        <v>44389</v>
      </c>
      <c r="AN114">
        <v>12992</v>
      </c>
      <c r="AO114">
        <v>3145.1</v>
      </c>
      <c r="AP114">
        <v>6761.2</v>
      </c>
      <c r="AQ114">
        <v>3123</v>
      </c>
      <c r="AR114">
        <v>11623</v>
      </c>
      <c r="AS114">
        <v>40.299999999999997</v>
      </c>
      <c r="AT114">
        <v>3.4</v>
      </c>
      <c r="AU114">
        <v>40.6</v>
      </c>
      <c r="AV114">
        <v>2.9</v>
      </c>
      <c r="AW114">
        <v>3.69</v>
      </c>
      <c r="AX114">
        <v>2.73</v>
      </c>
      <c r="AY114">
        <v>1421</v>
      </c>
      <c r="AZ114">
        <v>278</v>
      </c>
      <c r="BA114">
        <v>325</v>
      </c>
      <c r="BB114">
        <v>561</v>
      </c>
      <c r="BC114">
        <v>255</v>
      </c>
      <c r="BD114">
        <v>1279</v>
      </c>
      <c r="BE114">
        <v>243</v>
      </c>
      <c r="BF114">
        <v>363</v>
      </c>
      <c r="BG114">
        <v>429</v>
      </c>
      <c r="BH114">
        <v>244</v>
      </c>
      <c r="BI114">
        <v>25.25</v>
      </c>
      <c r="BJ114">
        <v>392571.76500000001</v>
      </c>
      <c r="BK114">
        <v>26301.49727</v>
      </c>
      <c r="BM114">
        <v>24054.071169999999</v>
      </c>
      <c r="BO114">
        <v>92350.283179999999</v>
      </c>
      <c r="BP114">
        <v>139414.10130000001</v>
      </c>
      <c r="BQ114">
        <v>1.6116556289999999</v>
      </c>
      <c r="BS114">
        <v>180.7</v>
      </c>
      <c r="BT114">
        <v>514.70000000000005</v>
      </c>
      <c r="BU114">
        <v>1531.8</v>
      </c>
      <c r="BV114">
        <v>54.679000000000002</v>
      </c>
      <c r="BW114">
        <v>24.181999999999999</v>
      </c>
      <c r="BX114">
        <v>24093</v>
      </c>
      <c r="BY114">
        <v>83.736500000000007</v>
      </c>
      <c r="BZ114">
        <v>55.322699999999998</v>
      </c>
      <c r="CA114">
        <v>105.17229</v>
      </c>
      <c r="CB114">
        <v>0.1558108</v>
      </c>
      <c r="CC114">
        <v>442.7</v>
      </c>
      <c r="CD114">
        <v>8783</v>
      </c>
      <c r="CE114">
        <v>24274</v>
      </c>
      <c r="CF114">
        <v>106.7317</v>
      </c>
      <c r="CG114">
        <v>3.99</v>
      </c>
      <c r="CH114">
        <v>5</v>
      </c>
      <c r="CI114">
        <v>4.42</v>
      </c>
      <c r="CJ114">
        <v>4.96</v>
      </c>
      <c r="CK114">
        <v>5.24</v>
      </c>
      <c r="CL114">
        <v>5.4</v>
      </c>
      <c r="CM114">
        <v>5.3</v>
      </c>
      <c r="CN114">
        <v>5.65</v>
      </c>
      <c r="CO114">
        <v>6.4</v>
      </c>
      <c r="CP114">
        <v>1.01</v>
      </c>
      <c r="CQ114">
        <v>0.43</v>
      </c>
      <c r="CR114">
        <v>0.97</v>
      </c>
      <c r="CS114">
        <v>1.25</v>
      </c>
      <c r="CT114">
        <v>1.41</v>
      </c>
      <c r="CU114">
        <v>1.31</v>
      </c>
      <c r="CV114">
        <v>1.66</v>
      </c>
      <c r="CW114">
        <v>2.41</v>
      </c>
      <c r="CY114">
        <v>4.3426999999999998</v>
      </c>
      <c r="CZ114">
        <v>362.08269999999999</v>
      </c>
      <c r="DA114">
        <v>2.7837000000000001</v>
      </c>
      <c r="DB114">
        <v>1.0753999999999999</v>
      </c>
      <c r="DC114">
        <v>3.07</v>
      </c>
      <c r="DD114">
        <v>39.4</v>
      </c>
      <c r="DE114" s="27">
        <v>33.6</v>
      </c>
      <c r="DF114">
        <v>51.3</v>
      </c>
      <c r="DG114">
        <v>33.700000000000003</v>
      </c>
      <c r="DH114">
        <v>28.5</v>
      </c>
      <c r="DI114">
        <v>37</v>
      </c>
      <c r="DJ114">
        <v>39.799999999999997</v>
      </c>
      <c r="DK114">
        <v>29</v>
      </c>
      <c r="DL114">
        <v>33.700000000000003</v>
      </c>
      <c r="DM114">
        <v>35.5</v>
      </c>
      <c r="DN114">
        <v>34</v>
      </c>
      <c r="DO114">
        <v>18.555</v>
      </c>
      <c r="DP114">
        <v>58.529000000000003</v>
      </c>
      <c r="DQ114">
        <v>20.100999999999999</v>
      </c>
      <c r="DR114">
        <v>13.827999999999999</v>
      </c>
      <c r="DS114">
        <v>35.799999999999997</v>
      </c>
      <c r="DT114">
        <v>35.799999999999997</v>
      </c>
      <c r="DU114">
        <v>32.299999999999997</v>
      </c>
      <c r="DV114">
        <v>31.2</v>
      </c>
      <c r="DW114">
        <v>95.81</v>
      </c>
      <c r="DX114">
        <v>103.8</v>
      </c>
      <c r="DY114">
        <v>3.0476985700000001</v>
      </c>
      <c r="DZ114">
        <v>17.317580939999999</v>
      </c>
      <c r="EA114">
        <v>12.835000000000001</v>
      </c>
    </row>
    <row r="115" spans="2:131" x14ac:dyDescent="0.25">
      <c r="B115" s="3">
        <v>24482</v>
      </c>
      <c r="C115">
        <v>3642.9540000000002</v>
      </c>
      <c r="D115">
        <v>3376.6</v>
      </c>
      <c r="E115">
        <v>36.466900000000003</v>
      </c>
      <c r="F115">
        <v>37.917700000000004</v>
      </c>
      <c r="G115">
        <v>36.446800000000003</v>
      </c>
      <c r="H115">
        <v>49.074100000000001</v>
      </c>
      <c r="I115">
        <v>37.100900000000003</v>
      </c>
      <c r="J115">
        <v>55.033700000000003</v>
      </c>
      <c r="K115">
        <v>14.498699999999999</v>
      </c>
      <c r="L115">
        <v>34.000100000000003</v>
      </c>
      <c r="M115">
        <v>20.302099999999999</v>
      </c>
      <c r="N115">
        <v>52.423099999999998</v>
      </c>
      <c r="O115">
        <v>34.381399999999999</v>
      </c>
      <c r="P115">
        <v>37.668100000000003</v>
      </c>
      <c r="Q115">
        <v>49.789700000000003</v>
      </c>
      <c r="R115">
        <v>86.370099999999994</v>
      </c>
      <c r="S115" s="38">
        <v>0.12</v>
      </c>
      <c r="T115">
        <v>3164</v>
      </c>
      <c r="U115">
        <v>1.0066815149999999</v>
      </c>
      <c r="V115">
        <v>78194</v>
      </c>
      <c r="W115">
        <v>75051</v>
      </c>
      <c r="X115">
        <v>4</v>
      </c>
      <c r="Y115">
        <v>8.6999999999999993</v>
      </c>
      <c r="Z115">
        <v>1730</v>
      </c>
      <c r="AA115">
        <v>962</v>
      </c>
      <c r="AB115">
        <v>472</v>
      </c>
      <c r="AC115">
        <v>294</v>
      </c>
      <c r="AD115">
        <v>178</v>
      </c>
      <c r="AE115">
        <v>216750</v>
      </c>
      <c r="AF115">
        <v>66225</v>
      </c>
      <c r="AG115">
        <v>21779</v>
      </c>
      <c r="AH115">
        <v>585.6</v>
      </c>
      <c r="AI115">
        <v>3313</v>
      </c>
      <c r="AJ115">
        <v>17800</v>
      </c>
      <c r="AK115">
        <v>10828</v>
      </c>
      <c r="AL115">
        <v>6972</v>
      </c>
      <c r="AM115">
        <v>44446</v>
      </c>
      <c r="AN115">
        <v>12992</v>
      </c>
      <c r="AO115">
        <v>3145.4</v>
      </c>
      <c r="AP115">
        <v>6766.7</v>
      </c>
      <c r="AQ115">
        <v>3133</v>
      </c>
      <c r="AR115">
        <v>11642</v>
      </c>
      <c r="AS115">
        <v>40.299999999999997</v>
      </c>
      <c r="AT115">
        <v>3.3</v>
      </c>
      <c r="AU115">
        <v>40.6</v>
      </c>
      <c r="AV115">
        <v>2.91</v>
      </c>
      <c r="AW115">
        <v>3.71</v>
      </c>
      <c r="AX115">
        <v>2.74</v>
      </c>
      <c r="AY115">
        <v>1491</v>
      </c>
      <c r="AZ115">
        <v>258</v>
      </c>
      <c r="BA115">
        <v>399</v>
      </c>
      <c r="BB115">
        <v>580</v>
      </c>
      <c r="BC115">
        <v>254</v>
      </c>
      <c r="BD115">
        <v>1280</v>
      </c>
      <c r="BE115">
        <v>233</v>
      </c>
      <c r="BF115">
        <v>361</v>
      </c>
      <c r="BG115">
        <v>433</v>
      </c>
      <c r="BH115">
        <v>253</v>
      </c>
      <c r="BI115">
        <v>25.013000000000002</v>
      </c>
      <c r="BJ115">
        <v>389847.85499999998</v>
      </c>
      <c r="BK115">
        <v>25901.16691</v>
      </c>
      <c r="BM115">
        <v>24502.704290000001</v>
      </c>
      <c r="BO115">
        <v>93479.5769</v>
      </c>
      <c r="BP115">
        <v>139375.13430000001</v>
      </c>
      <c r="BQ115">
        <v>1.621986755</v>
      </c>
      <c r="BS115">
        <v>181.6</v>
      </c>
      <c r="BT115">
        <v>518.20000000000005</v>
      </c>
      <c r="BU115">
        <v>1537.7</v>
      </c>
      <c r="BV115">
        <v>55.03</v>
      </c>
      <c r="BW115">
        <v>24.666</v>
      </c>
      <c r="BX115">
        <v>24537</v>
      </c>
      <c r="BY115">
        <v>84.104299999999995</v>
      </c>
      <c r="BZ115">
        <v>55.779499999999999</v>
      </c>
      <c r="CA115">
        <v>105.44072</v>
      </c>
      <c r="CB115">
        <v>0.155563175</v>
      </c>
      <c r="CC115">
        <v>444.3</v>
      </c>
      <c r="CD115">
        <v>8719</v>
      </c>
      <c r="CE115">
        <v>24261</v>
      </c>
      <c r="CF115">
        <v>109.6536</v>
      </c>
      <c r="CG115">
        <v>3.88</v>
      </c>
      <c r="CH115">
        <v>5.07</v>
      </c>
      <c r="CI115">
        <v>4.5599999999999996</v>
      </c>
      <c r="CJ115">
        <v>5.07</v>
      </c>
      <c r="CK115">
        <v>5.37</v>
      </c>
      <c r="CL115">
        <v>5.57</v>
      </c>
      <c r="CM115">
        <v>5.48</v>
      </c>
      <c r="CN115">
        <v>5.82</v>
      </c>
      <c r="CO115">
        <v>6.52</v>
      </c>
      <c r="CP115">
        <v>1.19</v>
      </c>
      <c r="CQ115">
        <v>0.68</v>
      </c>
      <c r="CR115">
        <v>1.19</v>
      </c>
      <c r="CS115">
        <v>1.49</v>
      </c>
      <c r="CT115">
        <v>1.69</v>
      </c>
      <c r="CU115">
        <v>1.6</v>
      </c>
      <c r="CV115">
        <v>1.94</v>
      </c>
      <c r="CW115">
        <v>2.64</v>
      </c>
      <c r="CY115">
        <v>4.3411999999999997</v>
      </c>
      <c r="CZ115">
        <v>362.03030000000001</v>
      </c>
      <c r="DA115">
        <v>2.7831999999999999</v>
      </c>
      <c r="DB115">
        <v>1.0734999999999999</v>
      </c>
      <c r="DC115">
        <v>3.07</v>
      </c>
      <c r="DD115">
        <v>40.200000000000003</v>
      </c>
      <c r="DE115" s="27">
        <v>33.700000000000003</v>
      </c>
      <c r="DF115">
        <v>51.5</v>
      </c>
      <c r="DG115">
        <v>33.6</v>
      </c>
      <c r="DH115">
        <v>28.7</v>
      </c>
      <c r="DI115">
        <v>37.1</v>
      </c>
      <c r="DJ115">
        <v>39.9</v>
      </c>
      <c r="DK115">
        <v>29.2</v>
      </c>
      <c r="DL115">
        <v>33.799999999999997</v>
      </c>
      <c r="DM115">
        <v>35.6</v>
      </c>
      <c r="DN115">
        <v>34.1</v>
      </c>
      <c r="DO115">
        <v>18.606000000000002</v>
      </c>
      <c r="DP115">
        <v>58.831000000000003</v>
      </c>
      <c r="DQ115">
        <v>20.126000000000001</v>
      </c>
      <c r="DR115">
        <v>13.872</v>
      </c>
      <c r="DS115">
        <v>35.9</v>
      </c>
      <c r="DT115">
        <v>35.799999999999997</v>
      </c>
      <c r="DU115">
        <v>32.299999999999997</v>
      </c>
      <c r="DV115">
        <v>31.3</v>
      </c>
      <c r="DW115">
        <v>95.66</v>
      </c>
      <c r="DX115">
        <v>104.2</v>
      </c>
      <c r="DY115">
        <v>3.052477525</v>
      </c>
      <c r="DZ115">
        <v>17.33358363</v>
      </c>
      <c r="EA115">
        <v>13.256</v>
      </c>
    </row>
    <row r="116" spans="2:131" x14ac:dyDescent="0.25">
      <c r="B116" s="3">
        <v>24483</v>
      </c>
      <c r="C116">
        <v>3665.9470000000001</v>
      </c>
      <c r="D116">
        <v>3397.9</v>
      </c>
      <c r="E116">
        <v>36.988399999999999</v>
      </c>
      <c r="F116">
        <v>38.532499999999999</v>
      </c>
      <c r="G116">
        <v>37.171399999999998</v>
      </c>
      <c r="H116">
        <v>50.1173</v>
      </c>
      <c r="I116">
        <v>39.1738</v>
      </c>
      <c r="J116">
        <v>55.461199999999998</v>
      </c>
      <c r="K116">
        <v>14.879799999999999</v>
      </c>
      <c r="L116">
        <v>34.378300000000003</v>
      </c>
      <c r="M116">
        <v>20.612100000000002</v>
      </c>
      <c r="N116">
        <v>53.409199999999998</v>
      </c>
      <c r="O116">
        <v>35.0105</v>
      </c>
      <c r="P116">
        <v>38.688499999999998</v>
      </c>
      <c r="Q116">
        <v>49.438600000000001</v>
      </c>
      <c r="R116">
        <v>87.534899999999993</v>
      </c>
      <c r="S116" s="38">
        <v>0</v>
      </c>
      <c r="T116">
        <v>3137</v>
      </c>
      <c r="U116">
        <v>1.023157208</v>
      </c>
      <c r="V116">
        <v>78191</v>
      </c>
      <c r="W116">
        <v>75125</v>
      </c>
      <c r="X116">
        <v>3.9</v>
      </c>
      <c r="Y116">
        <v>8.9</v>
      </c>
      <c r="Z116">
        <v>1680</v>
      </c>
      <c r="AA116">
        <v>905</v>
      </c>
      <c r="AB116">
        <v>490</v>
      </c>
      <c r="AC116">
        <v>308</v>
      </c>
      <c r="AD116">
        <v>182</v>
      </c>
      <c r="AE116">
        <v>206250</v>
      </c>
      <c r="AF116">
        <v>66703</v>
      </c>
      <c r="AG116">
        <v>21996</v>
      </c>
      <c r="AH116">
        <v>585.6</v>
      </c>
      <c r="AI116">
        <v>3344</v>
      </c>
      <c r="AJ116">
        <v>17985</v>
      </c>
      <c r="AK116">
        <v>11007</v>
      </c>
      <c r="AL116">
        <v>6978</v>
      </c>
      <c r="AM116">
        <v>44707</v>
      </c>
      <c r="AN116">
        <v>13066</v>
      </c>
      <c r="AO116">
        <v>3159.6</v>
      </c>
      <c r="AP116">
        <v>6805.9</v>
      </c>
      <c r="AQ116">
        <v>3146</v>
      </c>
      <c r="AR116">
        <v>11695</v>
      </c>
      <c r="AS116">
        <v>40.5</v>
      </c>
      <c r="AT116">
        <v>3.3</v>
      </c>
      <c r="AU116">
        <v>40.6</v>
      </c>
      <c r="AV116">
        <v>2.93</v>
      </c>
      <c r="AW116">
        <v>3.74</v>
      </c>
      <c r="AX116">
        <v>2.75</v>
      </c>
      <c r="AY116">
        <v>1538</v>
      </c>
      <c r="AZ116">
        <v>250</v>
      </c>
      <c r="BA116">
        <v>400</v>
      </c>
      <c r="BB116">
        <v>633</v>
      </c>
      <c r="BC116">
        <v>256</v>
      </c>
      <c r="BD116">
        <v>1297</v>
      </c>
      <c r="BE116">
        <v>228</v>
      </c>
      <c r="BF116">
        <v>356</v>
      </c>
      <c r="BG116">
        <v>462</v>
      </c>
      <c r="BH116">
        <v>251</v>
      </c>
      <c r="BI116">
        <v>25.184000000000001</v>
      </c>
      <c r="BJ116">
        <v>400348.74300000002</v>
      </c>
      <c r="BK116">
        <v>26509.959459999998</v>
      </c>
      <c r="BM116">
        <v>24841.295320000001</v>
      </c>
      <c r="BO116">
        <v>93823.897029999993</v>
      </c>
      <c r="BP116">
        <v>140583.11060000001</v>
      </c>
      <c r="BQ116">
        <v>1.5909933780000001</v>
      </c>
      <c r="BR116">
        <v>92.9</v>
      </c>
      <c r="BS116">
        <v>182.4</v>
      </c>
      <c r="BT116">
        <v>521.20000000000005</v>
      </c>
      <c r="BU116">
        <v>1537.5</v>
      </c>
      <c r="BV116">
        <v>55.27</v>
      </c>
      <c r="BW116">
        <v>24.689</v>
      </c>
      <c r="BX116">
        <v>24558</v>
      </c>
      <c r="BY116">
        <v>84.5959</v>
      </c>
      <c r="BZ116">
        <v>56.2697</v>
      </c>
      <c r="CA116">
        <v>106.29661</v>
      </c>
      <c r="CB116">
        <v>0.15531357400000001</v>
      </c>
      <c r="CC116">
        <v>445.8</v>
      </c>
      <c r="CD116">
        <v>8669</v>
      </c>
      <c r="CE116">
        <v>24299</v>
      </c>
      <c r="CF116">
        <v>110.8494</v>
      </c>
      <c r="CG116">
        <v>4.13</v>
      </c>
      <c r="CH116">
        <v>5.28</v>
      </c>
      <c r="CI116">
        <v>4.7300000000000004</v>
      </c>
      <c r="CJ116">
        <v>5.25</v>
      </c>
      <c r="CK116">
        <v>5.61</v>
      </c>
      <c r="CL116">
        <v>5.78</v>
      </c>
      <c r="CM116">
        <v>5.75</v>
      </c>
      <c r="CN116">
        <v>6.07</v>
      </c>
      <c r="CO116">
        <v>6.72</v>
      </c>
      <c r="CP116">
        <v>1.1499999999999999</v>
      </c>
      <c r="CQ116">
        <v>0.6</v>
      </c>
      <c r="CR116">
        <v>1.1200000000000001</v>
      </c>
      <c r="CS116">
        <v>1.48</v>
      </c>
      <c r="CT116">
        <v>1.65</v>
      </c>
      <c r="CU116">
        <v>1.62</v>
      </c>
      <c r="CV116">
        <v>1.94</v>
      </c>
      <c r="CW116">
        <v>2.59</v>
      </c>
      <c r="CY116">
        <v>4.3204000000000002</v>
      </c>
      <c r="CZ116">
        <v>362.04340000000002</v>
      </c>
      <c r="DA116">
        <v>2.6617999999999999</v>
      </c>
      <c r="DB116">
        <v>1.0751999999999999</v>
      </c>
      <c r="DC116">
        <v>3.07</v>
      </c>
      <c r="DD116">
        <v>42.4</v>
      </c>
      <c r="DE116" s="27">
        <v>33.9</v>
      </c>
      <c r="DF116">
        <v>51.6</v>
      </c>
      <c r="DG116">
        <v>33.9</v>
      </c>
      <c r="DH116">
        <v>28.8</v>
      </c>
      <c r="DI116">
        <v>37.200000000000003</v>
      </c>
      <c r="DJ116">
        <v>40</v>
      </c>
      <c r="DK116">
        <v>29.2</v>
      </c>
      <c r="DL116">
        <v>33.9</v>
      </c>
      <c r="DM116">
        <v>35.700000000000003</v>
      </c>
      <c r="DN116">
        <v>34.200000000000003</v>
      </c>
      <c r="DO116">
        <v>18.667999999999999</v>
      </c>
      <c r="DP116">
        <v>59.01</v>
      </c>
      <c r="DQ116">
        <v>20.201000000000001</v>
      </c>
      <c r="DR116">
        <v>13.914999999999999</v>
      </c>
      <c r="DS116">
        <v>35.9</v>
      </c>
      <c r="DT116">
        <v>35.9</v>
      </c>
      <c r="DU116">
        <v>32.4</v>
      </c>
      <c r="DV116">
        <v>31.1</v>
      </c>
      <c r="DW116">
        <v>92.66</v>
      </c>
      <c r="DX116">
        <v>100.9</v>
      </c>
      <c r="DY116">
        <v>3.1513058489999999</v>
      </c>
      <c r="DZ116">
        <v>16.82864799</v>
      </c>
      <c r="EA116">
        <v>17.479099999999999</v>
      </c>
    </row>
    <row r="117" spans="2:131" x14ac:dyDescent="0.25">
      <c r="B117" s="3">
        <v>24484</v>
      </c>
      <c r="C117">
        <v>3676.0990000000002</v>
      </c>
      <c r="D117">
        <v>3407.1</v>
      </c>
      <c r="E117">
        <v>37.386800000000001</v>
      </c>
      <c r="F117">
        <v>38.884700000000002</v>
      </c>
      <c r="G117">
        <v>37.630099999999999</v>
      </c>
      <c r="H117">
        <v>50.935699999999997</v>
      </c>
      <c r="I117">
        <v>40.741399999999999</v>
      </c>
      <c r="J117">
        <v>55.835299999999997</v>
      </c>
      <c r="K117">
        <v>15.027900000000001</v>
      </c>
      <c r="L117">
        <v>34.8309</v>
      </c>
      <c r="M117">
        <v>20.823599999999999</v>
      </c>
      <c r="N117">
        <v>54.628</v>
      </c>
      <c r="O117">
        <v>35.364699999999999</v>
      </c>
      <c r="P117">
        <v>38.783499999999997</v>
      </c>
      <c r="Q117">
        <v>50.096699999999998</v>
      </c>
      <c r="R117">
        <v>88.004300000000001</v>
      </c>
      <c r="S117" s="38">
        <v>0</v>
      </c>
      <c r="T117">
        <v>3163</v>
      </c>
      <c r="U117">
        <v>1.048045063</v>
      </c>
      <c r="V117">
        <v>78491</v>
      </c>
      <c r="W117">
        <v>75473</v>
      </c>
      <c r="X117">
        <v>3.8</v>
      </c>
      <c r="Y117">
        <v>8.6</v>
      </c>
      <c r="Z117">
        <v>1616</v>
      </c>
      <c r="AA117">
        <v>920</v>
      </c>
      <c r="AB117">
        <v>485</v>
      </c>
      <c r="AC117">
        <v>290</v>
      </c>
      <c r="AD117">
        <v>195</v>
      </c>
      <c r="AE117">
        <v>211200</v>
      </c>
      <c r="AF117">
        <v>66900</v>
      </c>
      <c r="AG117">
        <v>22037</v>
      </c>
      <c r="AH117">
        <v>585</v>
      </c>
      <c r="AI117">
        <v>3345</v>
      </c>
      <c r="AJ117">
        <v>18025</v>
      </c>
      <c r="AK117">
        <v>11033</v>
      </c>
      <c r="AL117">
        <v>6992</v>
      </c>
      <c r="AM117">
        <v>44863</v>
      </c>
      <c r="AN117">
        <v>13107</v>
      </c>
      <c r="AO117">
        <v>3156</v>
      </c>
      <c r="AP117">
        <v>6851.3</v>
      </c>
      <c r="AQ117">
        <v>3161</v>
      </c>
      <c r="AR117">
        <v>11735</v>
      </c>
      <c r="AS117">
        <v>40.200000000000003</v>
      </c>
      <c r="AT117">
        <v>3.4</v>
      </c>
      <c r="AU117">
        <v>40.700000000000003</v>
      </c>
      <c r="AV117">
        <v>2.94</v>
      </c>
      <c r="AW117">
        <v>3.76</v>
      </c>
      <c r="AX117">
        <v>2.77</v>
      </c>
      <c r="AY117">
        <v>1308</v>
      </c>
      <c r="AZ117">
        <v>193</v>
      </c>
      <c r="BA117">
        <v>354</v>
      </c>
      <c r="BB117">
        <v>519</v>
      </c>
      <c r="BC117">
        <v>242</v>
      </c>
      <c r="BD117">
        <v>1315</v>
      </c>
      <c r="BE117">
        <v>240</v>
      </c>
      <c r="BF117">
        <v>359</v>
      </c>
      <c r="BG117">
        <v>441</v>
      </c>
      <c r="BH117">
        <v>275</v>
      </c>
      <c r="BI117">
        <v>25.52</v>
      </c>
      <c r="BJ117">
        <v>409250.31800000003</v>
      </c>
      <c r="BK117">
        <v>27271.209419999999</v>
      </c>
      <c r="BM117">
        <v>27148.416980000002</v>
      </c>
      <c r="BO117">
        <v>95126.781510000001</v>
      </c>
      <c r="BP117">
        <v>141567.02679999999</v>
      </c>
      <c r="BQ117">
        <v>1.56</v>
      </c>
      <c r="BS117">
        <v>183.3</v>
      </c>
      <c r="BT117">
        <v>524.79999999999995</v>
      </c>
      <c r="BU117">
        <v>1543.5</v>
      </c>
      <c r="BV117">
        <v>55.542999999999999</v>
      </c>
      <c r="BW117">
        <v>25.291</v>
      </c>
      <c r="BX117">
        <v>25064</v>
      </c>
      <c r="BY117">
        <v>86.139700000000005</v>
      </c>
      <c r="BZ117">
        <v>56.843899999999998</v>
      </c>
      <c r="CA117">
        <v>106.84264</v>
      </c>
      <c r="CB117">
        <v>0.155430084</v>
      </c>
      <c r="CC117">
        <v>447</v>
      </c>
      <c r="CD117">
        <v>8627</v>
      </c>
      <c r="CE117">
        <v>24576</v>
      </c>
      <c r="CF117">
        <v>111.0652</v>
      </c>
      <c r="CG117">
        <v>4.51</v>
      </c>
      <c r="CH117">
        <v>5.56</v>
      </c>
      <c r="CI117">
        <v>4.97</v>
      </c>
      <c r="CJ117">
        <v>5.49</v>
      </c>
      <c r="CK117">
        <v>5.71</v>
      </c>
      <c r="CL117">
        <v>5.75</v>
      </c>
      <c r="CM117">
        <v>5.7</v>
      </c>
      <c r="CN117">
        <v>6.19</v>
      </c>
      <c r="CO117">
        <v>6.93</v>
      </c>
      <c r="CP117">
        <v>1.05</v>
      </c>
      <c r="CQ117">
        <v>0.46</v>
      </c>
      <c r="CR117">
        <v>0.98</v>
      </c>
      <c r="CS117">
        <v>1.2</v>
      </c>
      <c r="CT117">
        <v>1.24</v>
      </c>
      <c r="CU117">
        <v>1.19</v>
      </c>
      <c r="CV117">
        <v>1.68</v>
      </c>
      <c r="CW117">
        <v>2.42</v>
      </c>
      <c r="CY117">
        <v>4.3182</v>
      </c>
      <c r="CZ117">
        <v>361.88619999999997</v>
      </c>
      <c r="DA117">
        <v>2.4062999999999999</v>
      </c>
      <c r="DB117">
        <v>1.0804</v>
      </c>
      <c r="DC117">
        <v>3.07</v>
      </c>
      <c r="DD117">
        <v>42.4</v>
      </c>
      <c r="DE117" s="27">
        <v>34</v>
      </c>
      <c r="DF117">
        <v>51.9</v>
      </c>
      <c r="DG117">
        <v>33.9</v>
      </c>
      <c r="DH117">
        <v>29</v>
      </c>
      <c r="DI117">
        <v>37.4</v>
      </c>
      <c r="DJ117">
        <v>40.200000000000003</v>
      </c>
      <c r="DK117">
        <v>29.4</v>
      </c>
      <c r="DL117">
        <v>34</v>
      </c>
      <c r="DM117">
        <v>35.799999999999997</v>
      </c>
      <c r="DN117">
        <v>34.299999999999997</v>
      </c>
      <c r="DO117">
        <v>18.698</v>
      </c>
      <c r="DP117">
        <v>58.886000000000003</v>
      </c>
      <c r="DQ117">
        <v>20.216000000000001</v>
      </c>
      <c r="DR117">
        <v>13.961</v>
      </c>
      <c r="DS117">
        <v>36</v>
      </c>
      <c r="DT117">
        <v>35.9</v>
      </c>
      <c r="DU117">
        <v>32.6</v>
      </c>
      <c r="DV117">
        <v>31.5</v>
      </c>
      <c r="DW117">
        <v>95.3</v>
      </c>
      <c r="DX117">
        <v>103.9</v>
      </c>
      <c r="DY117">
        <v>3.0640083950000001</v>
      </c>
      <c r="DZ117">
        <v>17.35374818</v>
      </c>
      <c r="EA117">
        <v>12.019500000000001</v>
      </c>
    </row>
    <row r="118" spans="2:131" x14ac:dyDescent="0.25">
      <c r="B118" s="3">
        <v>24838</v>
      </c>
      <c r="C118">
        <v>3696.3690000000001</v>
      </c>
      <c r="D118">
        <v>3423.9</v>
      </c>
      <c r="E118">
        <v>37.346499999999999</v>
      </c>
      <c r="F118">
        <v>38.7042</v>
      </c>
      <c r="G118">
        <v>37.367800000000003</v>
      </c>
      <c r="H118">
        <v>50.251600000000003</v>
      </c>
      <c r="I118">
        <v>39.541800000000002</v>
      </c>
      <c r="J118">
        <v>55.484900000000003</v>
      </c>
      <c r="K118">
        <v>15.093500000000001</v>
      </c>
      <c r="L118">
        <v>34.983899999999998</v>
      </c>
      <c r="M118">
        <v>21.063500000000001</v>
      </c>
      <c r="N118">
        <v>54.325600000000001</v>
      </c>
      <c r="O118">
        <v>35.286099999999998</v>
      </c>
      <c r="P118">
        <v>39.050800000000002</v>
      </c>
      <c r="Q118">
        <v>49.878</v>
      </c>
      <c r="R118">
        <v>87.408299999999997</v>
      </c>
      <c r="S118" s="38">
        <v>1.86</v>
      </c>
      <c r="T118">
        <v>3233</v>
      </c>
      <c r="U118">
        <v>1.123349548</v>
      </c>
      <c r="V118">
        <v>77578</v>
      </c>
      <c r="W118">
        <v>74700</v>
      </c>
      <c r="X118">
        <v>3.7</v>
      </c>
      <c r="Y118">
        <v>9.4</v>
      </c>
      <c r="Z118">
        <v>1458</v>
      </c>
      <c r="AA118">
        <v>904</v>
      </c>
      <c r="AB118">
        <v>503</v>
      </c>
      <c r="AC118">
        <v>313</v>
      </c>
      <c r="AD118">
        <v>190</v>
      </c>
      <c r="AE118">
        <v>215750</v>
      </c>
      <c r="AF118">
        <v>66804</v>
      </c>
      <c r="AG118">
        <v>21917</v>
      </c>
      <c r="AH118">
        <v>582.4</v>
      </c>
      <c r="AI118">
        <v>3211</v>
      </c>
      <c r="AJ118">
        <v>18040</v>
      </c>
      <c r="AK118">
        <v>11053</v>
      </c>
      <c r="AL118">
        <v>6987</v>
      </c>
      <c r="AM118">
        <v>44887</v>
      </c>
      <c r="AN118">
        <v>13060</v>
      </c>
      <c r="AO118">
        <v>3153.9</v>
      </c>
      <c r="AP118">
        <v>6809.8</v>
      </c>
      <c r="AQ118">
        <v>3169</v>
      </c>
      <c r="AR118">
        <v>11794</v>
      </c>
      <c r="AS118">
        <v>39.9</v>
      </c>
      <c r="AT118">
        <v>3.4</v>
      </c>
      <c r="AU118">
        <v>40.4</v>
      </c>
      <c r="AV118">
        <v>2.98</v>
      </c>
      <c r="AW118">
        <v>3.84</v>
      </c>
      <c r="AX118">
        <v>2.81</v>
      </c>
      <c r="AY118">
        <v>1380</v>
      </c>
      <c r="AZ118">
        <v>213</v>
      </c>
      <c r="BA118">
        <v>359</v>
      </c>
      <c r="BB118">
        <v>515</v>
      </c>
      <c r="BC118">
        <v>292</v>
      </c>
      <c r="BD118">
        <v>1179</v>
      </c>
      <c r="BE118">
        <v>181</v>
      </c>
      <c r="BF118">
        <v>333</v>
      </c>
      <c r="BG118">
        <v>414</v>
      </c>
      <c r="BH118">
        <v>251</v>
      </c>
      <c r="BI118">
        <v>25.683</v>
      </c>
      <c r="BJ118">
        <v>405145.41399999999</v>
      </c>
      <c r="BK118">
        <v>26779.61203</v>
      </c>
      <c r="BM118">
        <v>25635.103179999998</v>
      </c>
      <c r="BO118">
        <v>94969.405280000006</v>
      </c>
      <c r="BP118">
        <v>142473.00899999999</v>
      </c>
      <c r="BQ118">
        <v>1.5909933780000001</v>
      </c>
      <c r="BS118">
        <v>184.3</v>
      </c>
      <c r="BT118">
        <v>527.4</v>
      </c>
      <c r="BU118">
        <v>1546.6</v>
      </c>
      <c r="BV118">
        <v>55.837000000000003</v>
      </c>
      <c r="BW118">
        <v>25.835000000000001</v>
      </c>
      <c r="BX118">
        <v>25589</v>
      </c>
      <c r="BY118">
        <v>86.550899999999999</v>
      </c>
      <c r="BZ118">
        <v>57.353400000000001</v>
      </c>
      <c r="CA118">
        <v>105.45563</v>
      </c>
      <c r="CB118">
        <v>0.15188769999999999</v>
      </c>
      <c r="CC118">
        <v>447.6</v>
      </c>
      <c r="CD118">
        <v>8498</v>
      </c>
      <c r="CE118">
        <v>24328</v>
      </c>
      <c r="CF118">
        <v>111.5138</v>
      </c>
      <c r="CG118">
        <v>4.5999999999999996</v>
      </c>
      <c r="CH118">
        <v>5.6</v>
      </c>
      <c r="CI118">
        <v>5</v>
      </c>
      <c r="CJ118">
        <v>5.24</v>
      </c>
      <c r="CK118">
        <v>5.43</v>
      </c>
      <c r="CL118">
        <v>5.54</v>
      </c>
      <c r="CM118">
        <v>5.53</v>
      </c>
      <c r="CN118">
        <v>6.17</v>
      </c>
      <c r="CO118">
        <v>6.84</v>
      </c>
      <c r="CP118">
        <v>1</v>
      </c>
      <c r="CQ118">
        <v>0.4</v>
      </c>
      <c r="CR118">
        <v>0.64</v>
      </c>
      <c r="CS118">
        <v>0.83</v>
      </c>
      <c r="CT118">
        <v>0.94</v>
      </c>
      <c r="CU118">
        <v>0.93</v>
      </c>
      <c r="CV118">
        <v>1.57</v>
      </c>
      <c r="CW118">
        <v>2.2400000000000002</v>
      </c>
      <c r="CY118">
        <v>4.3445999999999998</v>
      </c>
      <c r="CZ118">
        <v>362.16140000000001</v>
      </c>
      <c r="DA118">
        <v>2.4091</v>
      </c>
      <c r="DB118">
        <v>1.0848</v>
      </c>
      <c r="DC118">
        <v>3.07</v>
      </c>
      <c r="DD118">
        <v>42.8</v>
      </c>
      <c r="DE118" s="27">
        <v>34.1</v>
      </c>
      <c r="DF118">
        <v>52.1</v>
      </c>
      <c r="DG118">
        <v>34.1</v>
      </c>
      <c r="DH118">
        <v>29.1</v>
      </c>
      <c r="DI118">
        <v>37.5</v>
      </c>
      <c r="DJ118">
        <v>40.200000000000003</v>
      </c>
      <c r="DK118">
        <v>29.5</v>
      </c>
      <c r="DL118">
        <v>34.200000000000003</v>
      </c>
      <c r="DM118">
        <v>36</v>
      </c>
      <c r="DN118">
        <v>34.4</v>
      </c>
      <c r="DO118">
        <v>18.783999999999999</v>
      </c>
      <c r="DP118">
        <v>59.158999999999999</v>
      </c>
      <c r="DQ118">
        <v>20.321000000000002</v>
      </c>
      <c r="DR118">
        <v>14.02</v>
      </c>
      <c r="DS118">
        <v>36.1</v>
      </c>
      <c r="DT118">
        <v>35.9</v>
      </c>
      <c r="DU118">
        <v>32.6</v>
      </c>
      <c r="DV118">
        <v>31.4</v>
      </c>
      <c r="DW118">
        <v>95.04</v>
      </c>
      <c r="DX118">
        <v>103.1</v>
      </c>
      <c r="DY118">
        <v>3.082912458</v>
      </c>
      <c r="DZ118">
        <v>17.306980920000001</v>
      </c>
      <c r="EA118">
        <v>13.279299999999999</v>
      </c>
    </row>
    <row r="119" spans="2:131" x14ac:dyDescent="0.25">
      <c r="B119" s="3">
        <v>24839</v>
      </c>
      <c r="C119">
        <v>3724.41</v>
      </c>
      <c r="D119">
        <v>3451.9</v>
      </c>
      <c r="E119">
        <v>37.480400000000003</v>
      </c>
      <c r="F119">
        <v>38.927900000000001</v>
      </c>
      <c r="G119">
        <v>37.562100000000001</v>
      </c>
      <c r="H119">
        <v>50.520099999999999</v>
      </c>
      <c r="I119">
        <v>40.1708</v>
      </c>
      <c r="J119">
        <v>55.549199999999999</v>
      </c>
      <c r="K119">
        <v>15.1073</v>
      </c>
      <c r="L119">
        <v>34.9861</v>
      </c>
      <c r="M119">
        <v>21.144100000000002</v>
      </c>
      <c r="N119">
        <v>53.900399999999998</v>
      </c>
      <c r="O119">
        <v>35.441400000000002</v>
      </c>
      <c r="P119">
        <v>39.575299999999999</v>
      </c>
      <c r="Q119">
        <v>50.735599999999998</v>
      </c>
      <c r="R119">
        <v>87.406000000000006</v>
      </c>
      <c r="S119" s="38">
        <v>0.04</v>
      </c>
      <c r="T119">
        <v>3193</v>
      </c>
      <c r="U119">
        <v>1.0639786739999999</v>
      </c>
      <c r="V119">
        <v>78230</v>
      </c>
      <c r="W119">
        <v>75229</v>
      </c>
      <c r="X119">
        <v>3.8</v>
      </c>
      <c r="Y119">
        <v>8.6999999999999993</v>
      </c>
      <c r="Z119">
        <v>1710</v>
      </c>
      <c r="AA119">
        <v>845</v>
      </c>
      <c r="AB119">
        <v>468</v>
      </c>
      <c r="AC119">
        <v>289</v>
      </c>
      <c r="AD119">
        <v>179</v>
      </c>
      <c r="AE119">
        <v>210750</v>
      </c>
      <c r="AF119">
        <v>67215</v>
      </c>
      <c r="AG119">
        <v>22117</v>
      </c>
      <c r="AH119">
        <v>584</v>
      </c>
      <c r="AI119">
        <v>3397</v>
      </c>
      <c r="AJ119">
        <v>18054</v>
      </c>
      <c r="AK119">
        <v>11050</v>
      </c>
      <c r="AL119">
        <v>7004</v>
      </c>
      <c r="AM119">
        <v>45098</v>
      </c>
      <c r="AN119">
        <v>13146</v>
      </c>
      <c r="AO119">
        <v>3170.2</v>
      </c>
      <c r="AP119">
        <v>6858.3</v>
      </c>
      <c r="AQ119">
        <v>3182</v>
      </c>
      <c r="AR119">
        <v>11819</v>
      </c>
      <c r="AS119">
        <v>40.4</v>
      </c>
      <c r="AT119">
        <v>3.4</v>
      </c>
      <c r="AU119">
        <v>40.799999999999997</v>
      </c>
      <c r="AV119">
        <v>2.99</v>
      </c>
      <c r="AW119">
        <v>3.79</v>
      </c>
      <c r="AX119">
        <v>2.82</v>
      </c>
      <c r="AY119">
        <v>1520</v>
      </c>
      <c r="AZ119">
        <v>211</v>
      </c>
      <c r="BA119">
        <v>372</v>
      </c>
      <c r="BB119">
        <v>642</v>
      </c>
      <c r="BC119">
        <v>296</v>
      </c>
      <c r="BD119">
        <v>1342</v>
      </c>
      <c r="BE119">
        <v>224</v>
      </c>
      <c r="BF119">
        <v>381</v>
      </c>
      <c r="BG119">
        <v>460</v>
      </c>
      <c r="BH119">
        <v>277</v>
      </c>
      <c r="BI119">
        <v>25.709</v>
      </c>
      <c r="BJ119">
        <v>403868.50199999998</v>
      </c>
      <c r="BK119">
        <v>27095.935239999999</v>
      </c>
      <c r="BM119">
        <v>25790.29074</v>
      </c>
      <c r="BN119">
        <v>7440.004664</v>
      </c>
      <c r="BO119">
        <v>95347.108240000001</v>
      </c>
      <c r="BP119">
        <v>143262.09030000001</v>
      </c>
      <c r="BQ119">
        <v>1.5909933780000001</v>
      </c>
      <c r="BR119">
        <v>97.2</v>
      </c>
      <c r="BS119">
        <v>184.7</v>
      </c>
      <c r="BT119">
        <v>530.4</v>
      </c>
      <c r="BU119">
        <v>1550.9</v>
      </c>
      <c r="BV119">
        <v>56.095999999999997</v>
      </c>
      <c r="BW119">
        <v>25.597999999999999</v>
      </c>
      <c r="BX119">
        <v>25225</v>
      </c>
      <c r="BY119">
        <v>86.598100000000002</v>
      </c>
      <c r="BZ119">
        <v>57.920299999999997</v>
      </c>
      <c r="CA119">
        <v>106.56964000000001</v>
      </c>
      <c r="CB119">
        <v>0.15170055499999999</v>
      </c>
      <c r="CC119">
        <v>448.2</v>
      </c>
      <c r="CD119">
        <v>8469</v>
      </c>
      <c r="CE119">
        <v>24273</v>
      </c>
      <c r="CF119">
        <v>112.0703</v>
      </c>
      <c r="CG119">
        <v>4.71</v>
      </c>
      <c r="CH119">
        <v>5.5</v>
      </c>
      <c r="CI119">
        <v>4.9800000000000004</v>
      </c>
      <c r="CJ119">
        <v>5.17</v>
      </c>
      <c r="CK119">
        <v>5.41</v>
      </c>
      <c r="CL119">
        <v>5.59</v>
      </c>
      <c r="CM119">
        <v>5.56</v>
      </c>
      <c r="CN119">
        <v>6.1</v>
      </c>
      <c r="CO119">
        <v>6.8</v>
      </c>
      <c r="CP119">
        <v>0.79</v>
      </c>
      <c r="CQ119">
        <v>0.27</v>
      </c>
      <c r="CR119">
        <v>0.46</v>
      </c>
      <c r="CS119">
        <v>0.7</v>
      </c>
      <c r="CT119">
        <v>0.88</v>
      </c>
      <c r="CU119">
        <v>0.85</v>
      </c>
      <c r="CV119">
        <v>1.39</v>
      </c>
      <c r="CW119">
        <v>2.09</v>
      </c>
      <c r="CY119">
        <v>4.3490000000000002</v>
      </c>
      <c r="CZ119">
        <v>362.10890000000001</v>
      </c>
      <c r="DA119">
        <v>2.4091999999999998</v>
      </c>
      <c r="DB119">
        <v>1.0873999999999999</v>
      </c>
      <c r="DC119">
        <v>3.07</v>
      </c>
      <c r="DD119">
        <v>45.5</v>
      </c>
      <c r="DE119" s="27">
        <v>34.200000000000003</v>
      </c>
      <c r="DF119">
        <v>52.4</v>
      </c>
      <c r="DG119">
        <v>34.200000000000003</v>
      </c>
      <c r="DH119">
        <v>29.2</v>
      </c>
      <c r="DI119">
        <v>37.6</v>
      </c>
      <c r="DJ119">
        <v>40.299999999999997</v>
      </c>
      <c r="DK119">
        <v>29.6</v>
      </c>
      <c r="DL119">
        <v>34.299999999999997</v>
      </c>
      <c r="DM119">
        <v>36.1</v>
      </c>
      <c r="DN119">
        <v>34.5</v>
      </c>
      <c r="DO119">
        <v>18.861000000000001</v>
      </c>
      <c r="DP119">
        <v>59.283000000000001</v>
      </c>
      <c r="DQ119">
        <v>20.402999999999999</v>
      </c>
      <c r="DR119">
        <v>14.087</v>
      </c>
      <c r="DS119">
        <v>36.200000000000003</v>
      </c>
      <c r="DT119">
        <v>36.1</v>
      </c>
      <c r="DU119">
        <v>32.700000000000003</v>
      </c>
      <c r="DV119">
        <v>31.5</v>
      </c>
      <c r="DW119">
        <v>90.75</v>
      </c>
      <c r="DX119">
        <v>98.33</v>
      </c>
      <c r="DY119">
        <v>3.2396694209999999</v>
      </c>
      <c r="DZ119">
        <v>16.565733510000001</v>
      </c>
      <c r="EA119">
        <v>16.567599999999999</v>
      </c>
    </row>
    <row r="120" spans="2:131" x14ac:dyDescent="0.25">
      <c r="B120" s="3">
        <v>24840</v>
      </c>
      <c r="C120">
        <v>3756.1060000000002</v>
      </c>
      <c r="D120">
        <v>3468.8</v>
      </c>
      <c r="E120">
        <v>37.5974</v>
      </c>
      <c r="F120">
        <v>39.029899999999998</v>
      </c>
      <c r="G120">
        <v>37.680500000000002</v>
      </c>
      <c r="H120">
        <v>50.8202</v>
      </c>
      <c r="I120">
        <v>40.0852</v>
      </c>
      <c r="J120">
        <v>56.081000000000003</v>
      </c>
      <c r="K120">
        <v>15.238099999999999</v>
      </c>
      <c r="L120">
        <v>35.119900000000001</v>
      </c>
      <c r="M120">
        <v>21.149100000000001</v>
      </c>
      <c r="N120">
        <v>54.131999999999998</v>
      </c>
      <c r="O120">
        <v>35.497700000000002</v>
      </c>
      <c r="P120">
        <v>40.031700000000001</v>
      </c>
      <c r="Q120">
        <v>50.441800000000001</v>
      </c>
      <c r="R120">
        <v>87.159899999999993</v>
      </c>
      <c r="S120" s="38">
        <v>0.04</v>
      </c>
      <c r="T120">
        <v>3261</v>
      </c>
      <c r="U120">
        <v>1.133472367</v>
      </c>
      <c r="V120">
        <v>78256</v>
      </c>
      <c r="W120">
        <v>75379</v>
      </c>
      <c r="X120">
        <v>3.7</v>
      </c>
      <c r="Y120">
        <v>8.5</v>
      </c>
      <c r="Z120">
        <v>1651</v>
      </c>
      <c r="AA120">
        <v>784</v>
      </c>
      <c r="AB120">
        <v>447</v>
      </c>
      <c r="AC120">
        <v>268</v>
      </c>
      <c r="AD120">
        <v>179</v>
      </c>
      <c r="AE120">
        <v>195200</v>
      </c>
      <c r="AF120">
        <v>67295</v>
      </c>
      <c r="AG120">
        <v>22119</v>
      </c>
      <c r="AH120">
        <v>582.70000000000005</v>
      </c>
      <c r="AI120">
        <v>3388</v>
      </c>
      <c r="AJ120">
        <v>18067</v>
      </c>
      <c r="AK120">
        <v>11054</v>
      </c>
      <c r="AL120">
        <v>7013</v>
      </c>
      <c r="AM120">
        <v>45176</v>
      </c>
      <c r="AN120">
        <v>13165</v>
      </c>
      <c r="AO120">
        <v>3177.3</v>
      </c>
      <c r="AP120">
        <v>6875.6</v>
      </c>
      <c r="AQ120">
        <v>3191</v>
      </c>
      <c r="AR120">
        <v>11842</v>
      </c>
      <c r="AS120">
        <v>40.299999999999997</v>
      </c>
      <c r="AT120">
        <v>3.4</v>
      </c>
      <c r="AU120">
        <v>40.799999999999997</v>
      </c>
      <c r="AV120">
        <v>3.01</v>
      </c>
      <c r="AW120">
        <v>3.84</v>
      </c>
      <c r="AX120">
        <v>2.84</v>
      </c>
      <c r="AY120">
        <v>1466</v>
      </c>
      <c r="AZ120">
        <v>181</v>
      </c>
      <c r="BA120">
        <v>374</v>
      </c>
      <c r="BB120">
        <v>627</v>
      </c>
      <c r="BC120">
        <v>283</v>
      </c>
      <c r="BD120">
        <v>1370</v>
      </c>
      <c r="BE120">
        <v>297</v>
      </c>
      <c r="BF120">
        <v>332</v>
      </c>
      <c r="BG120">
        <v>454</v>
      </c>
      <c r="BH120">
        <v>287</v>
      </c>
      <c r="BI120">
        <v>26.14</v>
      </c>
      <c r="BJ120">
        <v>406874.196</v>
      </c>
      <c r="BK120">
        <v>27749.32417</v>
      </c>
      <c r="BM120">
        <v>26944.321830000001</v>
      </c>
      <c r="BN120">
        <v>9120.5320329999995</v>
      </c>
      <c r="BO120">
        <v>96660.484469999996</v>
      </c>
      <c r="BP120">
        <v>143866.0784</v>
      </c>
      <c r="BQ120">
        <v>1.5909933780000001</v>
      </c>
      <c r="BS120">
        <v>185.5</v>
      </c>
      <c r="BT120">
        <v>533.20000000000005</v>
      </c>
      <c r="BU120">
        <v>1554.5</v>
      </c>
      <c r="BV120">
        <v>56.487000000000002</v>
      </c>
      <c r="BW120">
        <v>25.562999999999999</v>
      </c>
      <c r="BX120">
        <v>24904</v>
      </c>
      <c r="BY120">
        <v>87.114000000000004</v>
      </c>
      <c r="BZ120">
        <v>58.491199999999999</v>
      </c>
      <c r="CA120">
        <v>107.27630000000001</v>
      </c>
      <c r="CB120">
        <v>0.150923326</v>
      </c>
      <c r="CC120">
        <v>449.8</v>
      </c>
      <c r="CD120">
        <v>8486</v>
      </c>
      <c r="CE120">
        <v>24283</v>
      </c>
      <c r="CF120">
        <v>112.5476</v>
      </c>
      <c r="CG120">
        <v>5.05</v>
      </c>
      <c r="CH120">
        <v>5.64</v>
      </c>
      <c r="CI120">
        <v>5.17</v>
      </c>
      <c r="CJ120">
        <v>5.33</v>
      </c>
      <c r="CK120">
        <v>5.58</v>
      </c>
      <c r="CL120">
        <v>5.76</v>
      </c>
      <c r="CM120">
        <v>5.74</v>
      </c>
      <c r="CN120">
        <v>6.11</v>
      </c>
      <c r="CO120">
        <v>6.85</v>
      </c>
      <c r="CP120">
        <v>0.59</v>
      </c>
      <c r="CQ120">
        <v>0.12</v>
      </c>
      <c r="CR120">
        <v>0.28000000000000003</v>
      </c>
      <c r="CS120">
        <v>0.53</v>
      </c>
      <c r="CT120">
        <v>0.71</v>
      </c>
      <c r="CU120">
        <v>0.69</v>
      </c>
      <c r="CV120">
        <v>1.06</v>
      </c>
      <c r="CW120">
        <v>1.8</v>
      </c>
      <c r="CY120">
        <v>4.3318000000000003</v>
      </c>
      <c r="CZ120">
        <v>362.05650000000003</v>
      </c>
      <c r="DA120">
        <v>2.3997000000000002</v>
      </c>
      <c r="DB120">
        <v>1.0849</v>
      </c>
      <c r="DC120">
        <v>3.07</v>
      </c>
      <c r="DD120">
        <v>46.2</v>
      </c>
      <c r="DE120" s="27">
        <v>34.299999999999997</v>
      </c>
      <c r="DF120">
        <v>52.7</v>
      </c>
      <c r="DG120">
        <v>34.200000000000003</v>
      </c>
      <c r="DH120">
        <v>29.4</v>
      </c>
      <c r="DI120">
        <v>37.700000000000003</v>
      </c>
      <c r="DJ120">
        <v>40.4</v>
      </c>
      <c r="DK120">
        <v>29.8</v>
      </c>
      <c r="DL120">
        <v>34.4</v>
      </c>
      <c r="DM120">
        <v>36.200000000000003</v>
      </c>
      <c r="DN120">
        <v>34.6</v>
      </c>
      <c r="DO120">
        <v>18.922999999999998</v>
      </c>
      <c r="DP120">
        <v>59.43</v>
      </c>
      <c r="DQ120">
        <v>20.446000000000002</v>
      </c>
      <c r="DR120">
        <v>14.148</v>
      </c>
      <c r="DS120">
        <v>36.299999999999997</v>
      </c>
      <c r="DT120">
        <v>36.200000000000003</v>
      </c>
      <c r="DU120">
        <v>32.799999999999997</v>
      </c>
      <c r="DV120">
        <v>31.6</v>
      </c>
      <c r="DW120">
        <v>89.09</v>
      </c>
      <c r="DX120">
        <v>96.77</v>
      </c>
      <c r="DY120">
        <v>3.3112582779999999</v>
      </c>
      <c r="DZ120">
        <v>16.288808800000002</v>
      </c>
      <c r="EA120">
        <v>19.547000000000001</v>
      </c>
    </row>
    <row r="121" spans="2:131" x14ac:dyDescent="0.25">
      <c r="B121" s="3">
        <v>24841</v>
      </c>
      <c r="C121">
        <v>3772.98</v>
      </c>
      <c r="D121">
        <v>3479.3</v>
      </c>
      <c r="E121">
        <v>37.651800000000001</v>
      </c>
      <c r="F121">
        <v>38.930599999999998</v>
      </c>
      <c r="G121">
        <v>37.491399999999999</v>
      </c>
      <c r="H121">
        <v>50.734499999999997</v>
      </c>
      <c r="I121">
        <v>40.122900000000001</v>
      </c>
      <c r="J121">
        <v>55.935099999999998</v>
      </c>
      <c r="K121">
        <v>15.162699999999999</v>
      </c>
      <c r="L121">
        <v>35.388100000000001</v>
      </c>
      <c r="M121">
        <v>21.288699999999999</v>
      </c>
      <c r="N121">
        <v>55.286499999999997</v>
      </c>
      <c r="O121">
        <v>35.532499999999999</v>
      </c>
      <c r="P121">
        <v>39.537500000000001</v>
      </c>
      <c r="Q121">
        <v>49.686399999999999</v>
      </c>
      <c r="R121">
        <v>86.863699999999994</v>
      </c>
      <c r="S121" s="38">
        <v>0.04</v>
      </c>
      <c r="T121">
        <v>3316</v>
      </c>
      <c r="U121">
        <v>1.2240679219999999</v>
      </c>
      <c r="V121">
        <v>78270</v>
      </c>
      <c r="W121">
        <v>75561</v>
      </c>
      <c r="X121">
        <v>3.5</v>
      </c>
      <c r="Y121">
        <v>8.6999999999999993</v>
      </c>
      <c r="Z121">
        <v>1436</v>
      </c>
      <c r="AA121">
        <v>856</v>
      </c>
      <c r="AB121">
        <v>393</v>
      </c>
      <c r="AC121">
        <v>244</v>
      </c>
      <c r="AD121">
        <v>149</v>
      </c>
      <c r="AE121">
        <v>199000</v>
      </c>
      <c r="AF121">
        <v>67556</v>
      </c>
      <c r="AG121">
        <v>22207</v>
      </c>
      <c r="AH121">
        <v>596.6</v>
      </c>
      <c r="AI121">
        <v>3401</v>
      </c>
      <c r="AJ121">
        <v>18131</v>
      </c>
      <c r="AK121">
        <v>11100</v>
      </c>
      <c r="AL121">
        <v>7031</v>
      </c>
      <c r="AM121">
        <v>45349</v>
      </c>
      <c r="AN121">
        <v>13238</v>
      </c>
      <c r="AO121">
        <v>3187</v>
      </c>
      <c r="AP121">
        <v>6921.4</v>
      </c>
      <c r="AQ121">
        <v>3200</v>
      </c>
      <c r="AR121">
        <v>11878</v>
      </c>
      <c r="AS121">
        <v>40.1</v>
      </c>
      <c r="AT121">
        <v>3.1</v>
      </c>
      <c r="AU121">
        <v>40.299999999999997</v>
      </c>
      <c r="AV121">
        <v>3.03</v>
      </c>
      <c r="AW121">
        <v>3.85</v>
      </c>
      <c r="AX121">
        <v>2.85</v>
      </c>
      <c r="AY121">
        <v>1554</v>
      </c>
      <c r="AZ121">
        <v>224</v>
      </c>
      <c r="BA121">
        <v>384</v>
      </c>
      <c r="BB121">
        <v>635</v>
      </c>
      <c r="BC121">
        <v>311</v>
      </c>
      <c r="BD121">
        <v>1286</v>
      </c>
      <c r="BE121">
        <v>243</v>
      </c>
      <c r="BF121">
        <v>330</v>
      </c>
      <c r="BG121">
        <v>446</v>
      </c>
      <c r="BH121">
        <v>267</v>
      </c>
      <c r="BI121">
        <v>26.042999999999999</v>
      </c>
      <c r="BJ121">
        <v>406066.92300000001</v>
      </c>
      <c r="BK121">
        <v>27686.059529999999</v>
      </c>
      <c r="BM121">
        <v>25866.473720000002</v>
      </c>
      <c r="BN121">
        <v>7758.1627580000004</v>
      </c>
      <c r="BO121">
        <v>96958.068629999994</v>
      </c>
      <c r="BP121">
        <v>145074.05470000001</v>
      </c>
      <c r="BQ121">
        <v>1.6013245030000001</v>
      </c>
      <c r="BS121">
        <v>186.6</v>
      </c>
      <c r="BT121">
        <v>535.70000000000005</v>
      </c>
      <c r="BU121">
        <v>1557.3</v>
      </c>
      <c r="BV121">
        <v>56.69</v>
      </c>
      <c r="BW121">
        <v>25.623000000000001</v>
      </c>
      <c r="BX121">
        <v>24938</v>
      </c>
      <c r="BY121">
        <v>88.421000000000006</v>
      </c>
      <c r="BZ121">
        <v>59.042200000000001</v>
      </c>
      <c r="CA121">
        <v>108.11991</v>
      </c>
      <c r="CB121">
        <v>0.150963292</v>
      </c>
      <c r="CC121">
        <v>450.8</v>
      </c>
      <c r="CD121">
        <v>8541</v>
      </c>
      <c r="CE121">
        <v>24386</v>
      </c>
      <c r="CF121">
        <v>111.5257</v>
      </c>
      <c r="CG121">
        <v>5.76</v>
      </c>
      <c r="CH121">
        <v>5.81</v>
      </c>
      <c r="CI121">
        <v>5.38</v>
      </c>
      <c r="CJ121">
        <v>5.49</v>
      </c>
      <c r="CK121">
        <v>5.71</v>
      </c>
      <c r="CL121">
        <v>5.69</v>
      </c>
      <c r="CM121">
        <v>5.64</v>
      </c>
      <c r="CN121">
        <v>6.21</v>
      </c>
      <c r="CO121">
        <v>6.97</v>
      </c>
      <c r="CP121">
        <v>0.05</v>
      </c>
      <c r="CQ121">
        <v>-0.38</v>
      </c>
      <c r="CR121">
        <v>-0.27</v>
      </c>
      <c r="CS121">
        <v>-0.05</v>
      </c>
      <c r="CT121">
        <v>-7.0000000000000007E-2</v>
      </c>
      <c r="CU121">
        <v>-0.12</v>
      </c>
      <c r="CV121">
        <v>0.45</v>
      </c>
      <c r="CW121">
        <v>1.21</v>
      </c>
      <c r="CY121">
        <v>4.3385999999999996</v>
      </c>
      <c r="CZ121">
        <v>362.27949999999998</v>
      </c>
      <c r="DA121">
        <v>2.4018000000000002</v>
      </c>
      <c r="DB121">
        <v>1.0803</v>
      </c>
      <c r="DC121">
        <v>3.07</v>
      </c>
      <c r="DD121">
        <v>43.4</v>
      </c>
      <c r="DE121" s="27">
        <v>34.4</v>
      </c>
      <c r="DF121">
        <v>53</v>
      </c>
      <c r="DG121">
        <v>34.1</v>
      </c>
      <c r="DH121">
        <v>29.5</v>
      </c>
      <c r="DI121">
        <v>37.799999999999997</v>
      </c>
      <c r="DJ121">
        <v>40.4</v>
      </c>
      <c r="DK121">
        <v>29.9</v>
      </c>
      <c r="DL121">
        <v>34.5</v>
      </c>
      <c r="DM121">
        <v>36.299999999999997</v>
      </c>
      <c r="DN121">
        <v>34.700000000000003</v>
      </c>
      <c r="DO121">
        <v>18.981999999999999</v>
      </c>
      <c r="DP121">
        <v>59.533000000000001</v>
      </c>
      <c r="DQ121">
        <v>20.512</v>
      </c>
      <c r="DR121">
        <v>14.196999999999999</v>
      </c>
      <c r="DS121">
        <v>36.5</v>
      </c>
      <c r="DT121">
        <v>36.4</v>
      </c>
      <c r="DU121">
        <v>32.799999999999997</v>
      </c>
      <c r="DV121">
        <v>31.7</v>
      </c>
      <c r="DW121">
        <v>95.67</v>
      </c>
      <c r="DX121">
        <v>104.4</v>
      </c>
      <c r="DY121">
        <v>3.0974495659999999</v>
      </c>
      <c r="DZ121">
        <v>17.500932779999999</v>
      </c>
      <c r="EA121">
        <v>19.540099999999999</v>
      </c>
    </row>
    <row r="122" spans="2:131" x14ac:dyDescent="0.25">
      <c r="B122" s="3">
        <v>24842</v>
      </c>
      <c r="C122">
        <v>3792.7779999999998</v>
      </c>
      <c r="D122">
        <v>3500.7</v>
      </c>
      <c r="E122">
        <v>38.074100000000001</v>
      </c>
      <c r="F122">
        <v>39.265099999999997</v>
      </c>
      <c r="G122">
        <v>37.841200000000001</v>
      </c>
      <c r="H122">
        <v>51.006100000000004</v>
      </c>
      <c r="I122">
        <v>40.631399999999999</v>
      </c>
      <c r="J122">
        <v>56.0715</v>
      </c>
      <c r="K122">
        <v>15.390599999999999</v>
      </c>
      <c r="L122">
        <v>35.926600000000001</v>
      </c>
      <c r="M122">
        <v>21.6571</v>
      </c>
      <c r="N122">
        <v>56.380600000000001</v>
      </c>
      <c r="O122">
        <v>35.981499999999997</v>
      </c>
      <c r="P122">
        <v>40.048099999999998</v>
      </c>
      <c r="Q122">
        <v>51.359400000000001</v>
      </c>
      <c r="R122">
        <v>87.5779</v>
      </c>
      <c r="S122" s="38">
        <v>0.04</v>
      </c>
      <c r="T122">
        <v>3327</v>
      </c>
      <c r="U122">
        <v>1.2142335769999999</v>
      </c>
      <c r="V122">
        <v>78847</v>
      </c>
      <c r="W122">
        <v>76107</v>
      </c>
      <c r="X122">
        <v>3.5</v>
      </c>
      <c r="Y122">
        <v>8.1999999999999993</v>
      </c>
      <c r="Z122">
        <v>1567</v>
      </c>
      <c r="AA122">
        <v>745</v>
      </c>
      <c r="AB122">
        <v>395</v>
      </c>
      <c r="AC122">
        <v>259</v>
      </c>
      <c r="AD122">
        <v>136</v>
      </c>
      <c r="AE122">
        <v>199000</v>
      </c>
      <c r="AF122">
        <v>67652</v>
      </c>
      <c r="AG122">
        <v>22255</v>
      </c>
      <c r="AH122">
        <v>596.70000000000005</v>
      </c>
      <c r="AI122">
        <v>3390</v>
      </c>
      <c r="AJ122">
        <v>18190</v>
      </c>
      <c r="AK122">
        <v>11128</v>
      </c>
      <c r="AL122">
        <v>7062</v>
      </c>
      <c r="AM122">
        <v>45397</v>
      </c>
      <c r="AN122">
        <v>13211</v>
      </c>
      <c r="AO122">
        <v>3195.9</v>
      </c>
      <c r="AP122">
        <v>6936.7</v>
      </c>
      <c r="AQ122">
        <v>3210</v>
      </c>
      <c r="AR122">
        <v>11905</v>
      </c>
      <c r="AS122">
        <v>40.5</v>
      </c>
      <c r="AT122">
        <v>3.7</v>
      </c>
      <c r="AU122">
        <v>40.9</v>
      </c>
      <c r="AV122">
        <v>3.05</v>
      </c>
      <c r="AW122">
        <v>3.89</v>
      </c>
      <c r="AX122">
        <v>2.87</v>
      </c>
      <c r="AY122">
        <v>1408</v>
      </c>
      <c r="AZ122">
        <v>213</v>
      </c>
      <c r="BA122">
        <v>348</v>
      </c>
      <c r="BB122">
        <v>577</v>
      </c>
      <c r="BC122">
        <v>270</v>
      </c>
      <c r="BD122">
        <v>1297</v>
      </c>
      <c r="BE122">
        <v>218</v>
      </c>
      <c r="BF122">
        <v>369</v>
      </c>
      <c r="BG122">
        <v>435</v>
      </c>
      <c r="BH122">
        <v>275</v>
      </c>
      <c r="BI122">
        <v>26.222000000000001</v>
      </c>
      <c r="BJ122">
        <v>408912.685</v>
      </c>
      <c r="BK122">
        <v>27863.40796</v>
      </c>
      <c r="BM122">
        <v>25383.981500000002</v>
      </c>
      <c r="BN122">
        <v>6024.0263329999998</v>
      </c>
      <c r="BO122">
        <v>96346.685790000003</v>
      </c>
      <c r="BP122">
        <v>146369.70670000001</v>
      </c>
      <c r="BQ122">
        <v>1.6013245030000001</v>
      </c>
      <c r="BR122">
        <v>92.4</v>
      </c>
      <c r="BS122">
        <v>188</v>
      </c>
      <c r="BT122">
        <v>538.9</v>
      </c>
      <c r="BU122">
        <v>1562</v>
      </c>
      <c r="BV122">
        <v>56.898000000000003</v>
      </c>
      <c r="BW122">
        <v>25.44</v>
      </c>
      <c r="BX122">
        <v>24699</v>
      </c>
      <c r="BY122">
        <v>88.9726</v>
      </c>
      <c r="BZ122">
        <v>59.5779</v>
      </c>
      <c r="CA122">
        <v>108.83859</v>
      </c>
      <c r="CB122">
        <v>0.1506208</v>
      </c>
      <c r="CC122">
        <v>452.4</v>
      </c>
      <c r="CD122">
        <v>8607</v>
      </c>
      <c r="CE122">
        <v>24503</v>
      </c>
      <c r="CF122">
        <v>111.82080000000001</v>
      </c>
      <c r="CG122">
        <v>6.11</v>
      </c>
      <c r="CH122">
        <v>6.18</v>
      </c>
      <c r="CI122">
        <v>5.66</v>
      </c>
      <c r="CJ122">
        <v>5.83</v>
      </c>
      <c r="CK122">
        <v>6.14</v>
      </c>
      <c r="CL122">
        <v>6.04</v>
      </c>
      <c r="CM122">
        <v>5.87</v>
      </c>
      <c r="CN122">
        <v>6.27</v>
      </c>
      <c r="CO122">
        <v>7.03</v>
      </c>
      <c r="CP122">
        <v>7.0000000000000007E-2</v>
      </c>
      <c r="CQ122">
        <v>-0.45</v>
      </c>
      <c r="CR122">
        <v>-0.28000000000000003</v>
      </c>
      <c r="CS122">
        <v>0.03</v>
      </c>
      <c r="CT122">
        <v>-7.0000000000000007E-2</v>
      </c>
      <c r="CU122">
        <v>-0.24</v>
      </c>
      <c r="CV122">
        <v>0.16</v>
      </c>
      <c r="CW122">
        <v>0.92</v>
      </c>
      <c r="CY122">
        <v>4.3255999999999997</v>
      </c>
      <c r="CZ122">
        <v>362.2663</v>
      </c>
      <c r="DA122">
        <v>2.3892000000000002</v>
      </c>
      <c r="DB122">
        <v>1.0781000000000001</v>
      </c>
      <c r="DC122">
        <v>3.07</v>
      </c>
      <c r="DD122">
        <v>41</v>
      </c>
      <c r="DE122" s="27">
        <v>34.5</v>
      </c>
      <c r="DF122">
        <v>53.3</v>
      </c>
      <c r="DG122">
        <v>34.1</v>
      </c>
      <c r="DH122">
        <v>29.6</v>
      </c>
      <c r="DI122">
        <v>37.799999999999997</v>
      </c>
      <c r="DJ122">
        <v>40.4</v>
      </c>
      <c r="DK122">
        <v>30</v>
      </c>
      <c r="DL122">
        <v>34.5</v>
      </c>
      <c r="DM122">
        <v>36.4</v>
      </c>
      <c r="DN122">
        <v>34.799999999999997</v>
      </c>
      <c r="DO122">
        <v>19.052</v>
      </c>
      <c r="DP122">
        <v>59.658999999999999</v>
      </c>
      <c r="DQ122">
        <v>20.596</v>
      </c>
      <c r="DR122">
        <v>14.252000000000001</v>
      </c>
      <c r="DS122">
        <v>36.5</v>
      </c>
      <c r="DT122">
        <v>36.4</v>
      </c>
      <c r="DU122">
        <v>32.799999999999997</v>
      </c>
      <c r="DV122">
        <v>31.5</v>
      </c>
      <c r="DW122">
        <v>97.87</v>
      </c>
      <c r="DX122">
        <v>107</v>
      </c>
      <c r="DY122">
        <v>3.0414529479999999</v>
      </c>
      <c r="DZ122">
        <v>17.88943222</v>
      </c>
      <c r="EA122">
        <v>13.1569</v>
      </c>
    </row>
    <row r="123" spans="2:131" x14ac:dyDescent="0.25">
      <c r="B123" s="3">
        <v>24843</v>
      </c>
      <c r="C123">
        <v>3810.3589999999999</v>
      </c>
      <c r="D123">
        <v>3517.7</v>
      </c>
      <c r="E123">
        <v>38.213999999999999</v>
      </c>
      <c r="F123">
        <v>39.3979</v>
      </c>
      <c r="G123">
        <v>37.985100000000003</v>
      </c>
      <c r="H123">
        <v>51.319800000000001</v>
      </c>
      <c r="I123">
        <v>41.026800000000001</v>
      </c>
      <c r="J123">
        <v>56.337200000000003</v>
      </c>
      <c r="K123">
        <v>15.3558</v>
      </c>
      <c r="L123">
        <v>36.0717</v>
      </c>
      <c r="M123">
        <v>21.712299999999999</v>
      </c>
      <c r="N123">
        <v>56.563800000000001</v>
      </c>
      <c r="O123">
        <v>36.057200000000002</v>
      </c>
      <c r="P123">
        <v>40.186599999999999</v>
      </c>
      <c r="Q123">
        <v>51.3232</v>
      </c>
      <c r="R123">
        <v>87.381600000000006</v>
      </c>
      <c r="S123" s="38">
        <v>0</v>
      </c>
      <c r="T123">
        <v>3324</v>
      </c>
      <c r="U123">
        <v>1.1313818920000001</v>
      </c>
      <c r="V123">
        <v>79120</v>
      </c>
      <c r="W123">
        <v>76182</v>
      </c>
      <c r="X123">
        <v>3.7</v>
      </c>
      <c r="Y123">
        <v>7.9</v>
      </c>
      <c r="Z123">
        <v>1755</v>
      </c>
      <c r="AA123">
        <v>816</v>
      </c>
      <c r="AB123">
        <v>405</v>
      </c>
      <c r="AC123">
        <v>243</v>
      </c>
      <c r="AD123">
        <v>162</v>
      </c>
      <c r="AE123">
        <v>193600</v>
      </c>
      <c r="AF123">
        <v>67905</v>
      </c>
      <c r="AG123">
        <v>22264</v>
      </c>
      <c r="AH123">
        <v>597.20000000000005</v>
      </c>
      <c r="AI123">
        <v>3363</v>
      </c>
      <c r="AJ123">
        <v>18228</v>
      </c>
      <c r="AK123">
        <v>11141</v>
      </c>
      <c r="AL123">
        <v>7087</v>
      </c>
      <c r="AM123">
        <v>45641</v>
      </c>
      <c r="AN123">
        <v>13278</v>
      </c>
      <c r="AO123">
        <v>3209</v>
      </c>
      <c r="AP123">
        <v>6957.9</v>
      </c>
      <c r="AQ123">
        <v>3215</v>
      </c>
      <c r="AR123">
        <v>11987</v>
      </c>
      <c r="AS123">
        <v>40.5</v>
      </c>
      <c r="AT123">
        <v>3.6</v>
      </c>
      <c r="AU123">
        <v>40.9</v>
      </c>
      <c r="AV123">
        <v>3.05</v>
      </c>
      <c r="AW123">
        <v>3.89</v>
      </c>
      <c r="AX123">
        <v>2.88</v>
      </c>
      <c r="AY123">
        <v>1405</v>
      </c>
      <c r="AZ123">
        <v>220</v>
      </c>
      <c r="BA123">
        <v>354</v>
      </c>
      <c r="BB123">
        <v>541</v>
      </c>
      <c r="BC123">
        <v>289</v>
      </c>
      <c r="BD123">
        <v>1300</v>
      </c>
      <c r="BE123">
        <v>250</v>
      </c>
      <c r="BF123">
        <v>317</v>
      </c>
      <c r="BG123">
        <v>464</v>
      </c>
      <c r="BH123">
        <v>269</v>
      </c>
      <c r="BI123">
        <v>26.446999999999999</v>
      </c>
      <c r="BJ123">
        <v>411804.14199999999</v>
      </c>
      <c r="BK123">
        <v>28319.74308</v>
      </c>
      <c r="BM123">
        <v>25720.691470000002</v>
      </c>
      <c r="BN123">
        <v>6010.0413619999999</v>
      </c>
      <c r="BO123">
        <v>96254.16764</v>
      </c>
      <c r="BP123">
        <v>147149.04620000001</v>
      </c>
      <c r="BQ123">
        <v>1.5909933780000001</v>
      </c>
      <c r="BS123">
        <v>189.4</v>
      </c>
      <c r="BT123">
        <v>542.6</v>
      </c>
      <c r="BU123">
        <v>1563.7</v>
      </c>
      <c r="BV123">
        <v>57.338999999999999</v>
      </c>
      <c r="BW123">
        <v>25.684000000000001</v>
      </c>
      <c r="BX123">
        <v>24990</v>
      </c>
      <c r="BY123">
        <v>89.929500000000004</v>
      </c>
      <c r="BZ123">
        <v>60.249200000000002</v>
      </c>
      <c r="CA123">
        <v>109.45337000000001</v>
      </c>
      <c r="CB123">
        <v>0.150286105</v>
      </c>
      <c r="CC123">
        <v>454.4</v>
      </c>
      <c r="CD123">
        <v>8735</v>
      </c>
      <c r="CE123">
        <v>24816</v>
      </c>
      <c r="CF123">
        <v>110.8677</v>
      </c>
      <c r="CG123">
        <v>6.07</v>
      </c>
      <c r="CH123">
        <v>6.25</v>
      </c>
      <c r="CI123">
        <v>5.52</v>
      </c>
      <c r="CJ123">
        <v>5.64</v>
      </c>
      <c r="CK123">
        <v>5.98</v>
      </c>
      <c r="CL123">
        <v>5.85</v>
      </c>
      <c r="CM123">
        <v>5.72</v>
      </c>
      <c r="CN123">
        <v>6.28</v>
      </c>
      <c r="CO123">
        <v>7.07</v>
      </c>
      <c r="CP123">
        <v>0.18</v>
      </c>
      <c r="CQ123">
        <v>-0.55000000000000004</v>
      </c>
      <c r="CR123">
        <v>-0.43</v>
      </c>
      <c r="CS123">
        <v>-0.09</v>
      </c>
      <c r="CT123">
        <v>-0.22</v>
      </c>
      <c r="CU123">
        <v>-0.35</v>
      </c>
      <c r="CV123">
        <v>0.21</v>
      </c>
      <c r="CW123">
        <v>1</v>
      </c>
      <c r="CY123">
        <v>4.3041999999999998</v>
      </c>
      <c r="CZ123">
        <v>361.84690000000001</v>
      </c>
      <c r="DA123">
        <v>2.3845999999999998</v>
      </c>
      <c r="DB123">
        <v>1.0770999999999999</v>
      </c>
      <c r="DC123">
        <v>3.07</v>
      </c>
      <c r="DD123">
        <v>41.3</v>
      </c>
      <c r="DE123" s="27">
        <v>34.700000000000003</v>
      </c>
      <c r="DF123">
        <v>53.5</v>
      </c>
      <c r="DG123">
        <v>34.299999999999997</v>
      </c>
      <c r="DH123">
        <v>29.7</v>
      </c>
      <c r="DI123">
        <v>38</v>
      </c>
      <c r="DJ123">
        <v>40.5</v>
      </c>
      <c r="DK123">
        <v>30.2</v>
      </c>
      <c r="DL123">
        <v>34.799999999999997</v>
      </c>
      <c r="DM123">
        <v>36.6</v>
      </c>
      <c r="DN123">
        <v>35</v>
      </c>
      <c r="DO123">
        <v>19.113</v>
      </c>
      <c r="DP123">
        <v>59.765000000000001</v>
      </c>
      <c r="DQ123">
        <v>20.641999999999999</v>
      </c>
      <c r="DR123">
        <v>14.314</v>
      </c>
      <c r="DS123">
        <v>36.6</v>
      </c>
      <c r="DT123">
        <v>36.5</v>
      </c>
      <c r="DU123">
        <v>32.9</v>
      </c>
      <c r="DV123">
        <v>31.3</v>
      </c>
      <c r="DW123">
        <v>100.5</v>
      </c>
      <c r="DX123">
        <v>109.7</v>
      </c>
      <c r="DY123">
        <v>2.9751243779999998</v>
      </c>
      <c r="DZ123">
        <v>18.279208359999998</v>
      </c>
      <c r="EA123">
        <v>15.326000000000001</v>
      </c>
    </row>
    <row r="124" spans="2:131" x14ac:dyDescent="0.25">
      <c r="B124" s="3">
        <v>24844</v>
      </c>
      <c r="C124">
        <v>3833.692</v>
      </c>
      <c r="D124">
        <v>3539.1</v>
      </c>
      <c r="E124">
        <v>38.1554</v>
      </c>
      <c r="F124">
        <v>39.270699999999998</v>
      </c>
      <c r="G124">
        <v>37.830300000000001</v>
      </c>
      <c r="H124">
        <v>51.196800000000003</v>
      </c>
      <c r="I124">
        <v>40.674399999999999</v>
      </c>
      <c r="J124">
        <v>56.351199999999999</v>
      </c>
      <c r="K124">
        <v>15.2073</v>
      </c>
      <c r="L124">
        <v>36.107700000000001</v>
      </c>
      <c r="M124">
        <v>21.6874</v>
      </c>
      <c r="N124">
        <v>57.191699999999997</v>
      </c>
      <c r="O124">
        <v>35.947600000000001</v>
      </c>
      <c r="P124">
        <v>39.775599999999997</v>
      </c>
      <c r="Q124">
        <v>51.525300000000001</v>
      </c>
      <c r="R124">
        <v>86.739500000000007</v>
      </c>
      <c r="S124" s="38">
        <v>0.06</v>
      </c>
      <c r="T124">
        <v>3413</v>
      </c>
      <c r="U124">
        <v>1.1838362819999999</v>
      </c>
      <c r="V124">
        <v>78970</v>
      </c>
      <c r="W124">
        <v>76087</v>
      </c>
      <c r="X124">
        <v>3.7</v>
      </c>
      <c r="Y124">
        <v>8.4</v>
      </c>
      <c r="Z124">
        <v>1647</v>
      </c>
      <c r="AA124">
        <v>831</v>
      </c>
      <c r="AB124">
        <v>426</v>
      </c>
      <c r="AC124">
        <v>267</v>
      </c>
      <c r="AD124">
        <v>159</v>
      </c>
      <c r="AE124">
        <v>196250</v>
      </c>
      <c r="AF124">
        <v>68126</v>
      </c>
      <c r="AG124">
        <v>22329</v>
      </c>
      <c r="AH124">
        <v>599.9</v>
      </c>
      <c r="AI124">
        <v>3386</v>
      </c>
      <c r="AJ124">
        <v>18265</v>
      </c>
      <c r="AK124">
        <v>11178</v>
      </c>
      <c r="AL124">
        <v>7087</v>
      </c>
      <c r="AM124">
        <v>45797</v>
      </c>
      <c r="AN124">
        <v>13320</v>
      </c>
      <c r="AO124">
        <v>3219</v>
      </c>
      <c r="AP124">
        <v>6987</v>
      </c>
      <c r="AQ124">
        <v>3231</v>
      </c>
      <c r="AR124">
        <v>12018</v>
      </c>
      <c r="AS124">
        <v>40.4</v>
      </c>
      <c r="AT124">
        <v>3.6</v>
      </c>
      <c r="AU124">
        <v>40.799999999999997</v>
      </c>
      <c r="AV124">
        <v>3.07</v>
      </c>
      <c r="AW124">
        <v>3.93</v>
      </c>
      <c r="AX124">
        <v>2.89</v>
      </c>
      <c r="AY124">
        <v>1512</v>
      </c>
      <c r="AZ124">
        <v>257</v>
      </c>
      <c r="BA124">
        <v>381</v>
      </c>
      <c r="BB124">
        <v>622</v>
      </c>
      <c r="BC124">
        <v>251</v>
      </c>
      <c r="BD124">
        <v>1344</v>
      </c>
      <c r="BE124">
        <v>222</v>
      </c>
      <c r="BF124">
        <v>327</v>
      </c>
      <c r="BG124">
        <v>502</v>
      </c>
      <c r="BH124">
        <v>293</v>
      </c>
      <c r="BI124">
        <v>26.693000000000001</v>
      </c>
      <c r="BJ124">
        <v>415733.88400000002</v>
      </c>
      <c r="BK124">
        <v>28675.477050000001</v>
      </c>
      <c r="BM124">
        <v>25598.422490000001</v>
      </c>
      <c r="BN124">
        <v>7613.65139</v>
      </c>
      <c r="BO124">
        <v>95324.217149999997</v>
      </c>
      <c r="BP124">
        <v>147694.5839</v>
      </c>
      <c r="BQ124">
        <v>1.580662252</v>
      </c>
      <c r="BS124">
        <v>190.5</v>
      </c>
      <c r="BT124">
        <v>545.6</v>
      </c>
      <c r="BU124">
        <v>1563.3</v>
      </c>
      <c r="BV124">
        <v>57.612000000000002</v>
      </c>
      <c r="BW124">
        <v>26.048999999999999</v>
      </c>
      <c r="BX124">
        <v>25521</v>
      </c>
      <c r="BY124">
        <v>91.035799999999995</v>
      </c>
      <c r="BZ124">
        <v>60.593400000000003</v>
      </c>
      <c r="CA124">
        <v>110.43804</v>
      </c>
      <c r="CB124">
        <v>0.150255837</v>
      </c>
      <c r="CC124">
        <v>455.1</v>
      </c>
      <c r="CD124">
        <v>8874</v>
      </c>
      <c r="CE124">
        <v>25070</v>
      </c>
      <c r="CF124">
        <v>111.3308</v>
      </c>
      <c r="CG124">
        <v>6.02</v>
      </c>
      <c r="CH124">
        <v>6.19</v>
      </c>
      <c r="CI124">
        <v>5.31</v>
      </c>
      <c r="CJ124">
        <v>5.41</v>
      </c>
      <c r="CK124">
        <v>5.65</v>
      </c>
      <c r="CL124">
        <v>5.6</v>
      </c>
      <c r="CM124">
        <v>5.5</v>
      </c>
      <c r="CN124">
        <v>6.24</v>
      </c>
      <c r="CO124">
        <v>6.98</v>
      </c>
      <c r="CP124">
        <v>0.17</v>
      </c>
      <c r="CQ124">
        <v>-0.71</v>
      </c>
      <c r="CR124">
        <v>-0.61</v>
      </c>
      <c r="CS124">
        <v>-0.37</v>
      </c>
      <c r="CT124">
        <v>-0.42</v>
      </c>
      <c r="CU124">
        <v>-0.52</v>
      </c>
      <c r="CV124">
        <v>0.22</v>
      </c>
      <c r="CW124">
        <v>0.96</v>
      </c>
      <c r="CY124">
        <v>4.2983000000000002</v>
      </c>
      <c r="CZ124">
        <v>360.49029999999999</v>
      </c>
      <c r="DA124">
        <v>2.39</v>
      </c>
      <c r="DB124">
        <v>1.0738000000000001</v>
      </c>
      <c r="DC124">
        <v>3.07</v>
      </c>
      <c r="DD124">
        <v>40.9</v>
      </c>
      <c r="DE124" s="27">
        <v>34.9</v>
      </c>
      <c r="DF124">
        <v>53.9</v>
      </c>
      <c r="DG124">
        <v>34.299999999999997</v>
      </c>
      <c r="DH124">
        <v>29.9</v>
      </c>
      <c r="DI124">
        <v>38.1</v>
      </c>
      <c r="DJ124">
        <v>40.700000000000003</v>
      </c>
      <c r="DK124">
        <v>30.4</v>
      </c>
      <c r="DL124">
        <v>34.9</v>
      </c>
      <c r="DM124">
        <v>36.700000000000003</v>
      </c>
      <c r="DN124">
        <v>35.200000000000003</v>
      </c>
      <c r="DO124">
        <v>19.170999999999999</v>
      </c>
      <c r="DP124">
        <v>59.941000000000003</v>
      </c>
      <c r="DQ124">
        <v>20.7</v>
      </c>
      <c r="DR124">
        <v>14.361000000000001</v>
      </c>
      <c r="DS124">
        <v>36.700000000000003</v>
      </c>
      <c r="DT124">
        <v>36.6</v>
      </c>
      <c r="DU124">
        <v>33</v>
      </c>
      <c r="DV124">
        <v>31.6</v>
      </c>
      <c r="DW124">
        <v>100.3</v>
      </c>
      <c r="DX124">
        <v>109.2</v>
      </c>
      <c r="DY124">
        <v>2.994346959</v>
      </c>
      <c r="DZ124">
        <v>18.133913830000001</v>
      </c>
      <c r="EA124">
        <v>17.122199999999999</v>
      </c>
    </row>
    <row r="125" spans="2:131" x14ac:dyDescent="0.25">
      <c r="B125" s="3">
        <v>24845</v>
      </c>
      <c r="C125">
        <v>3851.221</v>
      </c>
      <c r="D125">
        <v>3552.4</v>
      </c>
      <c r="E125">
        <v>38.261899999999997</v>
      </c>
      <c r="F125">
        <v>39.640599999999999</v>
      </c>
      <c r="G125">
        <v>38.195099999999996</v>
      </c>
      <c r="H125">
        <v>51.808399999999999</v>
      </c>
      <c r="I125">
        <v>41.201000000000001</v>
      </c>
      <c r="J125">
        <v>56.993899999999996</v>
      </c>
      <c r="K125">
        <v>15.3432</v>
      </c>
      <c r="L125">
        <v>35.837299999999999</v>
      </c>
      <c r="M125">
        <v>21.241499999999998</v>
      </c>
      <c r="N125">
        <v>57.784300000000002</v>
      </c>
      <c r="O125">
        <v>36.124600000000001</v>
      </c>
      <c r="P125">
        <v>40.384500000000003</v>
      </c>
      <c r="Q125">
        <v>51.521799999999999</v>
      </c>
      <c r="R125">
        <v>86.791399999999996</v>
      </c>
      <c r="S125" s="38">
        <v>0.1</v>
      </c>
      <c r="T125">
        <v>3474</v>
      </c>
      <c r="U125">
        <v>1.255057804</v>
      </c>
      <c r="V125">
        <v>78811</v>
      </c>
      <c r="W125">
        <v>76043</v>
      </c>
      <c r="X125">
        <v>3.5</v>
      </c>
      <c r="Y125">
        <v>8.3000000000000007</v>
      </c>
      <c r="Z125">
        <v>1645</v>
      </c>
      <c r="AA125">
        <v>765</v>
      </c>
      <c r="AB125">
        <v>393</v>
      </c>
      <c r="AC125">
        <v>240</v>
      </c>
      <c r="AD125">
        <v>153</v>
      </c>
      <c r="AE125">
        <v>199400</v>
      </c>
      <c r="AF125">
        <v>68330</v>
      </c>
      <c r="AG125">
        <v>22350</v>
      </c>
      <c r="AH125">
        <v>600.9</v>
      </c>
      <c r="AI125">
        <v>3417</v>
      </c>
      <c r="AJ125">
        <v>18254</v>
      </c>
      <c r="AK125">
        <v>11144</v>
      </c>
      <c r="AL125">
        <v>7110</v>
      </c>
      <c r="AM125">
        <v>45980</v>
      </c>
      <c r="AN125">
        <v>13383</v>
      </c>
      <c r="AO125">
        <v>3227.5</v>
      </c>
      <c r="AP125">
        <v>7025.5</v>
      </c>
      <c r="AQ125">
        <v>3253</v>
      </c>
      <c r="AR125">
        <v>12042</v>
      </c>
      <c r="AS125">
        <v>40.299999999999997</v>
      </c>
      <c r="AT125">
        <v>3.4</v>
      </c>
      <c r="AU125">
        <v>40.700000000000003</v>
      </c>
      <c r="AV125">
        <v>3.08</v>
      </c>
      <c r="AW125">
        <v>3.94</v>
      </c>
      <c r="AX125">
        <v>2.89</v>
      </c>
      <c r="AY125">
        <v>1495</v>
      </c>
      <c r="AZ125">
        <v>254</v>
      </c>
      <c r="BA125">
        <v>341</v>
      </c>
      <c r="BB125">
        <v>613</v>
      </c>
      <c r="BC125">
        <v>287</v>
      </c>
      <c r="BD125">
        <v>1357</v>
      </c>
      <c r="BE125">
        <v>245</v>
      </c>
      <c r="BF125">
        <v>336</v>
      </c>
      <c r="BG125">
        <v>481</v>
      </c>
      <c r="BH125">
        <v>295</v>
      </c>
      <c r="BI125">
        <v>26.765999999999998</v>
      </c>
      <c r="BJ125">
        <v>408646.13299999997</v>
      </c>
      <c r="BK125">
        <v>29051.953529999999</v>
      </c>
      <c r="BM125">
        <v>25463.926599999999</v>
      </c>
      <c r="BN125">
        <v>7457.4858780000004</v>
      </c>
      <c r="BO125">
        <v>96378.161040000006</v>
      </c>
      <c r="BP125">
        <v>148931.78539999999</v>
      </c>
      <c r="BQ125">
        <v>1.621986755</v>
      </c>
      <c r="BR125">
        <v>92.4</v>
      </c>
      <c r="BS125">
        <v>191.8</v>
      </c>
      <c r="BT125">
        <v>549.4</v>
      </c>
      <c r="BU125">
        <v>1569.7</v>
      </c>
      <c r="BV125">
        <v>58.024000000000001</v>
      </c>
      <c r="BW125">
        <v>26.018999999999998</v>
      </c>
      <c r="BX125">
        <v>25454</v>
      </c>
      <c r="BY125">
        <v>91.238100000000003</v>
      </c>
      <c r="BZ125">
        <v>60.832999999999998</v>
      </c>
      <c r="CA125">
        <v>111.07584</v>
      </c>
      <c r="CB125">
        <v>0.14981904500000001</v>
      </c>
      <c r="CC125">
        <v>457.1</v>
      </c>
      <c r="CD125">
        <v>8947</v>
      </c>
      <c r="CE125">
        <v>25330</v>
      </c>
      <c r="CF125">
        <v>113.85420000000001</v>
      </c>
      <c r="CG125">
        <v>6.03</v>
      </c>
      <c r="CH125">
        <v>5.88</v>
      </c>
      <c r="CI125">
        <v>5.09</v>
      </c>
      <c r="CJ125">
        <v>5.23</v>
      </c>
      <c r="CK125">
        <v>5.43</v>
      </c>
      <c r="CL125">
        <v>5.5</v>
      </c>
      <c r="CM125">
        <v>5.42</v>
      </c>
      <c r="CN125">
        <v>6.02</v>
      </c>
      <c r="CO125">
        <v>6.82</v>
      </c>
      <c r="CP125">
        <v>-0.15</v>
      </c>
      <c r="CQ125">
        <v>-0.94</v>
      </c>
      <c r="CR125">
        <v>-0.8</v>
      </c>
      <c r="CS125">
        <v>-0.6</v>
      </c>
      <c r="CT125">
        <v>-0.53</v>
      </c>
      <c r="CU125">
        <v>-0.61</v>
      </c>
      <c r="CV125">
        <v>-0.01</v>
      </c>
      <c r="CW125">
        <v>0.79</v>
      </c>
      <c r="CY125">
        <v>4.3060999999999998</v>
      </c>
      <c r="CZ125">
        <v>359.67340000000002</v>
      </c>
      <c r="DA125">
        <v>2.3910999999999998</v>
      </c>
      <c r="DB125">
        <v>1.0728</v>
      </c>
      <c r="DC125">
        <v>3.07</v>
      </c>
      <c r="DD125">
        <v>40.799999999999997</v>
      </c>
      <c r="DE125" s="27">
        <v>35</v>
      </c>
      <c r="DF125">
        <v>54.2</v>
      </c>
      <c r="DG125">
        <v>34.4</v>
      </c>
      <c r="DH125">
        <v>30</v>
      </c>
      <c r="DI125">
        <v>38.299999999999997</v>
      </c>
      <c r="DJ125">
        <v>40.799999999999997</v>
      </c>
      <c r="DK125">
        <v>30.6</v>
      </c>
      <c r="DL125">
        <v>35.1</v>
      </c>
      <c r="DM125">
        <v>36.799999999999997</v>
      </c>
      <c r="DN125">
        <v>35.299999999999997</v>
      </c>
      <c r="DO125">
        <v>19.25</v>
      </c>
      <c r="DP125">
        <v>60.128999999999998</v>
      </c>
      <c r="DQ125">
        <v>20.794</v>
      </c>
      <c r="DR125">
        <v>14.419</v>
      </c>
      <c r="DS125">
        <v>36.799999999999997</v>
      </c>
      <c r="DT125">
        <v>36.700000000000003</v>
      </c>
      <c r="DU125">
        <v>33</v>
      </c>
      <c r="DV125">
        <v>31.7</v>
      </c>
      <c r="DW125">
        <v>98.11</v>
      </c>
      <c r="DX125">
        <v>106.8</v>
      </c>
      <c r="DY125">
        <v>3.0747834059999999</v>
      </c>
      <c r="DZ125">
        <v>17.67634923</v>
      </c>
      <c r="EA125">
        <v>13.205299999999999</v>
      </c>
    </row>
    <row r="126" spans="2:131" x14ac:dyDescent="0.25">
      <c r="B126" s="3">
        <v>24846</v>
      </c>
      <c r="C126">
        <v>3869.3069999999998</v>
      </c>
      <c r="D126">
        <v>3570.9</v>
      </c>
      <c r="E126">
        <v>38.406799999999997</v>
      </c>
      <c r="F126">
        <v>39.7806</v>
      </c>
      <c r="G126">
        <v>38.386400000000002</v>
      </c>
      <c r="H126">
        <v>52.014400000000002</v>
      </c>
      <c r="I126">
        <v>41.625300000000003</v>
      </c>
      <c r="J126">
        <v>57.057699999999997</v>
      </c>
      <c r="K126">
        <v>15.507999999999999</v>
      </c>
      <c r="L126">
        <v>35.984099999999998</v>
      </c>
      <c r="M126">
        <v>21.300699999999999</v>
      </c>
      <c r="N126">
        <v>58.273699999999998</v>
      </c>
      <c r="O126">
        <v>36.144199999999998</v>
      </c>
      <c r="P126">
        <v>40.453299999999999</v>
      </c>
      <c r="Q126">
        <v>51.306100000000001</v>
      </c>
      <c r="R126">
        <v>86.466399999999993</v>
      </c>
      <c r="S126" s="38">
        <v>0.02</v>
      </c>
      <c r="T126">
        <v>3544</v>
      </c>
      <c r="U126">
        <v>1.3194341030000001</v>
      </c>
      <c r="V126">
        <v>78858</v>
      </c>
      <c r="W126">
        <v>76172</v>
      </c>
      <c r="X126">
        <v>3.4</v>
      </c>
      <c r="Y126">
        <v>8.1999999999999993</v>
      </c>
      <c r="Z126">
        <v>1534</v>
      </c>
      <c r="AA126">
        <v>781</v>
      </c>
      <c r="AB126">
        <v>375</v>
      </c>
      <c r="AC126">
        <v>243</v>
      </c>
      <c r="AD126">
        <v>132</v>
      </c>
      <c r="AE126">
        <v>191000</v>
      </c>
      <c r="AF126">
        <v>68484</v>
      </c>
      <c r="AG126">
        <v>22390</v>
      </c>
      <c r="AH126">
        <v>602.70000000000005</v>
      </c>
      <c r="AI126">
        <v>3457</v>
      </c>
      <c r="AJ126">
        <v>18252</v>
      </c>
      <c r="AK126">
        <v>11141</v>
      </c>
      <c r="AL126">
        <v>7111</v>
      </c>
      <c r="AM126">
        <v>46094</v>
      </c>
      <c r="AN126">
        <v>13429</v>
      </c>
      <c r="AO126">
        <v>3235.7</v>
      </c>
      <c r="AP126">
        <v>7052.6</v>
      </c>
      <c r="AQ126">
        <v>3264</v>
      </c>
      <c r="AR126">
        <v>12067</v>
      </c>
      <c r="AS126">
        <v>40.5</v>
      </c>
      <c r="AT126">
        <v>3.7</v>
      </c>
      <c r="AU126">
        <v>40.9</v>
      </c>
      <c r="AV126">
        <v>3.11</v>
      </c>
      <c r="AW126">
        <v>3.96</v>
      </c>
      <c r="AX126">
        <v>2.92</v>
      </c>
      <c r="AY126">
        <v>1556</v>
      </c>
      <c r="AZ126">
        <v>270</v>
      </c>
      <c r="BA126">
        <v>362</v>
      </c>
      <c r="BB126">
        <v>615</v>
      </c>
      <c r="BC126">
        <v>310</v>
      </c>
      <c r="BD126">
        <v>1464</v>
      </c>
      <c r="BE126">
        <v>234</v>
      </c>
      <c r="BF126">
        <v>393</v>
      </c>
      <c r="BG126">
        <v>522</v>
      </c>
      <c r="BH126">
        <v>315</v>
      </c>
      <c r="BI126">
        <v>26.728999999999999</v>
      </c>
      <c r="BJ126">
        <v>414365.58199999999</v>
      </c>
      <c r="BK126">
        <v>28433.826860000001</v>
      </c>
      <c r="BM126">
        <v>26945.26237</v>
      </c>
      <c r="BN126">
        <v>6514.6657379999997</v>
      </c>
      <c r="BO126">
        <v>97355.801300000006</v>
      </c>
      <c r="BP126">
        <v>149613.70749999999</v>
      </c>
      <c r="BQ126">
        <v>1.6013245030000001</v>
      </c>
      <c r="BS126">
        <v>192.7</v>
      </c>
      <c r="BT126">
        <v>553.6</v>
      </c>
      <c r="BU126">
        <v>1577.2</v>
      </c>
      <c r="BV126">
        <v>58.319000000000003</v>
      </c>
      <c r="BW126">
        <v>26.053999999999998</v>
      </c>
      <c r="BX126">
        <v>25550</v>
      </c>
      <c r="BY126">
        <v>91.845200000000006</v>
      </c>
      <c r="BZ126">
        <v>61.322600000000001</v>
      </c>
      <c r="CA126">
        <v>111.91451000000001</v>
      </c>
      <c r="CB126">
        <v>0.14973844</v>
      </c>
      <c r="CC126">
        <v>459.3</v>
      </c>
      <c r="CD126">
        <v>8864</v>
      </c>
      <c r="CE126">
        <v>25322</v>
      </c>
      <c r="CF126">
        <v>116.7016</v>
      </c>
      <c r="CG126">
        <v>5.78</v>
      </c>
      <c r="CH126">
        <v>5.82</v>
      </c>
      <c r="CI126">
        <v>5.19</v>
      </c>
      <c r="CJ126">
        <v>5.25</v>
      </c>
      <c r="CK126">
        <v>5.45</v>
      </c>
      <c r="CL126">
        <v>5.48</v>
      </c>
      <c r="CM126">
        <v>5.46</v>
      </c>
      <c r="CN126">
        <v>5.97</v>
      </c>
      <c r="CO126">
        <v>6.79</v>
      </c>
      <c r="CP126">
        <v>0.04</v>
      </c>
      <c r="CQ126">
        <v>-0.59</v>
      </c>
      <c r="CR126">
        <v>-0.53</v>
      </c>
      <c r="CS126">
        <v>-0.33</v>
      </c>
      <c r="CT126">
        <v>-0.3</v>
      </c>
      <c r="CU126">
        <v>-0.32</v>
      </c>
      <c r="CV126">
        <v>0.19</v>
      </c>
      <c r="CW126">
        <v>1.01</v>
      </c>
      <c r="CY126">
        <v>4.3009000000000004</v>
      </c>
      <c r="CZ126">
        <v>359.20830000000001</v>
      </c>
      <c r="DA126">
        <v>2.3874</v>
      </c>
      <c r="DB126">
        <v>1.0731999999999999</v>
      </c>
      <c r="DC126">
        <v>3.07</v>
      </c>
      <c r="DD126">
        <v>40.9</v>
      </c>
      <c r="DE126" s="27">
        <v>35.1</v>
      </c>
      <c r="DF126">
        <v>54.5</v>
      </c>
      <c r="DG126">
        <v>34.4</v>
      </c>
      <c r="DH126">
        <v>30.2</v>
      </c>
      <c r="DI126">
        <v>38.4</v>
      </c>
      <c r="DJ126">
        <v>40.9</v>
      </c>
      <c r="DK126">
        <v>30.7</v>
      </c>
      <c r="DL126">
        <v>35.200000000000003</v>
      </c>
      <c r="DM126">
        <v>36.9</v>
      </c>
      <c r="DN126">
        <v>35.4</v>
      </c>
      <c r="DO126">
        <v>19.317</v>
      </c>
      <c r="DP126">
        <v>60.377000000000002</v>
      </c>
      <c r="DQ126">
        <v>20.847999999999999</v>
      </c>
      <c r="DR126">
        <v>14.476000000000001</v>
      </c>
      <c r="DS126">
        <v>37</v>
      </c>
      <c r="DT126">
        <v>36.9</v>
      </c>
      <c r="DU126">
        <v>33.1</v>
      </c>
      <c r="DV126">
        <v>31.9</v>
      </c>
      <c r="DW126">
        <v>101.3</v>
      </c>
      <c r="DX126">
        <v>110.5</v>
      </c>
      <c r="DY126">
        <v>2.9911154990000002</v>
      </c>
      <c r="DZ126">
        <v>18.176646529999999</v>
      </c>
      <c r="EA126">
        <v>11.917899999999999</v>
      </c>
    </row>
    <row r="127" spans="2:131" x14ac:dyDescent="0.25">
      <c r="B127" s="3">
        <v>24847</v>
      </c>
      <c r="C127">
        <v>3875.8580000000002</v>
      </c>
      <c r="D127">
        <v>3576.1</v>
      </c>
      <c r="E127">
        <v>38.482999999999997</v>
      </c>
      <c r="F127">
        <v>39.8782</v>
      </c>
      <c r="G127">
        <v>38.472700000000003</v>
      </c>
      <c r="H127">
        <v>52.343200000000003</v>
      </c>
      <c r="I127">
        <v>42.176299999999998</v>
      </c>
      <c r="J127">
        <v>57.238500000000002</v>
      </c>
      <c r="K127">
        <v>15.641400000000001</v>
      </c>
      <c r="L127">
        <v>36.026200000000003</v>
      </c>
      <c r="M127">
        <v>21.591699999999999</v>
      </c>
      <c r="N127">
        <v>58.030799999999999</v>
      </c>
      <c r="O127">
        <v>36.371600000000001</v>
      </c>
      <c r="P127">
        <v>40.813099999999999</v>
      </c>
      <c r="Q127">
        <v>51.073099999999997</v>
      </c>
      <c r="R127">
        <v>86.638999999999996</v>
      </c>
      <c r="S127" s="38">
        <v>0</v>
      </c>
      <c r="T127">
        <v>3723</v>
      </c>
      <c r="U127">
        <v>1.384529565</v>
      </c>
      <c r="V127">
        <v>78913</v>
      </c>
      <c r="W127">
        <v>76224</v>
      </c>
      <c r="X127">
        <v>3.4</v>
      </c>
      <c r="Y127">
        <v>8.4</v>
      </c>
      <c r="Z127">
        <v>1507</v>
      </c>
      <c r="AA127">
        <v>799</v>
      </c>
      <c r="AB127">
        <v>386</v>
      </c>
      <c r="AC127">
        <v>252</v>
      </c>
      <c r="AD127">
        <v>134</v>
      </c>
      <c r="AE127">
        <v>186000</v>
      </c>
      <c r="AF127">
        <v>68721</v>
      </c>
      <c r="AG127">
        <v>22419</v>
      </c>
      <c r="AH127">
        <v>556.79999999999995</v>
      </c>
      <c r="AI127">
        <v>3490</v>
      </c>
      <c r="AJ127">
        <v>18293</v>
      </c>
      <c r="AK127">
        <v>11160</v>
      </c>
      <c r="AL127">
        <v>7133</v>
      </c>
      <c r="AM127">
        <v>46302</v>
      </c>
      <c r="AN127">
        <v>13476</v>
      </c>
      <c r="AO127">
        <v>3246.4</v>
      </c>
      <c r="AP127">
        <v>7084.2</v>
      </c>
      <c r="AQ127">
        <v>3283</v>
      </c>
      <c r="AR127">
        <v>12101</v>
      </c>
      <c r="AS127">
        <v>40.5</v>
      </c>
      <c r="AT127">
        <v>3.7</v>
      </c>
      <c r="AU127">
        <v>41</v>
      </c>
      <c r="AV127">
        <v>3.12</v>
      </c>
      <c r="AW127">
        <v>4</v>
      </c>
      <c r="AX127">
        <v>2.94</v>
      </c>
      <c r="AY127">
        <v>1569</v>
      </c>
      <c r="AZ127">
        <v>220</v>
      </c>
      <c r="BA127">
        <v>390</v>
      </c>
      <c r="BB127">
        <v>656</v>
      </c>
      <c r="BC127">
        <v>303</v>
      </c>
      <c r="BD127">
        <v>1421</v>
      </c>
      <c r="BE127">
        <v>242</v>
      </c>
      <c r="BF127">
        <v>358</v>
      </c>
      <c r="BG127">
        <v>521</v>
      </c>
      <c r="BH127">
        <v>300</v>
      </c>
      <c r="BI127">
        <v>26.773</v>
      </c>
      <c r="BJ127">
        <v>419977.141</v>
      </c>
      <c r="BK127">
        <v>29231.376209999999</v>
      </c>
      <c r="BM127">
        <v>28225.324570000001</v>
      </c>
      <c r="BN127">
        <v>8206.8472500000007</v>
      </c>
      <c r="BO127">
        <v>98690.161030000003</v>
      </c>
      <c r="BP127">
        <v>150831.42550000001</v>
      </c>
      <c r="BQ127">
        <v>1.5909933780000001</v>
      </c>
      <c r="BS127">
        <v>194</v>
      </c>
      <c r="BT127">
        <v>557.6</v>
      </c>
      <c r="BU127">
        <v>1579.6</v>
      </c>
      <c r="BV127">
        <v>58.707000000000001</v>
      </c>
      <c r="BW127">
        <v>26.638000000000002</v>
      </c>
      <c r="BX127">
        <v>26195</v>
      </c>
      <c r="BY127">
        <v>92.8125</v>
      </c>
      <c r="BZ127">
        <v>62.000500000000002</v>
      </c>
      <c r="CA127">
        <v>113.27312999999999</v>
      </c>
      <c r="CB127">
        <v>0.15062916200000001</v>
      </c>
      <c r="CC127">
        <v>460.7</v>
      </c>
      <c r="CD127">
        <v>8901</v>
      </c>
      <c r="CE127">
        <v>25480</v>
      </c>
      <c r="CF127">
        <v>118.7484</v>
      </c>
      <c r="CG127">
        <v>5.91</v>
      </c>
      <c r="CH127">
        <v>5.8</v>
      </c>
      <c r="CI127">
        <v>5.35</v>
      </c>
      <c r="CJ127">
        <v>5.41</v>
      </c>
      <c r="CK127">
        <v>5.57</v>
      </c>
      <c r="CL127">
        <v>5.55</v>
      </c>
      <c r="CM127">
        <v>5.58</v>
      </c>
      <c r="CN127">
        <v>6.09</v>
      </c>
      <c r="CO127">
        <v>6.84</v>
      </c>
      <c r="CP127">
        <v>-0.11</v>
      </c>
      <c r="CQ127">
        <v>-0.56000000000000005</v>
      </c>
      <c r="CR127">
        <v>-0.5</v>
      </c>
      <c r="CS127">
        <v>-0.34</v>
      </c>
      <c r="CT127">
        <v>-0.36</v>
      </c>
      <c r="CU127">
        <v>-0.33</v>
      </c>
      <c r="CV127">
        <v>0.18</v>
      </c>
      <c r="CW127">
        <v>0.93</v>
      </c>
      <c r="CY127">
        <v>4.2973999999999997</v>
      </c>
      <c r="CZ127">
        <v>358.55149999999998</v>
      </c>
      <c r="DA127">
        <v>2.3896999999999999</v>
      </c>
      <c r="DB127">
        <v>1.0729</v>
      </c>
      <c r="DC127">
        <v>3.07</v>
      </c>
      <c r="DD127">
        <v>41.1</v>
      </c>
      <c r="DE127" s="27">
        <v>35.299999999999997</v>
      </c>
      <c r="DF127">
        <v>54.8</v>
      </c>
      <c r="DG127">
        <v>34.5</v>
      </c>
      <c r="DH127">
        <v>30.4</v>
      </c>
      <c r="DI127">
        <v>38.6</v>
      </c>
      <c r="DJ127">
        <v>40.9</v>
      </c>
      <c r="DK127">
        <v>30.9</v>
      </c>
      <c r="DL127">
        <v>35.299999999999997</v>
      </c>
      <c r="DM127">
        <v>37.1</v>
      </c>
      <c r="DN127">
        <v>35.6</v>
      </c>
      <c r="DO127">
        <v>19.402000000000001</v>
      </c>
      <c r="DP127">
        <v>60.582999999999998</v>
      </c>
      <c r="DQ127">
        <v>20.951000000000001</v>
      </c>
      <c r="DR127">
        <v>14.539</v>
      </c>
      <c r="DS127">
        <v>37</v>
      </c>
      <c r="DT127">
        <v>37</v>
      </c>
      <c r="DU127">
        <v>33.200000000000003</v>
      </c>
      <c r="DV127">
        <v>32.1</v>
      </c>
      <c r="DW127">
        <v>103.8</v>
      </c>
      <c r="DX127">
        <v>113.3</v>
      </c>
      <c r="DY127">
        <v>2.9319171480000001</v>
      </c>
      <c r="DZ127">
        <v>18.485598459999999</v>
      </c>
      <c r="EA127">
        <v>12.6127</v>
      </c>
    </row>
    <row r="128" spans="2:131" x14ac:dyDescent="0.25">
      <c r="B128" s="3">
        <v>24848</v>
      </c>
      <c r="C128">
        <v>3893.558</v>
      </c>
      <c r="D128">
        <v>3592.5</v>
      </c>
      <c r="E128">
        <v>38.980800000000002</v>
      </c>
      <c r="F128">
        <v>40.3142</v>
      </c>
      <c r="G128">
        <v>38.822299999999998</v>
      </c>
      <c r="H128">
        <v>53.025199999999998</v>
      </c>
      <c r="I128">
        <v>43.156300000000002</v>
      </c>
      <c r="J128">
        <v>57.719299999999997</v>
      </c>
      <c r="K128">
        <v>15.6526</v>
      </c>
      <c r="L128">
        <v>36.601799999999997</v>
      </c>
      <c r="M128">
        <v>21.947399999999998</v>
      </c>
      <c r="N128">
        <v>58.472000000000001</v>
      </c>
      <c r="O128">
        <v>36.888399999999997</v>
      </c>
      <c r="P128">
        <v>41.105600000000003</v>
      </c>
      <c r="Q128">
        <v>51.481900000000003</v>
      </c>
      <c r="R128">
        <v>87.496700000000004</v>
      </c>
      <c r="S128" s="38">
        <v>0</v>
      </c>
      <c r="T128">
        <v>3724</v>
      </c>
      <c r="U128">
        <v>1.371639042</v>
      </c>
      <c r="V128">
        <v>79209</v>
      </c>
      <c r="W128">
        <v>76494</v>
      </c>
      <c r="X128">
        <v>3.4</v>
      </c>
      <c r="Y128">
        <v>8.1</v>
      </c>
      <c r="Z128">
        <v>1593</v>
      </c>
      <c r="AA128">
        <v>768</v>
      </c>
      <c r="AB128">
        <v>357</v>
      </c>
      <c r="AC128">
        <v>226</v>
      </c>
      <c r="AD128">
        <v>131</v>
      </c>
      <c r="AE128">
        <v>183400</v>
      </c>
      <c r="AF128">
        <v>68984</v>
      </c>
      <c r="AG128">
        <v>22512</v>
      </c>
      <c r="AH128">
        <v>601.9</v>
      </c>
      <c r="AI128">
        <v>3486</v>
      </c>
      <c r="AJ128">
        <v>18346</v>
      </c>
      <c r="AK128">
        <v>11216</v>
      </c>
      <c r="AL128">
        <v>7130</v>
      </c>
      <c r="AM128">
        <v>46472</v>
      </c>
      <c r="AN128">
        <v>13524</v>
      </c>
      <c r="AO128">
        <v>3259.3</v>
      </c>
      <c r="AP128">
        <v>7105.3</v>
      </c>
      <c r="AQ128">
        <v>3298</v>
      </c>
      <c r="AR128">
        <v>12107</v>
      </c>
      <c r="AS128">
        <v>40.200000000000003</v>
      </c>
      <c r="AT128">
        <v>3.8</v>
      </c>
      <c r="AU128">
        <v>40.9</v>
      </c>
      <c r="AV128">
        <v>3.15</v>
      </c>
      <c r="AW128">
        <v>4.04</v>
      </c>
      <c r="AX128">
        <v>2.96</v>
      </c>
      <c r="AY128">
        <v>1630</v>
      </c>
      <c r="AZ128">
        <v>203</v>
      </c>
      <c r="BA128">
        <v>378</v>
      </c>
      <c r="BB128">
        <v>721</v>
      </c>
      <c r="BC128">
        <v>327</v>
      </c>
      <c r="BD128">
        <v>1436</v>
      </c>
      <c r="BE128">
        <v>204</v>
      </c>
      <c r="BF128">
        <v>400</v>
      </c>
      <c r="BG128">
        <v>490</v>
      </c>
      <c r="BH128">
        <v>342</v>
      </c>
      <c r="BI128">
        <v>26.920999999999999</v>
      </c>
      <c r="BJ128">
        <v>423598.44300000003</v>
      </c>
      <c r="BK128">
        <v>29954.252530000002</v>
      </c>
      <c r="BM128">
        <v>27189.800329999998</v>
      </c>
      <c r="BN128">
        <v>6921.3953160000001</v>
      </c>
      <c r="BO128">
        <v>98932.425050000005</v>
      </c>
      <c r="BP128">
        <v>151445.15539999999</v>
      </c>
      <c r="BQ128">
        <v>1.5703311259999999</v>
      </c>
      <c r="BR128">
        <v>91.7</v>
      </c>
      <c r="BS128">
        <v>196</v>
      </c>
      <c r="BT128">
        <v>562.4</v>
      </c>
      <c r="BU128">
        <v>1588.7</v>
      </c>
      <c r="BV128">
        <v>59.097999999999999</v>
      </c>
      <c r="BW128">
        <v>26.768999999999998</v>
      </c>
      <c r="BX128">
        <v>26224</v>
      </c>
      <c r="BY128">
        <v>94.47</v>
      </c>
      <c r="BZ128">
        <v>62.6616</v>
      </c>
      <c r="CA128">
        <v>114.19884</v>
      </c>
      <c r="CB128">
        <v>0.15065809999999999</v>
      </c>
      <c r="CC128">
        <v>463.4</v>
      </c>
      <c r="CD128">
        <v>8944</v>
      </c>
      <c r="CE128">
        <v>25642</v>
      </c>
      <c r="CF128">
        <v>119.32299999999999</v>
      </c>
      <c r="CG128">
        <v>5.82</v>
      </c>
      <c r="CH128">
        <v>5.92</v>
      </c>
      <c r="CI128">
        <v>5.45</v>
      </c>
      <c r="CJ128">
        <v>5.6</v>
      </c>
      <c r="CK128">
        <v>5.75</v>
      </c>
      <c r="CL128">
        <v>5.66</v>
      </c>
      <c r="CM128">
        <v>5.7</v>
      </c>
      <c r="CN128">
        <v>6.19</v>
      </c>
      <c r="CO128">
        <v>7.01</v>
      </c>
      <c r="CP128">
        <v>0.1</v>
      </c>
      <c r="CQ128">
        <v>-0.37</v>
      </c>
      <c r="CR128">
        <v>-0.22</v>
      </c>
      <c r="CS128">
        <v>-7.0000000000000007E-2</v>
      </c>
      <c r="CT128">
        <v>-0.16</v>
      </c>
      <c r="CU128">
        <v>-0.12</v>
      </c>
      <c r="CV128">
        <v>0.37</v>
      </c>
      <c r="CW128">
        <v>1.19</v>
      </c>
      <c r="CY128">
        <v>4.3</v>
      </c>
      <c r="CZ128">
        <v>358.10210000000001</v>
      </c>
      <c r="DA128">
        <v>2.3858000000000001</v>
      </c>
      <c r="DB128">
        <v>1.0731999999999999</v>
      </c>
      <c r="DC128">
        <v>3.07</v>
      </c>
      <c r="DD128">
        <v>41.2</v>
      </c>
      <c r="DE128" s="27">
        <v>35.4</v>
      </c>
      <c r="DF128">
        <v>54.9</v>
      </c>
      <c r="DG128">
        <v>34.700000000000003</v>
      </c>
      <c r="DH128">
        <v>30.6</v>
      </c>
      <c r="DI128">
        <v>38.700000000000003</v>
      </c>
      <c r="DJ128">
        <v>41.3</v>
      </c>
      <c r="DK128">
        <v>31</v>
      </c>
      <c r="DL128">
        <v>35.5</v>
      </c>
      <c r="DM128">
        <v>37.299999999999997</v>
      </c>
      <c r="DN128">
        <v>35.799999999999997</v>
      </c>
      <c r="DO128">
        <v>19.466999999999999</v>
      </c>
      <c r="DP128">
        <v>60.82</v>
      </c>
      <c r="DQ128">
        <v>21.01</v>
      </c>
      <c r="DR128">
        <v>14.590999999999999</v>
      </c>
      <c r="DS128">
        <v>37.1</v>
      </c>
      <c r="DT128">
        <v>37</v>
      </c>
      <c r="DU128">
        <v>33.200000000000003</v>
      </c>
      <c r="DV128">
        <v>32.799999999999997</v>
      </c>
      <c r="DW128">
        <v>105.4</v>
      </c>
      <c r="DX128">
        <v>114.8</v>
      </c>
      <c r="DY128">
        <v>2.9000664139999999</v>
      </c>
      <c r="DZ128">
        <v>18.681135619999999</v>
      </c>
      <c r="EA128">
        <v>10.929500000000001</v>
      </c>
    </row>
    <row r="129" spans="2:131" x14ac:dyDescent="0.25">
      <c r="B129" s="3">
        <v>24849</v>
      </c>
      <c r="C129">
        <v>3909.2420000000002</v>
      </c>
      <c r="D129">
        <v>3607</v>
      </c>
      <c r="E129">
        <v>39.103900000000003</v>
      </c>
      <c r="F129">
        <v>40.385800000000003</v>
      </c>
      <c r="G129">
        <v>38.7697</v>
      </c>
      <c r="H129">
        <v>52.730400000000003</v>
      </c>
      <c r="I129">
        <v>43.536999999999999</v>
      </c>
      <c r="J129">
        <v>57.020299999999999</v>
      </c>
      <c r="K129">
        <v>15.817500000000001</v>
      </c>
      <c r="L129">
        <v>36.792999999999999</v>
      </c>
      <c r="M129">
        <v>22.0182</v>
      </c>
      <c r="N129">
        <v>58.387599999999999</v>
      </c>
      <c r="O129">
        <v>36.8917</v>
      </c>
      <c r="P129">
        <v>41.733400000000003</v>
      </c>
      <c r="Q129">
        <v>52.2102</v>
      </c>
      <c r="R129">
        <v>87.134200000000007</v>
      </c>
      <c r="S129" s="38">
        <v>0.06</v>
      </c>
      <c r="T129">
        <v>3667</v>
      </c>
      <c r="U129">
        <v>1.3657355680000001</v>
      </c>
      <c r="V129">
        <v>79463</v>
      </c>
      <c r="W129">
        <v>76778</v>
      </c>
      <c r="X129">
        <v>3.4</v>
      </c>
      <c r="Y129">
        <v>8.1999999999999993</v>
      </c>
      <c r="Z129">
        <v>1527</v>
      </c>
      <c r="AA129">
        <v>800</v>
      </c>
      <c r="AB129">
        <v>351</v>
      </c>
      <c r="AC129">
        <v>191</v>
      </c>
      <c r="AD129">
        <v>160</v>
      </c>
      <c r="AE129">
        <v>199500</v>
      </c>
      <c r="AF129">
        <v>69248</v>
      </c>
      <c r="AG129">
        <v>22617</v>
      </c>
      <c r="AH129">
        <v>600.5</v>
      </c>
      <c r="AI129">
        <v>3526</v>
      </c>
      <c r="AJ129">
        <v>18410</v>
      </c>
      <c r="AK129">
        <v>11269</v>
      </c>
      <c r="AL129">
        <v>7141</v>
      </c>
      <c r="AM129">
        <v>46631</v>
      </c>
      <c r="AN129">
        <v>13563</v>
      </c>
      <c r="AO129">
        <v>3262.4</v>
      </c>
      <c r="AP129">
        <v>7133.7</v>
      </c>
      <c r="AQ129">
        <v>3310</v>
      </c>
      <c r="AR129">
        <v>12145</v>
      </c>
      <c r="AS129">
        <v>40.299999999999997</v>
      </c>
      <c r="AT129">
        <v>3.7</v>
      </c>
      <c r="AU129">
        <v>40.700000000000003</v>
      </c>
      <c r="AV129">
        <v>3.16</v>
      </c>
      <c r="AW129">
        <v>4.04</v>
      </c>
      <c r="AX129">
        <v>2.97</v>
      </c>
      <c r="AY129">
        <v>1548</v>
      </c>
      <c r="AZ129">
        <v>222</v>
      </c>
      <c r="BA129">
        <v>369</v>
      </c>
      <c r="BB129">
        <v>644</v>
      </c>
      <c r="BC129">
        <v>313</v>
      </c>
      <c r="BD129">
        <v>1389</v>
      </c>
      <c r="BE129">
        <v>224</v>
      </c>
      <c r="BF129">
        <v>316</v>
      </c>
      <c r="BG129">
        <v>533</v>
      </c>
      <c r="BH129">
        <v>316</v>
      </c>
      <c r="BI129">
        <v>26.855</v>
      </c>
      <c r="BJ129">
        <v>419669.97100000002</v>
      </c>
      <c r="BK129">
        <v>29523.845539999998</v>
      </c>
      <c r="BM129">
        <v>27071.293470000001</v>
      </c>
      <c r="BN129">
        <v>7413.2001360000004</v>
      </c>
      <c r="BO129">
        <v>99569.560360000003</v>
      </c>
      <c r="BP129">
        <v>152078.3688</v>
      </c>
      <c r="BQ129">
        <v>1.5909933780000001</v>
      </c>
      <c r="BS129">
        <v>197.4</v>
      </c>
      <c r="BT129">
        <v>566.79999999999995</v>
      </c>
      <c r="BU129">
        <v>1592.1</v>
      </c>
      <c r="BV129">
        <v>59.427999999999997</v>
      </c>
      <c r="BW129">
        <v>27.192</v>
      </c>
      <c r="BX129">
        <v>26446</v>
      </c>
      <c r="BY129">
        <v>96.206500000000005</v>
      </c>
      <c r="BZ129">
        <v>63.281799999999997</v>
      </c>
      <c r="CA129">
        <v>115.35755</v>
      </c>
      <c r="CB129">
        <v>0.15126875200000001</v>
      </c>
      <c r="CC129">
        <v>466.3</v>
      </c>
      <c r="CD129">
        <v>9003</v>
      </c>
      <c r="CE129">
        <v>26074</v>
      </c>
      <c r="CF129">
        <v>121.5774</v>
      </c>
      <c r="CG129">
        <v>6.02</v>
      </c>
      <c r="CH129">
        <v>6.17</v>
      </c>
      <c r="CI129">
        <v>5.96</v>
      </c>
      <c r="CJ129">
        <v>6.06</v>
      </c>
      <c r="CK129">
        <v>6.19</v>
      </c>
      <c r="CL129">
        <v>6.12</v>
      </c>
      <c r="CM129">
        <v>6.03</v>
      </c>
      <c r="CN129">
        <v>6.45</v>
      </c>
      <c r="CO129">
        <v>7.23</v>
      </c>
      <c r="CP129">
        <v>0.15</v>
      </c>
      <c r="CQ129">
        <v>-0.06</v>
      </c>
      <c r="CR129">
        <v>0.04</v>
      </c>
      <c r="CS129">
        <v>0.17</v>
      </c>
      <c r="CT129">
        <v>0.1</v>
      </c>
      <c r="CU129">
        <v>0.01</v>
      </c>
      <c r="CV129">
        <v>0.43</v>
      </c>
      <c r="CW129">
        <v>1.21</v>
      </c>
      <c r="CY129">
        <v>4.2994000000000003</v>
      </c>
      <c r="CZ129">
        <v>357.90980000000002</v>
      </c>
      <c r="DA129">
        <v>2.3841999999999999</v>
      </c>
      <c r="DB129">
        <v>1.0731999999999999</v>
      </c>
      <c r="DC129">
        <v>3.07</v>
      </c>
      <c r="DD129">
        <v>41.5</v>
      </c>
      <c r="DE129" s="27">
        <v>35.6</v>
      </c>
      <c r="DF129">
        <v>55.2</v>
      </c>
      <c r="DG129">
        <v>34.5</v>
      </c>
      <c r="DH129">
        <v>30.8</v>
      </c>
      <c r="DI129">
        <v>38.799999999999997</v>
      </c>
      <c r="DJ129">
        <v>41.1</v>
      </c>
      <c r="DK129">
        <v>31.2</v>
      </c>
      <c r="DL129">
        <v>35.6</v>
      </c>
      <c r="DM129">
        <v>37.299999999999997</v>
      </c>
      <c r="DN129">
        <v>35.9</v>
      </c>
      <c r="DO129">
        <v>19.507999999999999</v>
      </c>
      <c r="DP129">
        <v>60.69</v>
      </c>
      <c r="DQ129">
        <v>21.030999999999999</v>
      </c>
      <c r="DR129">
        <v>14.651999999999999</v>
      </c>
      <c r="DS129">
        <v>37.1</v>
      </c>
      <c r="DT129">
        <v>37</v>
      </c>
      <c r="DU129">
        <v>33.4</v>
      </c>
      <c r="DV129">
        <v>32.4</v>
      </c>
      <c r="DW129">
        <v>106.5</v>
      </c>
      <c r="DX129">
        <v>116</v>
      </c>
      <c r="DY129">
        <v>2.8826291080000002</v>
      </c>
      <c r="DZ129">
        <v>18.77997946</v>
      </c>
      <c r="EA129">
        <v>12.454499999999999</v>
      </c>
    </row>
    <row r="130" spans="2:131" x14ac:dyDescent="0.25">
      <c r="B130" s="3">
        <v>25204</v>
      </c>
      <c r="C130">
        <v>3912.8629999999998</v>
      </c>
      <c r="D130">
        <v>3608</v>
      </c>
      <c r="E130">
        <v>39.340499999999999</v>
      </c>
      <c r="F130">
        <v>40.655000000000001</v>
      </c>
      <c r="G130">
        <v>39.038200000000003</v>
      </c>
      <c r="H130">
        <v>53.011299999999999</v>
      </c>
      <c r="I130">
        <v>43.4285</v>
      </c>
      <c r="J130">
        <v>57.509399999999999</v>
      </c>
      <c r="K130">
        <v>16.038399999999999</v>
      </c>
      <c r="L130">
        <v>36.973799999999997</v>
      </c>
      <c r="M130">
        <v>22.094100000000001</v>
      </c>
      <c r="N130">
        <v>59.434399999999997</v>
      </c>
      <c r="O130">
        <v>37.113900000000001</v>
      </c>
      <c r="P130">
        <v>42.569400000000002</v>
      </c>
      <c r="Q130">
        <v>49.3812</v>
      </c>
      <c r="R130">
        <v>87.304900000000004</v>
      </c>
      <c r="S130" s="38">
        <v>0.04</v>
      </c>
      <c r="T130">
        <v>3821</v>
      </c>
      <c r="U130">
        <v>1.4058130980000001</v>
      </c>
      <c r="V130">
        <v>79523</v>
      </c>
      <c r="W130">
        <v>76805</v>
      </c>
      <c r="X130">
        <v>3.4</v>
      </c>
      <c r="Y130">
        <v>8.1</v>
      </c>
      <c r="Z130">
        <v>1554</v>
      </c>
      <c r="AA130">
        <v>785</v>
      </c>
      <c r="AB130">
        <v>339</v>
      </c>
      <c r="AC130">
        <v>209</v>
      </c>
      <c r="AD130">
        <v>130</v>
      </c>
      <c r="AE130">
        <v>191500</v>
      </c>
      <c r="AF130">
        <v>69439</v>
      </c>
      <c r="AG130">
        <v>22644</v>
      </c>
      <c r="AH130">
        <v>600.79999999999995</v>
      </c>
      <c r="AI130">
        <v>3534</v>
      </c>
      <c r="AJ130">
        <v>18432</v>
      </c>
      <c r="AK130">
        <v>11322</v>
      </c>
      <c r="AL130">
        <v>7110</v>
      </c>
      <c r="AM130">
        <v>46795</v>
      </c>
      <c r="AN130">
        <v>13580</v>
      </c>
      <c r="AO130">
        <v>3269.4</v>
      </c>
      <c r="AP130">
        <v>7154</v>
      </c>
      <c r="AQ130">
        <v>3326</v>
      </c>
      <c r="AR130">
        <v>12209</v>
      </c>
      <c r="AS130">
        <v>40.5</v>
      </c>
      <c r="AT130">
        <v>3.7</v>
      </c>
      <c r="AU130">
        <v>40.799999999999997</v>
      </c>
      <c r="AV130">
        <v>3.18</v>
      </c>
      <c r="AW130">
        <v>4.07</v>
      </c>
      <c r="AX130">
        <v>2.99</v>
      </c>
      <c r="AY130">
        <v>1769</v>
      </c>
      <c r="AZ130">
        <v>278</v>
      </c>
      <c r="BA130">
        <v>468</v>
      </c>
      <c r="BB130">
        <v>757</v>
      </c>
      <c r="BC130">
        <v>265</v>
      </c>
      <c r="BD130">
        <v>1459</v>
      </c>
      <c r="BE130">
        <v>239</v>
      </c>
      <c r="BF130">
        <v>388</v>
      </c>
      <c r="BG130">
        <v>517</v>
      </c>
      <c r="BH130">
        <v>315</v>
      </c>
      <c r="BI130">
        <v>27.071999999999999</v>
      </c>
      <c r="BJ130">
        <v>419680.12599999999</v>
      </c>
      <c r="BK130">
        <v>29842.242999999999</v>
      </c>
      <c r="BM130">
        <v>27748.47553</v>
      </c>
      <c r="BN130">
        <v>7994.7418539999999</v>
      </c>
      <c r="BO130">
        <v>99977.784780000002</v>
      </c>
      <c r="BP130">
        <v>152945.38399999999</v>
      </c>
      <c r="BQ130">
        <v>1.5909933780000001</v>
      </c>
      <c r="BS130">
        <v>198.7</v>
      </c>
      <c r="BT130">
        <v>569.29999999999995</v>
      </c>
      <c r="BU130">
        <v>1594.7</v>
      </c>
      <c r="BV130">
        <v>59.750999999999998</v>
      </c>
      <c r="BW130">
        <v>28.074999999999999</v>
      </c>
      <c r="BX130">
        <v>27339</v>
      </c>
      <c r="BY130">
        <v>97.148099999999999</v>
      </c>
      <c r="BZ130">
        <v>63.930300000000003</v>
      </c>
      <c r="CA130">
        <v>116.08847</v>
      </c>
      <c r="CB130">
        <v>0.151492196</v>
      </c>
      <c r="CC130">
        <v>467.4</v>
      </c>
      <c r="CD130">
        <v>8938</v>
      </c>
      <c r="CE130">
        <v>25953</v>
      </c>
      <c r="CF130">
        <v>120.4117</v>
      </c>
      <c r="CG130">
        <v>6.3</v>
      </c>
      <c r="CH130">
        <v>6.53</v>
      </c>
      <c r="CI130">
        <v>6.14</v>
      </c>
      <c r="CJ130">
        <v>6.28</v>
      </c>
      <c r="CK130">
        <v>6.34</v>
      </c>
      <c r="CL130">
        <v>6.25</v>
      </c>
      <c r="CM130">
        <v>6.04</v>
      </c>
      <c r="CN130">
        <v>6.59</v>
      </c>
      <c r="CO130">
        <v>7.32</v>
      </c>
      <c r="CP130">
        <v>0.23</v>
      </c>
      <c r="CQ130">
        <v>-0.16</v>
      </c>
      <c r="CR130">
        <v>-0.02</v>
      </c>
      <c r="CS130">
        <v>0.04</v>
      </c>
      <c r="CT130">
        <v>-0.05</v>
      </c>
      <c r="CU130">
        <v>-0.26</v>
      </c>
      <c r="CV130">
        <v>0.28999999999999998</v>
      </c>
      <c r="CW130">
        <v>1.02</v>
      </c>
      <c r="CY130">
        <v>4.3204000000000002</v>
      </c>
      <c r="CZ130">
        <v>357.98669999999998</v>
      </c>
      <c r="DA130">
        <v>2.387</v>
      </c>
      <c r="DB130">
        <v>1.0729</v>
      </c>
      <c r="DC130">
        <v>3.07</v>
      </c>
      <c r="DD130">
        <v>42.9</v>
      </c>
      <c r="DE130" s="27">
        <v>35.700000000000003</v>
      </c>
      <c r="DF130">
        <v>55.5</v>
      </c>
      <c r="DG130">
        <v>34.700000000000003</v>
      </c>
      <c r="DH130">
        <v>30.9</v>
      </c>
      <c r="DI130">
        <v>38.9</v>
      </c>
      <c r="DJ130">
        <v>41.1</v>
      </c>
      <c r="DK130">
        <v>31.4</v>
      </c>
      <c r="DL130">
        <v>35.799999999999997</v>
      </c>
      <c r="DM130">
        <v>37.4</v>
      </c>
      <c r="DN130">
        <v>36</v>
      </c>
      <c r="DO130">
        <v>19.584</v>
      </c>
      <c r="DP130">
        <v>60.796999999999997</v>
      </c>
      <c r="DQ130">
        <v>21.114000000000001</v>
      </c>
      <c r="DR130">
        <v>14.718</v>
      </c>
      <c r="DS130">
        <v>37.200000000000003</v>
      </c>
      <c r="DT130">
        <v>37.200000000000003</v>
      </c>
      <c r="DU130">
        <v>33.6</v>
      </c>
      <c r="DV130">
        <v>32.6</v>
      </c>
      <c r="DW130">
        <v>102</v>
      </c>
      <c r="DX130">
        <v>111</v>
      </c>
      <c r="DY130">
        <v>3.0196078430000002</v>
      </c>
      <c r="DZ130">
        <v>17.889028740000001</v>
      </c>
      <c r="EA130">
        <v>14.909599999999999</v>
      </c>
    </row>
    <row r="131" spans="2:131" x14ac:dyDescent="0.25">
      <c r="B131" s="3">
        <v>25205</v>
      </c>
      <c r="C131">
        <v>3931.2890000000002</v>
      </c>
      <c r="D131">
        <v>3622.9</v>
      </c>
      <c r="E131">
        <v>39.592199999999998</v>
      </c>
      <c r="F131">
        <v>40.7958</v>
      </c>
      <c r="G131">
        <v>39.177199999999999</v>
      </c>
      <c r="H131">
        <v>53.445900000000002</v>
      </c>
      <c r="I131">
        <v>43.398800000000001</v>
      </c>
      <c r="J131">
        <v>58.198</v>
      </c>
      <c r="K131">
        <v>16.0319</v>
      </c>
      <c r="L131">
        <v>37.371699999999997</v>
      </c>
      <c r="M131">
        <v>22.401</v>
      </c>
      <c r="N131">
        <v>59.9895</v>
      </c>
      <c r="O131">
        <v>37.413800000000002</v>
      </c>
      <c r="P131">
        <v>42.431399999999996</v>
      </c>
      <c r="Q131">
        <v>52.274799999999999</v>
      </c>
      <c r="R131">
        <v>87.6721</v>
      </c>
      <c r="S131" s="38">
        <v>0</v>
      </c>
      <c r="T131">
        <v>3817</v>
      </c>
      <c r="U131">
        <v>1.4179049029999999</v>
      </c>
      <c r="V131">
        <v>80019</v>
      </c>
      <c r="W131">
        <v>77327</v>
      </c>
      <c r="X131">
        <v>3.4</v>
      </c>
      <c r="Y131">
        <v>7.9</v>
      </c>
      <c r="Z131">
        <v>1442</v>
      </c>
      <c r="AA131">
        <v>863</v>
      </c>
      <c r="AB131">
        <v>358</v>
      </c>
      <c r="AC131">
        <v>243</v>
      </c>
      <c r="AD131">
        <v>115</v>
      </c>
      <c r="AE131">
        <v>196000</v>
      </c>
      <c r="AF131">
        <v>69699</v>
      </c>
      <c r="AG131">
        <v>22755</v>
      </c>
      <c r="AH131">
        <v>600.9</v>
      </c>
      <c r="AI131">
        <v>3575</v>
      </c>
      <c r="AJ131">
        <v>18502</v>
      </c>
      <c r="AK131">
        <v>11353</v>
      </c>
      <c r="AL131">
        <v>7149</v>
      </c>
      <c r="AM131">
        <v>46944</v>
      </c>
      <c r="AN131">
        <v>13624</v>
      </c>
      <c r="AO131">
        <v>3276.4</v>
      </c>
      <c r="AP131">
        <v>7175.2</v>
      </c>
      <c r="AQ131">
        <v>3342</v>
      </c>
      <c r="AR131">
        <v>12224</v>
      </c>
      <c r="AS131">
        <v>40.1</v>
      </c>
      <c r="AT131">
        <v>3.5</v>
      </c>
      <c r="AU131">
        <v>40.4</v>
      </c>
      <c r="AV131">
        <v>3.2</v>
      </c>
      <c r="AW131">
        <v>4.07</v>
      </c>
      <c r="AX131">
        <v>3</v>
      </c>
      <c r="AY131">
        <v>1705</v>
      </c>
      <c r="AZ131">
        <v>219</v>
      </c>
      <c r="BA131">
        <v>560</v>
      </c>
      <c r="BB131">
        <v>669</v>
      </c>
      <c r="BC131">
        <v>256</v>
      </c>
      <c r="BD131">
        <v>1495</v>
      </c>
      <c r="BE131">
        <v>243</v>
      </c>
      <c r="BF131">
        <v>423</v>
      </c>
      <c r="BG131">
        <v>525</v>
      </c>
      <c r="BH131">
        <v>304</v>
      </c>
      <c r="BI131">
        <v>27.245000000000001</v>
      </c>
      <c r="BJ131">
        <v>420333.81300000002</v>
      </c>
      <c r="BK131">
        <v>30059.002189999999</v>
      </c>
      <c r="BM131">
        <v>28498.078460000001</v>
      </c>
      <c r="BN131">
        <v>8927.0732659999994</v>
      </c>
      <c r="BO131">
        <v>100955.425</v>
      </c>
      <c r="BP131">
        <v>154270.26120000001</v>
      </c>
      <c r="BQ131">
        <v>1.5909933780000001</v>
      </c>
      <c r="BR131">
        <v>98.2</v>
      </c>
      <c r="BS131">
        <v>199.3</v>
      </c>
      <c r="BT131">
        <v>571.9</v>
      </c>
      <c r="BU131">
        <v>1597.5</v>
      </c>
      <c r="BV131">
        <v>59.953000000000003</v>
      </c>
      <c r="BW131">
        <v>27.314</v>
      </c>
      <c r="BX131">
        <v>26479</v>
      </c>
      <c r="BY131">
        <v>98.296300000000002</v>
      </c>
      <c r="BZ131">
        <v>64.650099999999995</v>
      </c>
      <c r="CA131">
        <v>117.23269999999999</v>
      </c>
      <c r="CB131">
        <v>0.15189517999999999</v>
      </c>
      <c r="CC131">
        <v>467.5</v>
      </c>
      <c r="CD131">
        <v>8919</v>
      </c>
      <c r="CE131">
        <v>25959</v>
      </c>
      <c r="CF131">
        <v>117.9944</v>
      </c>
      <c r="CG131">
        <v>6.61</v>
      </c>
      <c r="CH131">
        <v>6.62</v>
      </c>
      <c r="CI131">
        <v>6.12</v>
      </c>
      <c r="CJ131">
        <v>6.3</v>
      </c>
      <c r="CK131">
        <v>6.41</v>
      </c>
      <c r="CL131">
        <v>6.34</v>
      </c>
      <c r="CM131">
        <v>6.19</v>
      </c>
      <c r="CN131">
        <v>6.66</v>
      </c>
      <c r="CO131">
        <v>7.3</v>
      </c>
      <c r="CP131">
        <v>0.01</v>
      </c>
      <c r="CQ131">
        <v>-0.49</v>
      </c>
      <c r="CR131">
        <v>-0.31</v>
      </c>
      <c r="CS131">
        <v>-0.2</v>
      </c>
      <c r="CT131">
        <v>-0.27</v>
      </c>
      <c r="CU131">
        <v>-0.42</v>
      </c>
      <c r="CV131">
        <v>0.05</v>
      </c>
      <c r="CW131">
        <v>0.69</v>
      </c>
      <c r="CY131">
        <v>4.3205999999999998</v>
      </c>
      <c r="CZ131">
        <v>357.8458</v>
      </c>
      <c r="DA131">
        <v>2.3914</v>
      </c>
      <c r="DB131">
        <v>1.0746</v>
      </c>
      <c r="DC131">
        <v>3.07</v>
      </c>
      <c r="DD131">
        <v>43.4</v>
      </c>
      <c r="DE131" s="27">
        <v>35.799999999999997</v>
      </c>
      <c r="DF131">
        <v>55.7</v>
      </c>
      <c r="DG131">
        <v>35.200000000000003</v>
      </c>
      <c r="DH131">
        <v>31.2</v>
      </c>
      <c r="DI131">
        <v>39</v>
      </c>
      <c r="DJ131">
        <v>41.6</v>
      </c>
      <c r="DK131">
        <v>31.5</v>
      </c>
      <c r="DL131">
        <v>36</v>
      </c>
      <c r="DM131">
        <v>37.6</v>
      </c>
      <c r="DN131">
        <v>36.1</v>
      </c>
      <c r="DO131">
        <v>19.632999999999999</v>
      </c>
      <c r="DP131">
        <v>61.031999999999996</v>
      </c>
      <c r="DQ131">
        <v>21.129000000000001</v>
      </c>
      <c r="DR131">
        <v>14.769</v>
      </c>
      <c r="DS131">
        <v>37.200000000000003</v>
      </c>
      <c r="DT131">
        <v>37.1</v>
      </c>
      <c r="DU131">
        <v>33.700000000000003</v>
      </c>
      <c r="DV131">
        <v>32.299999999999997</v>
      </c>
      <c r="DW131">
        <v>101.5</v>
      </c>
      <c r="DX131">
        <v>110.2</v>
      </c>
      <c r="DY131">
        <v>3.0443349749999999</v>
      </c>
      <c r="DZ131">
        <v>17.656147069999999</v>
      </c>
      <c r="EA131">
        <v>14.8005</v>
      </c>
    </row>
    <row r="132" spans="2:131" x14ac:dyDescent="0.25">
      <c r="B132" s="3">
        <v>25206</v>
      </c>
      <c r="C132">
        <v>3948.8490000000002</v>
      </c>
      <c r="D132">
        <v>3640.8</v>
      </c>
      <c r="E132">
        <v>39.902700000000003</v>
      </c>
      <c r="F132">
        <v>41.194099999999999</v>
      </c>
      <c r="G132">
        <v>39.457700000000003</v>
      </c>
      <c r="H132">
        <v>53.819800000000001</v>
      </c>
      <c r="I132">
        <v>43.643300000000004</v>
      </c>
      <c r="J132">
        <v>58.631</v>
      </c>
      <c r="K132">
        <v>16.190999999999999</v>
      </c>
      <c r="L132">
        <v>37.547199999999997</v>
      </c>
      <c r="M132">
        <v>22.495000000000001</v>
      </c>
      <c r="N132">
        <v>60.272500000000001</v>
      </c>
      <c r="O132">
        <v>37.699300000000001</v>
      </c>
      <c r="P132">
        <v>43.0717</v>
      </c>
      <c r="Q132">
        <v>52.434600000000003</v>
      </c>
      <c r="R132">
        <v>88.002200000000002</v>
      </c>
      <c r="S132" s="38">
        <v>0</v>
      </c>
      <c r="T132">
        <v>3847</v>
      </c>
      <c r="U132">
        <v>1.418510325</v>
      </c>
      <c r="V132">
        <v>80079</v>
      </c>
      <c r="W132">
        <v>77367</v>
      </c>
      <c r="X132">
        <v>3.4</v>
      </c>
      <c r="Y132">
        <v>7.9</v>
      </c>
      <c r="Z132">
        <v>1603</v>
      </c>
      <c r="AA132">
        <v>770</v>
      </c>
      <c r="AB132">
        <v>353</v>
      </c>
      <c r="AC132">
        <v>234</v>
      </c>
      <c r="AD132">
        <v>119</v>
      </c>
      <c r="AE132">
        <v>189000</v>
      </c>
      <c r="AF132">
        <v>69905</v>
      </c>
      <c r="AG132">
        <v>22813</v>
      </c>
      <c r="AH132">
        <v>597.20000000000005</v>
      </c>
      <c r="AI132">
        <v>3579</v>
      </c>
      <c r="AJ132">
        <v>18558</v>
      </c>
      <c r="AK132">
        <v>11391</v>
      </c>
      <c r="AL132">
        <v>7167</v>
      </c>
      <c r="AM132">
        <v>47092</v>
      </c>
      <c r="AN132">
        <v>13664</v>
      </c>
      <c r="AO132">
        <v>3283.3</v>
      </c>
      <c r="AP132">
        <v>7202.4</v>
      </c>
      <c r="AQ132">
        <v>3355</v>
      </c>
      <c r="AR132">
        <v>12229</v>
      </c>
      <c r="AS132">
        <v>40.4</v>
      </c>
      <c r="AT132">
        <v>3.7</v>
      </c>
      <c r="AU132">
        <v>40.799999999999997</v>
      </c>
      <c r="AV132">
        <v>3.22</v>
      </c>
      <c r="AW132">
        <v>4.16</v>
      </c>
      <c r="AX132">
        <v>3.01</v>
      </c>
      <c r="AY132">
        <v>1561</v>
      </c>
      <c r="AZ132">
        <v>285</v>
      </c>
      <c r="BA132">
        <v>376</v>
      </c>
      <c r="BB132">
        <v>562</v>
      </c>
      <c r="BC132">
        <v>339</v>
      </c>
      <c r="BD132">
        <v>1438</v>
      </c>
      <c r="BE132">
        <v>254</v>
      </c>
      <c r="BF132">
        <v>366</v>
      </c>
      <c r="BG132">
        <v>507</v>
      </c>
      <c r="BH132">
        <v>311</v>
      </c>
      <c r="BI132">
        <v>27.125</v>
      </c>
      <c r="BJ132">
        <v>421879.81599999999</v>
      </c>
      <c r="BK132">
        <v>29817.351999999999</v>
      </c>
      <c r="BM132">
        <v>28065.434359999999</v>
      </c>
      <c r="BN132">
        <v>7819.9297139999999</v>
      </c>
      <c r="BO132">
        <v>101470.4745</v>
      </c>
      <c r="BP132">
        <v>155556.17139999999</v>
      </c>
      <c r="BQ132">
        <v>1.5909933780000001</v>
      </c>
      <c r="BS132">
        <v>200</v>
      </c>
      <c r="BT132">
        <v>574.4</v>
      </c>
      <c r="BU132">
        <v>1591.1</v>
      </c>
      <c r="BV132">
        <v>60.017000000000003</v>
      </c>
      <c r="BW132">
        <v>26.753</v>
      </c>
      <c r="BX132">
        <v>25851</v>
      </c>
      <c r="BY132">
        <v>99.238299999999995</v>
      </c>
      <c r="BZ132">
        <v>65.311700000000002</v>
      </c>
      <c r="CA132">
        <v>118.12378</v>
      </c>
      <c r="CB132">
        <v>0.151635148</v>
      </c>
      <c r="CC132">
        <v>469</v>
      </c>
      <c r="CD132">
        <v>8917</v>
      </c>
      <c r="CE132">
        <v>25971</v>
      </c>
      <c r="CF132">
        <v>116.727</v>
      </c>
      <c r="CG132">
        <v>6.79</v>
      </c>
      <c r="CH132">
        <v>6.82</v>
      </c>
      <c r="CI132">
        <v>6.02</v>
      </c>
      <c r="CJ132">
        <v>6.16</v>
      </c>
      <c r="CK132">
        <v>6.34</v>
      </c>
      <c r="CL132">
        <v>6.41</v>
      </c>
      <c r="CM132">
        <v>6.3</v>
      </c>
      <c r="CN132">
        <v>6.85</v>
      </c>
      <c r="CO132">
        <v>7.51</v>
      </c>
      <c r="CP132">
        <v>0.03</v>
      </c>
      <c r="CQ132">
        <v>-0.77</v>
      </c>
      <c r="CR132">
        <v>-0.63</v>
      </c>
      <c r="CS132">
        <v>-0.45</v>
      </c>
      <c r="CT132">
        <v>-0.38</v>
      </c>
      <c r="CU132">
        <v>-0.49</v>
      </c>
      <c r="CV132">
        <v>0.06</v>
      </c>
      <c r="CW132">
        <v>0.72</v>
      </c>
      <c r="CY132">
        <v>4.2990000000000004</v>
      </c>
      <c r="CZ132">
        <v>357.97390000000001</v>
      </c>
      <c r="DA132">
        <v>2.3917000000000002</v>
      </c>
      <c r="DB132">
        <v>1.0769</v>
      </c>
      <c r="DC132">
        <v>3.25</v>
      </c>
      <c r="DD132">
        <v>43.4</v>
      </c>
      <c r="DE132" s="27">
        <v>36.1</v>
      </c>
      <c r="DF132">
        <v>55.9</v>
      </c>
      <c r="DG132">
        <v>35.799999999999997</v>
      </c>
      <c r="DH132">
        <v>31.4</v>
      </c>
      <c r="DI132">
        <v>39.299999999999997</v>
      </c>
      <c r="DJ132">
        <v>42.1</v>
      </c>
      <c r="DK132">
        <v>31.8</v>
      </c>
      <c r="DL132">
        <v>36.299999999999997</v>
      </c>
      <c r="DM132">
        <v>37.799999999999997</v>
      </c>
      <c r="DN132">
        <v>36.4</v>
      </c>
      <c r="DO132">
        <v>19.725999999999999</v>
      </c>
      <c r="DP132">
        <v>61.329000000000001</v>
      </c>
      <c r="DQ132">
        <v>21.219000000000001</v>
      </c>
      <c r="DR132">
        <v>14.842000000000001</v>
      </c>
      <c r="DS132">
        <v>37.4</v>
      </c>
      <c r="DT132">
        <v>37.299999999999997</v>
      </c>
      <c r="DU132">
        <v>33.9</v>
      </c>
      <c r="DV132">
        <v>32.700000000000003</v>
      </c>
      <c r="DW132">
        <v>99.3</v>
      </c>
      <c r="DX132">
        <v>108.2</v>
      </c>
      <c r="DY132">
        <v>3.121852971</v>
      </c>
      <c r="DZ132">
        <v>17.094251660000001</v>
      </c>
      <c r="EA132">
        <v>14.4968</v>
      </c>
    </row>
    <row r="133" spans="2:131" x14ac:dyDescent="0.25">
      <c r="B133" s="3">
        <v>25207</v>
      </c>
      <c r="C133">
        <v>3958.54</v>
      </c>
      <c r="D133">
        <v>3649.9</v>
      </c>
      <c r="E133">
        <v>39.755899999999997</v>
      </c>
      <c r="F133">
        <v>40.863599999999998</v>
      </c>
      <c r="G133">
        <v>39.181100000000001</v>
      </c>
      <c r="H133">
        <v>53.024900000000002</v>
      </c>
      <c r="I133">
        <v>42.494500000000002</v>
      </c>
      <c r="J133">
        <v>58.052700000000002</v>
      </c>
      <c r="K133">
        <v>16.357600000000001</v>
      </c>
      <c r="L133">
        <v>37.656100000000002</v>
      </c>
      <c r="M133">
        <v>22.511299999999999</v>
      </c>
      <c r="N133">
        <v>60.789200000000001</v>
      </c>
      <c r="O133">
        <v>37.541800000000002</v>
      </c>
      <c r="P133">
        <v>43.209299999999999</v>
      </c>
      <c r="Q133">
        <v>51.995600000000003</v>
      </c>
      <c r="R133">
        <v>87.299700000000001</v>
      </c>
      <c r="S133" s="38">
        <v>0.1</v>
      </c>
      <c r="T133">
        <v>3885</v>
      </c>
      <c r="U133">
        <v>1.4086294420000001</v>
      </c>
      <c r="V133">
        <v>80281</v>
      </c>
      <c r="W133">
        <v>77523</v>
      </c>
      <c r="X133">
        <v>3.4</v>
      </c>
      <c r="Y133">
        <v>7.9</v>
      </c>
      <c r="Z133">
        <v>1600</v>
      </c>
      <c r="AA133">
        <v>764</v>
      </c>
      <c r="AB133">
        <v>386</v>
      </c>
      <c r="AC133">
        <v>253</v>
      </c>
      <c r="AD133">
        <v>133</v>
      </c>
      <c r="AE133">
        <v>184000</v>
      </c>
      <c r="AF133">
        <v>70072</v>
      </c>
      <c r="AG133">
        <v>22815</v>
      </c>
      <c r="AH133">
        <v>596.29999999999995</v>
      </c>
      <c r="AI133">
        <v>3590</v>
      </c>
      <c r="AJ133">
        <v>18554</v>
      </c>
      <c r="AK133">
        <v>11385</v>
      </c>
      <c r="AL133">
        <v>7169</v>
      </c>
      <c r="AM133">
        <v>47257</v>
      </c>
      <c r="AN133">
        <v>13728</v>
      </c>
      <c r="AO133">
        <v>3290.6</v>
      </c>
      <c r="AP133">
        <v>7224.1</v>
      </c>
      <c r="AQ133">
        <v>3371</v>
      </c>
      <c r="AR133">
        <v>12245</v>
      </c>
      <c r="AS133">
        <v>40.700000000000003</v>
      </c>
      <c r="AT133">
        <v>3.6</v>
      </c>
      <c r="AU133">
        <v>41</v>
      </c>
      <c r="AV133">
        <v>3.24</v>
      </c>
      <c r="AW133">
        <v>4.2</v>
      </c>
      <c r="AX133">
        <v>3.03</v>
      </c>
      <c r="AY133">
        <v>1524</v>
      </c>
      <c r="AZ133">
        <v>242</v>
      </c>
      <c r="BA133">
        <v>343</v>
      </c>
      <c r="BB133">
        <v>582</v>
      </c>
      <c r="BC133">
        <v>358</v>
      </c>
      <c r="BD133">
        <v>1441</v>
      </c>
      <c r="BE133">
        <v>242</v>
      </c>
      <c r="BF133">
        <v>351</v>
      </c>
      <c r="BG133">
        <v>502</v>
      </c>
      <c r="BH133">
        <v>346</v>
      </c>
      <c r="BI133">
        <v>27.236000000000001</v>
      </c>
      <c r="BJ133">
        <v>423703.79499999998</v>
      </c>
      <c r="BK133">
        <v>29988.47767</v>
      </c>
      <c r="BM133">
        <v>29563.699670000002</v>
      </c>
      <c r="BN133">
        <v>9551.7353110000004</v>
      </c>
      <c r="BO133">
        <v>103664.20389999999</v>
      </c>
      <c r="BP133">
        <v>156647.24679999999</v>
      </c>
      <c r="BQ133">
        <v>1.6013245030000001</v>
      </c>
      <c r="BS133">
        <v>200.7</v>
      </c>
      <c r="BT133">
        <v>575.70000000000005</v>
      </c>
      <c r="BU133">
        <v>1586</v>
      </c>
      <c r="BV133">
        <v>60.03</v>
      </c>
      <c r="BW133">
        <v>27.088000000000001</v>
      </c>
      <c r="BX133">
        <v>26085</v>
      </c>
      <c r="BY133">
        <v>100.7715</v>
      </c>
      <c r="BZ133">
        <v>65.9054</v>
      </c>
      <c r="CA133">
        <v>119.08512</v>
      </c>
      <c r="CB133">
        <v>0.15183618500000001</v>
      </c>
      <c r="CC133">
        <v>468.6</v>
      </c>
      <c r="CD133">
        <v>8997</v>
      </c>
      <c r="CE133">
        <v>26159</v>
      </c>
      <c r="CF133">
        <v>116.85339999999999</v>
      </c>
      <c r="CG133">
        <v>7.41</v>
      </c>
      <c r="CH133">
        <v>7.04</v>
      </c>
      <c r="CI133">
        <v>6.11</v>
      </c>
      <c r="CJ133">
        <v>6.13</v>
      </c>
      <c r="CK133">
        <v>6.26</v>
      </c>
      <c r="CL133">
        <v>6.3</v>
      </c>
      <c r="CM133">
        <v>6.17</v>
      </c>
      <c r="CN133">
        <v>6.89</v>
      </c>
      <c r="CO133">
        <v>7.54</v>
      </c>
      <c r="CP133">
        <v>-0.37</v>
      </c>
      <c r="CQ133">
        <v>-1.3</v>
      </c>
      <c r="CR133">
        <v>-1.28</v>
      </c>
      <c r="CS133">
        <v>-1.1499999999999999</v>
      </c>
      <c r="CT133">
        <v>-1.1100000000000001</v>
      </c>
      <c r="CU133">
        <v>-1.24</v>
      </c>
      <c r="CV133">
        <v>-0.52</v>
      </c>
      <c r="CW133">
        <v>0.13</v>
      </c>
      <c r="CY133">
        <v>4.3224999999999998</v>
      </c>
      <c r="CZ133">
        <v>358.2047</v>
      </c>
      <c r="DA133">
        <v>2.3931</v>
      </c>
      <c r="DB133">
        <v>1.0764</v>
      </c>
      <c r="DC133">
        <v>3.35</v>
      </c>
      <c r="DD133">
        <v>43.8</v>
      </c>
      <c r="DE133" s="27">
        <v>36.299999999999997</v>
      </c>
      <c r="DF133">
        <v>56.2</v>
      </c>
      <c r="DG133">
        <v>35.799999999999997</v>
      </c>
      <c r="DH133">
        <v>31.6</v>
      </c>
      <c r="DI133">
        <v>39.4</v>
      </c>
      <c r="DJ133">
        <v>42.2</v>
      </c>
      <c r="DK133">
        <v>32</v>
      </c>
      <c r="DL133">
        <v>36.4</v>
      </c>
      <c r="DM133">
        <v>38</v>
      </c>
      <c r="DN133">
        <v>36.6</v>
      </c>
      <c r="DO133">
        <v>19.812000000000001</v>
      </c>
      <c r="DP133">
        <v>61.442</v>
      </c>
      <c r="DQ133">
        <v>21.338999999999999</v>
      </c>
      <c r="DR133">
        <v>14.906000000000001</v>
      </c>
      <c r="DS133">
        <v>37.6</v>
      </c>
      <c r="DT133">
        <v>37.5</v>
      </c>
      <c r="DU133">
        <v>33.799999999999997</v>
      </c>
      <c r="DV133">
        <v>33.1</v>
      </c>
      <c r="DW133">
        <v>101.3</v>
      </c>
      <c r="DX133">
        <v>110.7</v>
      </c>
      <c r="DY133">
        <v>3.0700888449999999</v>
      </c>
      <c r="DZ133">
        <v>17.318983209999999</v>
      </c>
      <c r="EA133">
        <v>14.6656</v>
      </c>
    </row>
    <row r="134" spans="2:131" x14ac:dyDescent="0.25">
      <c r="B134" s="3">
        <v>25208</v>
      </c>
      <c r="C134">
        <v>3973.9949999999999</v>
      </c>
      <c r="D134">
        <v>3664.6</v>
      </c>
      <c r="E134">
        <v>39.605600000000003</v>
      </c>
      <c r="F134">
        <v>40.6678</v>
      </c>
      <c r="G134">
        <v>38.918500000000002</v>
      </c>
      <c r="H134">
        <v>52.629100000000001</v>
      </c>
      <c r="I134">
        <v>41.926200000000001</v>
      </c>
      <c r="J134">
        <v>57.758800000000001</v>
      </c>
      <c r="K134">
        <v>16.248100000000001</v>
      </c>
      <c r="L134">
        <v>37.567</v>
      </c>
      <c r="M134">
        <v>22.252199999999998</v>
      </c>
      <c r="N134">
        <v>61.279800000000002</v>
      </c>
      <c r="O134">
        <v>37.390599999999999</v>
      </c>
      <c r="P134">
        <v>42.9711</v>
      </c>
      <c r="Q134">
        <v>52.7545</v>
      </c>
      <c r="R134">
        <v>86.617099999999994</v>
      </c>
      <c r="S134" s="38">
        <v>0.06</v>
      </c>
      <c r="T134">
        <v>3891</v>
      </c>
      <c r="U134">
        <v>1.4342056759999999</v>
      </c>
      <c r="V134">
        <v>80125</v>
      </c>
      <c r="W134">
        <v>77412</v>
      </c>
      <c r="X134">
        <v>3.4</v>
      </c>
      <c r="Y134">
        <v>7.9</v>
      </c>
      <c r="Z134">
        <v>1649</v>
      </c>
      <c r="AA134">
        <v>657</v>
      </c>
      <c r="AB134">
        <v>387</v>
      </c>
      <c r="AC134">
        <v>261</v>
      </c>
      <c r="AD134">
        <v>126</v>
      </c>
      <c r="AE134">
        <v>181200</v>
      </c>
      <c r="AF134">
        <v>70328</v>
      </c>
      <c r="AG134">
        <v>22899</v>
      </c>
      <c r="AH134">
        <v>596.9</v>
      </c>
      <c r="AI134">
        <v>3635</v>
      </c>
      <c r="AJ134">
        <v>18588</v>
      </c>
      <c r="AK134">
        <v>11407</v>
      </c>
      <c r="AL134">
        <v>7181</v>
      </c>
      <c r="AM134">
        <v>47429</v>
      </c>
      <c r="AN134">
        <v>13781</v>
      </c>
      <c r="AO134">
        <v>3303.8</v>
      </c>
      <c r="AP134">
        <v>7267.8</v>
      </c>
      <c r="AQ134">
        <v>3383</v>
      </c>
      <c r="AR134">
        <v>12284</v>
      </c>
      <c r="AS134">
        <v>40.4</v>
      </c>
      <c r="AT134">
        <v>3.7</v>
      </c>
      <c r="AU134">
        <v>40.700000000000003</v>
      </c>
      <c r="AV134">
        <v>3.26</v>
      </c>
      <c r="AW134">
        <v>4.25</v>
      </c>
      <c r="AX134">
        <v>3.04</v>
      </c>
      <c r="AY134">
        <v>1583</v>
      </c>
      <c r="AZ134">
        <v>239</v>
      </c>
      <c r="BA134">
        <v>391</v>
      </c>
      <c r="BB134">
        <v>609</v>
      </c>
      <c r="BC134">
        <v>344</v>
      </c>
      <c r="BD134">
        <v>1328</v>
      </c>
      <c r="BE134">
        <v>242</v>
      </c>
      <c r="BF134">
        <v>290</v>
      </c>
      <c r="BG134">
        <v>470</v>
      </c>
      <c r="BH134">
        <v>326</v>
      </c>
      <c r="BI134">
        <v>27.419</v>
      </c>
      <c r="BJ134">
        <v>423411.85700000002</v>
      </c>
      <c r="BK134">
        <v>30275.76137</v>
      </c>
      <c r="BM134">
        <v>27823.717990000001</v>
      </c>
      <c r="BN134">
        <v>7928.3132409999998</v>
      </c>
      <c r="BO134">
        <v>104507.359</v>
      </c>
      <c r="BP134">
        <v>158030.57449999999</v>
      </c>
      <c r="BQ134">
        <v>1.6116556289999999</v>
      </c>
      <c r="BR134">
        <v>91.5</v>
      </c>
      <c r="BS134">
        <v>200.8</v>
      </c>
      <c r="BT134">
        <v>576.5</v>
      </c>
      <c r="BU134">
        <v>1583.8</v>
      </c>
      <c r="BV134">
        <v>60.484000000000002</v>
      </c>
      <c r="BW134">
        <v>27.856000000000002</v>
      </c>
      <c r="BX134">
        <v>26482</v>
      </c>
      <c r="BY134">
        <v>101.94540000000001</v>
      </c>
      <c r="BZ134">
        <v>66.436300000000003</v>
      </c>
      <c r="CA134">
        <v>119.97112</v>
      </c>
      <c r="CB134">
        <v>0.151766123</v>
      </c>
      <c r="CC134">
        <v>468.1</v>
      </c>
      <c r="CD134">
        <v>9125</v>
      </c>
      <c r="CE134">
        <v>26408</v>
      </c>
      <c r="CF134">
        <v>114.3357</v>
      </c>
      <c r="CG134">
        <v>8.67</v>
      </c>
      <c r="CH134">
        <v>7.35</v>
      </c>
      <c r="CI134">
        <v>6.04</v>
      </c>
      <c r="CJ134">
        <v>6.15</v>
      </c>
      <c r="CK134">
        <v>6.42</v>
      </c>
      <c r="CL134">
        <v>6.54</v>
      </c>
      <c r="CM134">
        <v>6.32</v>
      </c>
      <c r="CN134">
        <v>6.79</v>
      </c>
      <c r="CO134">
        <v>7.52</v>
      </c>
      <c r="CP134">
        <v>-1.32</v>
      </c>
      <c r="CQ134">
        <v>-2.63</v>
      </c>
      <c r="CR134">
        <v>-2.52</v>
      </c>
      <c r="CS134">
        <v>-2.25</v>
      </c>
      <c r="CT134">
        <v>-2.13</v>
      </c>
      <c r="CU134">
        <v>-2.35</v>
      </c>
      <c r="CV134">
        <v>-1.88</v>
      </c>
      <c r="CW134">
        <v>-1.1499999999999999</v>
      </c>
      <c r="CY134">
        <v>4.3258000000000001</v>
      </c>
      <c r="CZ134">
        <v>358.2047</v>
      </c>
      <c r="DA134">
        <v>2.3864999999999998</v>
      </c>
      <c r="DB134">
        <v>1.0771999999999999</v>
      </c>
      <c r="DC134">
        <v>3.35</v>
      </c>
      <c r="DD134">
        <v>44.6</v>
      </c>
      <c r="DE134" s="27">
        <v>36.4</v>
      </c>
      <c r="DF134">
        <v>56.4</v>
      </c>
      <c r="DG134">
        <v>35.5</v>
      </c>
      <c r="DH134">
        <v>31.8</v>
      </c>
      <c r="DI134">
        <v>39.5</v>
      </c>
      <c r="DJ134">
        <v>42</v>
      </c>
      <c r="DK134">
        <v>32.200000000000003</v>
      </c>
      <c r="DL134">
        <v>36.5</v>
      </c>
      <c r="DM134">
        <v>38.1</v>
      </c>
      <c r="DN134">
        <v>36.700000000000003</v>
      </c>
      <c r="DO134">
        <v>19.891999999999999</v>
      </c>
      <c r="DP134">
        <v>61.466999999999999</v>
      </c>
      <c r="DQ134">
        <v>21.422000000000001</v>
      </c>
      <c r="DR134">
        <v>14.984</v>
      </c>
      <c r="DS134">
        <v>37.799999999999997</v>
      </c>
      <c r="DT134">
        <v>37.799999999999997</v>
      </c>
      <c r="DU134">
        <v>33.9</v>
      </c>
      <c r="DV134">
        <v>34</v>
      </c>
      <c r="DW134">
        <v>104.6</v>
      </c>
      <c r="DX134">
        <v>114.5</v>
      </c>
      <c r="DY134">
        <v>2.9827915869999999</v>
      </c>
      <c r="DZ134">
        <v>17.823765649999999</v>
      </c>
      <c r="EA134">
        <v>13.9368</v>
      </c>
    </row>
    <row r="135" spans="2:131" x14ac:dyDescent="0.25">
      <c r="B135" s="3">
        <v>25209</v>
      </c>
      <c r="C135">
        <v>3987.4780000000001</v>
      </c>
      <c r="D135">
        <v>3678.8</v>
      </c>
      <c r="E135">
        <v>39.9925</v>
      </c>
      <c r="F135">
        <v>40.966200000000001</v>
      </c>
      <c r="G135">
        <v>39.215600000000002</v>
      </c>
      <c r="H135">
        <v>53.236499999999999</v>
      </c>
      <c r="I135">
        <v>43.3369</v>
      </c>
      <c r="J135">
        <v>57.875</v>
      </c>
      <c r="K135">
        <v>16.4116</v>
      </c>
      <c r="L135">
        <v>38.070399999999999</v>
      </c>
      <c r="M135">
        <v>22.570799999999998</v>
      </c>
      <c r="N135">
        <v>61.309600000000003</v>
      </c>
      <c r="O135">
        <v>37.617800000000003</v>
      </c>
      <c r="P135">
        <v>42.901699999999998</v>
      </c>
      <c r="Q135">
        <v>52.836100000000002</v>
      </c>
      <c r="R135">
        <v>86.812899999999999</v>
      </c>
      <c r="S135" s="38">
        <v>0.02</v>
      </c>
      <c r="T135">
        <v>3752</v>
      </c>
      <c r="U135">
        <v>1.332386364</v>
      </c>
      <c r="V135">
        <v>80696</v>
      </c>
      <c r="W135">
        <v>77880</v>
      </c>
      <c r="X135">
        <v>3.5</v>
      </c>
      <c r="Y135">
        <v>7.7</v>
      </c>
      <c r="Z135">
        <v>1664</v>
      </c>
      <c r="AA135">
        <v>799</v>
      </c>
      <c r="AB135">
        <v>368</v>
      </c>
      <c r="AC135">
        <v>244</v>
      </c>
      <c r="AD135">
        <v>124</v>
      </c>
      <c r="AE135">
        <v>192000</v>
      </c>
      <c r="AF135">
        <v>70636</v>
      </c>
      <c r="AG135">
        <v>22981</v>
      </c>
      <c r="AH135">
        <v>597.6</v>
      </c>
      <c r="AI135">
        <v>3664</v>
      </c>
      <c r="AJ135">
        <v>18640</v>
      </c>
      <c r="AK135">
        <v>11448</v>
      </c>
      <c r="AL135">
        <v>7192</v>
      </c>
      <c r="AM135">
        <v>47655</v>
      </c>
      <c r="AN135">
        <v>13848</v>
      </c>
      <c r="AO135">
        <v>3319.8</v>
      </c>
      <c r="AP135">
        <v>7303.3</v>
      </c>
      <c r="AQ135">
        <v>3401</v>
      </c>
      <c r="AR135">
        <v>12359</v>
      </c>
      <c r="AS135">
        <v>40.299999999999997</v>
      </c>
      <c r="AT135">
        <v>3.6</v>
      </c>
      <c r="AU135">
        <v>40.700000000000003</v>
      </c>
      <c r="AV135">
        <v>3.28</v>
      </c>
      <c r="AW135">
        <v>4.3</v>
      </c>
      <c r="AX135">
        <v>3.05</v>
      </c>
      <c r="AY135">
        <v>1528</v>
      </c>
      <c r="AZ135">
        <v>267</v>
      </c>
      <c r="BA135">
        <v>322</v>
      </c>
      <c r="BB135">
        <v>601</v>
      </c>
      <c r="BC135">
        <v>339</v>
      </c>
      <c r="BD135">
        <v>1349</v>
      </c>
      <c r="BE135">
        <v>211</v>
      </c>
      <c r="BF135">
        <v>322</v>
      </c>
      <c r="BG135">
        <v>456</v>
      </c>
      <c r="BH135">
        <v>360</v>
      </c>
      <c r="BI135">
        <v>27.314</v>
      </c>
      <c r="BJ135">
        <v>423169.42099999997</v>
      </c>
      <c r="BK135">
        <v>30084.930319999999</v>
      </c>
      <c r="BM135">
        <v>27353.452659999999</v>
      </c>
      <c r="BN135">
        <v>7818.7642999999998</v>
      </c>
      <c r="BO135">
        <v>104573.1709</v>
      </c>
      <c r="BP135">
        <v>158917.07320000001</v>
      </c>
      <c r="BQ135">
        <v>1.6116556289999999</v>
      </c>
      <c r="BS135">
        <v>201.3</v>
      </c>
      <c r="BT135">
        <v>578.5</v>
      </c>
      <c r="BU135">
        <v>1580.6</v>
      </c>
      <c r="BV135">
        <v>60.649000000000001</v>
      </c>
      <c r="BW135">
        <v>27.273</v>
      </c>
      <c r="BX135">
        <v>25888</v>
      </c>
      <c r="BY135">
        <v>102.54040000000001</v>
      </c>
      <c r="BZ135">
        <v>66.747500000000002</v>
      </c>
      <c r="CA135">
        <v>120.65271</v>
      </c>
      <c r="CB135">
        <v>0.151364584</v>
      </c>
      <c r="CC135">
        <v>469.2</v>
      </c>
      <c r="CD135">
        <v>9293</v>
      </c>
      <c r="CE135">
        <v>26769</v>
      </c>
      <c r="CF135">
        <v>113.0438</v>
      </c>
      <c r="CG135">
        <v>8.9</v>
      </c>
      <c r="CH135">
        <v>8.23</v>
      </c>
      <c r="CI135">
        <v>6.44</v>
      </c>
      <c r="CJ135">
        <v>6.75</v>
      </c>
      <c r="CK135">
        <v>7.04</v>
      </c>
      <c r="CL135">
        <v>6.75</v>
      </c>
      <c r="CM135">
        <v>6.57</v>
      </c>
      <c r="CN135">
        <v>6.98</v>
      </c>
      <c r="CO135">
        <v>7.7</v>
      </c>
      <c r="CP135">
        <v>-0.67</v>
      </c>
      <c r="CQ135">
        <v>-2.46</v>
      </c>
      <c r="CR135">
        <v>-2.15</v>
      </c>
      <c r="CS135">
        <v>-1.86</v>
      </c>
      <c r="CT135">
        <v>-2.15</v>
      </c>
      <c r="CU135">
        <v>-2.33</v>
      </c>
      <c r="CV135">
        <v>-1.92</v>
      </c>
      <c r="CW135">
        <v>-1.2</v>
      </c>
      <c r="CY135">
        <v>4.3148</v>
      </c>
      <c r="CZ135">
        <v>358.68009999999998</v>
      </c>
      <c r="DA135">
        <v>2.3895</v>
      </c>
      <c r="DB135">
        <v>1.0795999999999999</v>
      </c>
      <c r="DC135">
        <v>3.35</v>
      </c>
      <c r="DD135">
        <v>44.9</v>
      </c>
      <c r="DE135" s="27">
        <v>36.6</v>
      </c>
      <c r="DF135">
        <v>56.7</v>
      </c>
      <c r="DG135">
        <v>35.6</v>
      </c>
      <c r="DH135">
        <v>31.9</v>
      </c>
      <c r="DI135">
        <v>39.799999999999997</v>
      </c>
      <c r="DJ135">
        <v>42.1</v>
      </c>
      <c r="DK135">
        <v>32.299999999999997</v>
      </c>
      <c r="DL135">
        <v>36.700000000000003</v>
      </c>
      <c r="DM135">
        <v>38.299999999999997</v>
      </c>
      <c r="DN135">
        <v>36.9</v>
      </c>
      <c r="DO135">
        <v>19.989000000000001</v>
      </c>
      <c r="DP135">
        <v>61.62</v>
      </c>
      <c r="DQ135">
        <v>21.585999999999999</v>
      </c>
      <c r="DR135">
        <v>15.037000000000001</v>
      </c>
      <c r="DS135">
        <v>38</v>
      </c>
      <c r="DT135">
        <v>38</v>
      </c>
      <c r="DU135">
        <v>34</v>
      </c>
      <c r="DV135">
        <v>34.5</v>
      </c>
      <c r="DW135">
        <v>99.14</v>
      </c>
      <c r="DX135">
        <v>108.6</v>
      </c>
      <c r="DY135">
        <v>3.1571515030000001</v>
      </c>
      <c r="DZ135">
        <v>16.800525</v>
      </c>
      <c r="EA135">
        <v>15.067299999999999</v>
      </c>
    </row>
    <row r="136" spans="2:131" x14ac:dyDescent="0.25">
      <c r="B136" s="3">
        <v>25210</v>
      </c>
      <c r="C136">
        <v>4009.5390000000002</v>
      </c>
      <c r="D136">
        <v>3698.9</v>
      </c>
      <c r="E136">
        <v>40.203699999999998</v>
      </c>
      <c r="F136">
        <v>41.312399999999997</v>
      </c>
      <c r="G136">
        <v>39.711799999999997</v>
      </c>
      <c r="H136">
        <v>54.166800000000002</v>
      </c>
      <c r="I136">
        <v>43.344000000000001</v>
      </c>
      <c r="J136">
        <v>59.322299999999998</v>
      </c>
      <c r="K136">
        <v>16.577999999999999</v>
      </c>
      <c r="L136">
        <v>38.088200000000001</v>
      </c>
      <c r="M136">
        <v>22.662700000000001</v>
      </c>
      <c r="N136">
        <v>61.709499999999998</v>
      </c>
      <c r="O136">
        <v>37.891100000000002</v>
      </c>
      <c r="P136">
        <v>45.091700000000003</v>
      </c>
      <c r="Q136">
        <v>53.524299999999997</v>
      </c>
      <c r="R136">
        <v>87.113100000000003</v>
      </c>
      <c r="S136" s="38">
        <v>0.18</v>
      </c>
      <c r="T136">
        <v>3730</v>
      </c>
      <c r="U136">
        <v>1.3005578799999999</v>
      </c>
      <c r="V136">
        <v>80827</v>
      </c>
      <c r="W136">
        <v>77959</v>
      </c>
      <c r="X136">
        <v>3.5</v>
      </c>
      <c r="Y136">
        <v>7.8</v>
      </c>
      <c r="Z136">
        <v>1686</v>
      </c>
      <c r="AA136">
        <v>816</v>
      </c>
      <c r="AB136">
        <v>377</v>
      </c>
      <c r="AC136">
        <v>217</v>
      </c>
      <c r="AD136">
        <v>160</v>
      </c>
      <c r="AE136">
        <v>208750</v>
      </c>
      <c r="AF136">
        <v>70729</v>
      </c>
      <c r="AG136">
        <v>22990</v>
      </c>
      <c r="AH136">
        <v>603.29999999999995</v>
      </c>
      <c r="AI136">
        <v>3664</v>
      </c>
      <c r="AJ136">
        <v>18642</v>
      </c>
      <c r="AK136">
        <v>11437</v>
      </c>
      <c r="AL136">
        <v>7205</v>
      </c>
      <c r="AM136">
        <v>47739</v>
      </c>
      <c r="AN136">
        <v>13873</v>
      </c>
      <c r="AO136">
        <v>3328.7</v>
      </c>
      <c r="AP136">
        <v>7321.4</v>
      </c>
      <c r="AQ136">
        <v>3417</v>
      </c>
      <c r="AR136">
        <v>12340</v>
      </c>
      <c r="AS136">
        <v>40.200000000000003</v>
      </c>
      <c r="AT136">
        <v>3.6</v>
      </c>
      <c r="AU136">
        <v>40.6</v>
      </c>
      <c r="AV136">
        <v>3.3</v>
      </c>
      <c r="AW136">
        <v>4.3</v>
      </c>
      <c r="AX136">
        <v>3.08</v>
      </c>
      <c r="AY136">
        <v>1368</v>
      </c>
      <c r="AZ136">
        <v>155</v>
      </c>
      <c r="BA136">
        <v>292</v>
      </c>
      <c r="BB136">
        <v>572</v>
      </c>
      <c r="BC136">
        <v>349</v>
      </c>
      <c r="BD136">
        <v>1278</v>
      </c>
      <c r="BE136">
        <v>209</v>
      </c>
      <c r="BF136">
        <v>304</v>
      </c>
      <c r="BG136">
        <v>448</v>
      </c>
      <c r="BH136">
        <v>317</v>
      </c>
      <c r="BI136">
        <v>27.277000000000001</v>
      </c>
      <c r="BJ136">
        <v>423288.73499999999</v>
      </c>
      <c r="BK136">
        <v>30102.561450000001</v>
      </c>
      <c r="BM136">
        <v>27482.305359999998</v>
      </c>
      <c r="BN136">
        <v>7960.9448400000001</v>
      </c>
      <c r="BO136">
        <v>104715.2864</v>
      </c>
      <c r="BP136">
        <v>160134.79120000001</v>
      </c>
      <c r="BQ136">
        <v>1.621986755</v>
      </c>
      <c r="BS136">
        <v>201.7</v>
      </c>
      <c r="BT136">
        <v>579.5</v>
      </c>
      <c r="BU136">
        <v>1574.7</v>
      </c>
      <c r="BV136">
        <v>60.497999999999998</v>
      </c>
      <c r="BW136">
        <v>27.081</v>
      </c>
      <c r="BX136">
        <v>25829</v>
      </c>
      <c r="BY136">
        <v>103.0557</v>
      </c>
      <c r="BZ136">
        <v>67.159099999999995</v>
      </c>
      <c r="CA136">
        <v>121.14031</v>
      </c>
      <c r="CB136">
        <v>0.150484857</v>
      </c>
      <c r="CC136">
        <v>467.7</v>
      </c>
      <c r="CD136">
        <v>9362</v>
      </c>
      <c r="CE136">
        <v>27021</v>
      </c>
      <c r="CF136">
        <v>112.1151</v>
      </c>
      <c r="CG136">
        <v>8.61</v>
      </c>
      <c r="CH136">
        <v>8.65</v>
      </c>
      <c r="CI136">
        <v>7</v>
      </c>
      <c r="CJ136">
        <v>7.24</v>
      </c>
      <c r="CK136">
        <v>7.6</v>
      </c>
      <c r="CL136">
        <v>7.01</v>
      </c>
      <c r="CM136">
        <v>6.72</v>
      </c>
      <c r="CN136">
        <v>7.08</v>
      </c>
      <c r="CO136">
        <v>7.84</v>
      </c>
      <c r="CP136">
        <v>0.04</v>
      </c>
      <c r="CQ136">
        <v>-1.61</v>
      </c>
      <c r="CR136">
        <v>-1.37</v>
      </c>
      <c r="CS136">
        <v>-1.01</v>
      </c>
      <c r="CT136">
        <v>-1.6</v>
      </c>
      <c r="CU136">
        <v>-1.89</v>
      </c>
      <c r="CV136">
        <v>-1.53</v>
      </c>
      <c r="CW136">
        <v>-0.77</v>
      </c>
      <c r="CY136">
        <v>4.3109000000000002</v>
      </c>
      <c r="CZ136">
        <v>359.5958</v>
      </c>
      <c r="DA136">
        <v>2.3904000000000001</v>
      </c>
      <c r="DB136">
        <v>1.0808</v>
      </c>
      <c r="DC136">
        <v>3.35</v>
      </c>
      <c r="DD136">
        <v>45</v>
      </c>
      <c r="DE136" s="27">
        <v>36.799999999999997</v>
      </c>
      <c r="DF136">
        <v>57</v>
      </c>
      <c r="DG136">
        <v>35.6</v>
      </c>
      <c r="DH136">
        <v>32.1</v>
      </c>
      <c r="DI136">
        <v>39.9</v>
      </c>
      <c r="DJ136">
        <v>42.2</v>
      </c>
      <c r="DK136">
        <v>32.5</v>
      </c>
      <c r="DL136">
        <v>36.799999999999997</v>
      </c>
      <c r="DM136">
        <v>38.5</v>
      </c>
      <c r="DN136">
        <v>37</v>
      </c>
      <c r="DO136">
        <v>20.076000000000001</v>
      </c>
      <c r="DP136">
        <v>61.725000000000001</v>
      </c>
      <c r="DQ136">
        <v>21.683</v>
      </c>
      <c r="DR136">
        <v>15.114000000000001</v>
      </c>
      <c r="DS136">
        <v>38.1</v>
      </c>
      <c r="DT136">
        <v>38</v>
      </c>
      <c r="DU136">
        <v>34</v>
      </c>
      <c r="DV136">
        <v>34.1</v>
      </c>
      <c r="DW136">
        <v>94.71</v>
      </c>
      <c r="DX136">
        <v>103.7</v>
      </c>
      <c r="DY136">
        <v>3.3118678070000001</v>
      </c>
      <c r="DZ136">
        <v>15.970468759999999</v>
      </c>
      <c r="EA136">
        <v>22.6295</v>
      </c>
    </row>
    <row r="137" spans="2:131" x14ac:dyDescent="0.25">
      <c r="B137" s="3">
        <v>25211</v>
      </c>
      <c r="C137">
        <v>4034.4079999999999</v>
      </c>
      <c r="D137">
        <v>3722</v>
      </c>
      <c r="E137">
        <v>40.296100000000003</v>
      </c>
      <c r="F137">
        <v>41.196800000000003</v>
      </c>
      <c r="G137">
        <v>39.554600000000001</v>
      </c>
      <c r="H137">
        <v>54.069899999999997</v>
      </c>
      <c r="I137">
        <v>43.798400000000001</v>
      </c>
      <c r="J137">
        <v>58.902299999999997</v>
      </c>
      <c r="K137">
        <v>16.512799999999999</v>
      </c>
      <c r="L137">
        <v>38.477899999999998</v>
      </c>
      <c r="M137">
        <v>23.066099999999999</v>
      </c>
      <c r="N137">
        <v>61.7181</v>
      </c>
      <c r="O137">
        <v>37.9435</v>
      </c>
      <c r="P137">
        <v>45.251899999999999</v>
      </c>
      <c r="Q137">
        <v>53.669499999999999</v>
      </c>
      <c r="R137">
        <v>86.905100000000004</v>
      </c>
      <c r="S137" s="38">
        <v>0.42</v>
      </c>
      <c r="T137">
        <v>3659</v>
      </c>
      <c r="U137">
        <v>1.281162465</v>
      </c>
      <c r="V137">
        <v>81106</v>
      </c>
      <c r="W137">
        <v>78250</v>
      </c>
      <c r="X137">
        <v>3.5</v>
      </c>
      <c r="Y137">
        <v>7.9</v>
      </c>
      <c r="Z137">
        <v>1637</v>
      </c>
      <c r="AA137">
        <v>865</v>
      </c>
      <c r="AB137">
        <v>373</v>
      </c>
      <c r="AC137">
        <v>241</v>
      </c>
      <c r="AD137">
        <v>132</v>
      </c>
      <c r="AE137">
        <v>198400</v>
      </c>
      <c r="AF137">
        <v>71008</v>
      </c>
      <c r="AG137">
        <v>23111</v>
      </c>
      <c r="AH137">
        <v>608.9</v>
      </c>
      <c r="AI137">
        <v>3654</v>
      </c>
      <c r="AJ137">
        <v>18767</v>
      </c>
      <c r="AK137">
        <v>11555</v>
      </c>
      <c r="AL137">
        <v>7212</v>
      </c>
      <c r="AM137">
        <v>47897</v>
      </c>
      <c r="AN137">
        <v>13915</v>
      </c>
      <c r="AO137">
        <v>3336.4</v>
      </c>
      <c r="AP137">
        <v>7344.7</v>
      </c>
      <c r="AQ137">
        <v>3435</v>
      </c>
      <c r="AR137">
        <v>12373</v>
      </c>
      <c r="AS137">
        <v>40.4</v>
      </c>
      <c r="AT137">
        <v>3.5</v>
      </c>
      <c r="AU137">
        <v>40.6</v>
      </c>
      <c r="AV137">
        <v>3.32</v>
      </c>
      <c r="AW137">
        <v>4.34</v>
      </c>
      <c r="AX137">
        <v>3.1</v>
      </c>
      <c r="AY137">
        <v>1358</v>
      </c>
      <c r="AZ137">
        <v>189</v>
      </c>
      <c r="BA137">
        <v>382</v>
      </c>
      <c r="BB137">
        <v>510</v>
      </c>
      <c r="BC137">
        <v>279</v>
      </c>
      <c r="BD137">
        <v>1317</v>
      </c>
      <c r="BE137">
        <v>198</v>
      </c>
      <c r="BF137">
        <v>299</v>
      </c>
      <c r="BG137">
        <v>507</v>
      </c>
      <c r="BH137">
        <v>313</v>
      </c>
      <c r="BI137">
        <v>27.527999999999999</v>
      </c>
      <c r="BJ137">
        <v>427881.049</v>
      </c>
      <c r="BK137">
        <v>30455.18405</v>
      </c>
      <c r="BM137">
        <v>28094.590810000002</v>
      </c>
      <c r="BN137">
        <v>8276.7721060000003</v>
      </c>
      <c r="BO137">
        <v>104865.98609999999</v>
      </c>
      <c r="BP137">
        <v>161235.60829999999</v>
      </c>
      <c r="BQ137">
        <v>1.6116556289999999</v>
      </c>
      <c r="BR137">
        <v>86.4</v>
      </c>
      <c r="BS137">
        <v>201.7</v>
      </c>
      <c r="BT137">
        <v>580.1</v>
      </c>
      <c r="BU137">
        <v>1572.1</v>
      </c>
      <c r="BV137">
        <v>61.003999999999998</v>
      </c>
      <c r="BW137">
        <v>27.007999999999999</v>
      </c>
      <c r="BX137">
        <v>25789</v>
      </c>
      <c r="BY137">
        <v>103.30670000000001</v>
      </c>
      <c r="BZ137">
        <v>67.510099999999994</v>
      </c>
      <c r="CA137">
        <v>121.61148</v>
      </c>
      <c r="CB137">
        <v>0.149730953</v>
      </c>
      <c r="CC137">
        <v>466.2</v>
      </c>
      <c r="CD137">
        <v>9365</v>
      </c>
      <c r="CE137">
        <v>27246</v>
      </c>
      <c r="CF137">
        <v>111.0254</v>
      </c>
      <c r="CG137">
        <v>9.19</v>
      </c>
      <c r="CH137">
        <v>8.33</v>
      </c>
      <c r="CI137">
        <v>6.98</v>
      </c>
      <c r="CJ137">
        <v>7.19</v>
      </c>
      <c r="CK137">
        <v>7.54</v>
      </c>
      <c r="CL137">
        <v>7.03</v>
      </c>
      <c r="CM137">
        <v>6.69</v>
      </c>
      <c r="CN137">
        <v>6.97</v>
      </c>
      <c r="CO137">
        <v>7.86</v>
      </c>
      <c r="CP137">
        <v>-0.86</v>
      </c>
      <c r="CQ137">
        <v>-2.21</v>
      </c>
      <c r="CR137">
        <v>-2</v>
      </c>
      <c r="CS137">
        <v>-1.65</v>
      </c>
      <c r="CT137">
        <v>-2.16</v>
      </c>
      <c r="CU137">
        <v>-2.5</v>
      </c>
      <c r="CV137">
        <v>-2.2200000000000002</v>
      </c>
      <c r="CW137">
        <v>-1.33</v>
      </c>
      <c r="CY137">
        <v>4.3051000000000004</v>
      </c>
      <c r="CZ137">
        <v>359.5829</v>
      </c>
      <c r="DA137">
        <v>2.3853</v>
      </c>
      <c r="DB137">
        <v>1.0782</v>
      </c>
      <c r="DC137">
        <v>3.35</v>
      </c>
      <c r="DD137">
        <v>46.2</v>
      </c>
      <c r="DE137" s="27">
        <v>36.9</v>
      </c>
      <c r="DF137">
        <v>57</v>
      </c>
      <c r="DG137">
        <v>35.700000000000003</v>
      </c>
      <c r="DH137">
        <v>32.200000000000003</v>
      </c>
      <c r="DI137">
        <v>40.1</v>
      </c>
      <c r="DJ137">
        <v>42.3</v>
      </c>
      <c r="DK137">
        <v>32.700000000000003</v>
      </c>
      <c r="DL137">
        <v>37</v>
      </c>
      <c r="DM137">
        <v>38.6</v>
      </c>
      <c r="DN137">
        <v>37.200000000000003</v>
      </c>
      <c r="DO137">
        <v>20.132000000000001</v>
      </c>
      <c r="DP137">
        <v>61.834000000000003</v>
      </c>
      <c r="DQ137">
        <v>21.728999999999999</v>
      </c>
      <c r="DR137">
        <v>15.167999999999999</v>
      </c>
      <c r="DS137">
        <v>38.200000000000003</v>
      </c>
      <c r="DT137">
        <v>38.1</v>
      </c>
      <c r="DU137">
        <v>34.200000000000003</v>
      </c>
      <c r="DV137">
        <v>34.4</v>
      </c>
      <c r="DW137">
        <v>94.18</v>
      </c>
      <c r="DX137">
        <v>103.4</v>
      </c>
      <c r="DY137">
        <v>3.3375769800000001</v>
      </c>
      <c r="DZ137">
        <v>15.80595954</v>
      </c>
      <c r="EA137">
        <v>16.590399999999999</v>
      </c>
    </row>
    <row r="138" spans="2:131" x14ac:dyDescent="0.25">
      <c r="B138" s="3">
        <v>25212</v>
      </c>
      <c r="C138">
        <v>4044.7910000000002</v>
      </c>
      <c r="D138">
        <v>3732</v>
      </c>
      <c r="E138">
        <v>40.286999999999999</v>
      </c>
      <c r="F138">
        <v>41.114800000000002</v>
      </c>
      <c r="G138">
        <v>39.466200000000001</v>
      </c>
      <c r="H138">
        <v>53.6599</v>
      </c>
      <c r="I138">
        <v>43.368499999999997</v>
      </c>
      <c r="J138">
        <v>58.512599999999999</v>
      </c>
      <c r="K138">
        <v>16.676300000000001</v>
      </c>
      <c r="L138">
        <v>38.578499999999998</v>
      </c>
      <c r="M138">
        <v>23.125499999999999</v>
      </c>
      <c r="N138">
        <v>62.049599999999998</v>
      </c>
      <c r="O138">
        <v>37.891800000000003</v>
      </c>
      <c r="P138">
        <v>44.4191</v>
      </c>
      <c r="Q138">
        <v>53.7211</v>
      </c>
      <c r="R138">
        <v>86.461200000000005</v>
      </c>
      <c r="S138" s="38">
        <v>3.88</v>
      </c>
      <c r="T138">
        <v>3878</v>
      </c>
      <c r="U138">
        <v>1.2756578949999999</v>
      </c>
      <c r="V138">
        <v>81290</v>
      </c>
      <c r="W138">
        <v>78250</v>
      </c>
      <c r="X138">
        <v>3.7</v>
      </c>
      <c r="Y138">
        <v>8</v>
      </c>
      <c r="Z138">
        <v>1693</v>
      </c>
      <c r="AA138">
        <v>963</v>
      </c>
      <c r="AB138">
        <v>391</v>
      </c>
      <c r="AC138">
        <v>243</v>
      </c>
      <c r="AD138">
        <v>148</v>
      </c>
      <c r="AE138">
        <v>194750</v>
      </c>
      <c r="AF138">
        <v>70914</v>
      </c>
      <c r="AG138">
        <v>22988</v>
      </c>
      <c r="AH138">
        <v>612.70000000000005</v>
      </c>
      <c r="AI138">
        <v>3676</v>
      </c>
      <c r="AJ138">
        <v>18620</v>
      </c>
      <c r="AK138">
        <v>11438</v>
      </c>
      <c r="AL138">
        <v>7182</v>
      </c>
      <c r="AM138">
        <v>47926</v>
      </c>
      <c r="AN138">
        <v>13931</v>
      </c>
      <c r="AO138">
        <v>3341.7</v>
      </c>
      <c r="AP138">
        <v>7350.7</v>
      </c>
      <c r="AQ138">
        <v>3438</v>
      </c>
      <c r="AR138">
        <v>12379</v>
      </c>
      <c r="AS138">
        <v>40.299999999999997</v>
      </c>
      <c r="AT138">
        <v>3.6</v>
      </c>
      <c r="AU138">
        <v>40.6</v>
      </c>
      <c r="AV138">
        <v>3.36</v>
      </c>
      <c r="AW138">
        <v>4.3899999999999997</v>
      </c>
      <c r="AX138">
        <v>3.12</v>
      </c>
      <c r="AY138">
        <v>1507</v>
      </c>
      <c r="AZ138">
        <v>145</v>
      </c>
      <c r="BA138">
        <v>389</v>
      </c>
      <c r="BB138">
        <v>624</v>
      </c>
      <c r="BC138">
        <v>349</v>
      </c>
      <c r="BD138">
        <v>1263</v>
      </c>
      <c r="BE138">
        <v>199</v>
      </c>
      <c r="BF138">
        <v>286</v>
      </c>
      <c r="BG138">
        <v>456</v>
      </c>
      <c r="BH138">
        <v>322</v>
      </c>
      <c r="BI138">
        <v>27.562000000000001</v>
      </c>
      <c r="BJ138">
        <v>429946.19400000002</v>
      </c>
      <c r="BK138">
        <v>30874.182659999999</v>
      </c>
      <c r="BM138">
        <v>29184.665819999998</v>
      </c>
      <c r="BN138">
        <v>9170.6448469999996</v>
      </c>
      <c r="BO138">
        <v>105748.24679999999</v>
      </c>
      <c r="BP138">
        <v>162492.29329999999</v>
      </c>
      <c r="BQ138">
        <v>1.6116556289999999</v>
      </c>
      <c r="BS138">
        <v>202.1</v>
      </c>
      <c r="BT138">
        <v>582.1</v>
      </c>
      <c r="BU138">
        <v>1569</v>
      </c>
      <c r="BV138">
        <v>61.125999999999998</v>
      </c>
      <c r="BW138">
        <v>27.001999999999999</v>
      </c>
      <c r="BX138">
        <v>25922</v>
      </c>
      <c r="BY138">
        <v>103.8176</v>
      </c>
      <c r="BZ138">
        <v>67.771100000000004</v>
      </c>
      <c r="CA138">
        <v>122.16018</v>
      </c>
      <c r="CB138">
        <v>0.14939486399999999</v>
      </c>
      <c r="CC138">
        <v>466.7</v>
      </c>
      <c r="CD138">
        <v>9322</v>
      </c>
      <c r="CE138">
        <v>27304</v>
      </c>
      <c r="CF138">
        <v>111.0354</v>
      </c>
      <c r="CG138">
        <v>9.15</v>
      </c>
      <c r="CH138">
        <v>8.48</v>
      </c>
      <c r="CI138">
        <v>7.09</v>
      </c>
      <c r="CJ138">
        <v>7.32</v>
      </c>
      <c r="CK138">
        <v>7.82</v>
      </c>
      <c r="CL138">
        <v>7.57</v>
      </c>
      <c r="CM138">
        <v>7.16</v>
      </c>
      <c r="CN138">
        <v>7.14</v>
      </c>
      <c r="CO138">
        <v>8.0500000000000007</v>
      </c>
      <c r="CP138">
        <v>-0.67</v>
      </c>
      <c r="CQ138">
        <v>-2.06</v>
      </c>
      <c r="CR138">
        <v>-1.83</v>
      </c>
      <c r="CS138">
        <v>-1.33</v>
      </c>
      <c r="CT138">
        <v>-1.58</v>
      </c>
      <c r="CU138">
        <v>-1.99</v>
      </c>
      <c r="CV138">
        <v>-2.0099999999999998</v>
      </c>
      <c r="CW138">
        <v>-1.1000000000000001</v>
      </c>
      <c r="CY138">
        <v>4.2983000000000002</v>
      </c>
      <c r="CZ138">
        <v>358.3202</v>
      </c>
      <c r="DA138">
        <v>2.3839999999999999</v>
      </c>
      <c r="DB138">
        <v>1.0784</v>
      </c>
      <c r="DC138">
        <v>3.35</v>
      </c>
      <c r="DD138">
        <v>47.9</v>
      </c>
      <c r="DE138" s="27">
        <v>37.1</v>
      </c>
      <c r="DF138">
        <v>57.4</v>
      </c>
      <c r="DG138">
        <v>35.6</v>
      </c>
      <c r="DH138">
        <v>32.5</v>
      </c>
      <c r="DI138">
        <v>40.200000000000003</v>
      </c>
      <c r="DJ138">
        <v>42.3</v>
      </c>
      <c r="DK138">
        <v>33</v>
      </c>
      <c r="DL138">
        <v>37.200000000000003</v>
      </c>
      <c r="DM138">
        <v>38.799999999999997</v>
      </c>
      <c r="DN138">
        <v>37.4</v>
      </c>
      <c r="DO138">
        <v>20.216000000000001</v>
      </c>
      <c r="DP138">
        <v>61.851999999999997</v>
      </c>
      <c r="DQ138">
        <v>21.834</v>
      </c>
      <c r="DR138">
        <v>15.241</v>
      </c>
      <c r="DS138">
        <v>38.299999999999997</v>
      </c>
      <c r="DT138">
        <v>38.200000000000003</v>
      </c>
      <c r="DU138">
        <v>34.200000000000003</v>
      </c>
      <c r="DV138">
        <v>34.4</v>
      </c>
      <c r="DW138">
        <v>94.51</v>
      </c>
      <c r="DX138">
        <v>104</v>
      </c>
      <c r="DY138">
        <v>3.3329806369999999</v>
      </c>
      <c r="DZ138">
        <v>15.83594972</v>
      </c>
      <c r="EA138">
        <v>16.892399999999999</v>
      </c>
    </row>
    <row r="139" spans="2:131" x14ac:dyDescent="0.25">
      <c r="B139" s="3">
        <v>25213</v>
      </c>
      <c r="C139">
        <v>4052.31</v>
      </c>
      <c r="D139">
        <v>3737.5</v>
      </c>
      <c r="E139">
        <v>40.2988</v>
      </c>
      <c r="F139">
        <v>41.145200000000003</v>
      </c>
      <c r="G139">
        <v>39.466200000000001</v>
      </c>
      <c r="H139">
        <v>53.6828</v>
      </c>
      <c r="I139">
        <v>43.603000000000002</v>
      </c>
      <c r="J139">
        <v>58.410800000000002</v>
      </c>
      <c r="K139">
        <v>16.7241</v>
      </c>
      <c r="L139">
        <v>38.570900000000002</v>
      </c>
      <c r="M139">
        <v>23.072099999999999</v>
      </c>
      <c r="N139">
        <v>61.924399999999999</v>
      </c>
      <c r="O139">
        <v>37.930199999999999</v>
      </c>
      <c r="P139">
        <v>44.768300000000004</v>
      </c>
      <c r="Q139">
        <v>54.403700000000001</v>
      </c>
      <c r="R139">
        <v>86.225200000000001</v>
      </c>
      <c r="S139" s="38">
        <v>6.94</v>
      </c>
      <c r="T139">
        <v>3817</v>
      </c>
      <c r="U139">
        <v>1.2518858639999999</v>
      </c>
      <c r="V139">
        <v>81494</v>
      </c>
      <c r="W139">
        <v>78445</v>
      </c>
      <c r="X139">
        <v>3.7</v>
      </c>
      <c r="Y139">
        <v>7.6</v>
      </c>
      <c r="Z139">
        <v>1814</v>
      </c>
      <c r="AA139">
        <v>853</v>
      </c>
      <c r="AB139">
        <v>374</v>
      </c>
      <c r="AC139">
        <v>238</v>
      </c>
      <c r="AD139">
        <v>136</v>
      </c>
      <c r="AE139">
        <v>199250</v>
      </c>
      <c r="AF139">
        <v>71121</v>
      </c>
      <c r="AG139">
        <v>22976</v>
      </c>
      <c r="AH139">
        <v>614</v>
      </c>
      <c r="AI139">
        <v>3672</v>
      </c>
      <c r="AJ139">
        <v>18613</v>
      </c>
      <c r="AK139">
        <v>11433</v>
      </c>
      <c r="AL139">
        <v>7180</v>
      </c>
      <c r="AM139">
        <v>48145</v>
      </c>
      <c r="AN139">
        <v>13982</v>
      </c>
      <c r="AO139">
        <v>3352.2</v>
      </c>
      <c r="AP139">
        <v>7387.9</v>
      </c>
      <c r="AQ139">
        <v>3448</v>
      </c>
      <c r="AR139">
        <v>12430</v>
      </c>
      <c r="AS139">
        <v>40.200000000000003</v>
      </c>
      <c r="AT139">
        <v>3.5</v>
      </c>
      <c r="AU139">
        <v>40.5</v>
      </c>
      <c r="AV139">
        <v>3.37</v>
      </c>
      <c r="AW139">
        <v>4.42</v>
      </c>
      <c r="AX139">
        <v>3.13</v>
      </c>
      <c r="AY139">
        <v>1381</v>
      </c>
      <c r="AZ139">
        <v>178</v>
      </c>
      <c r="BA139">
        <v>298</v>
      </c>
      <c r="BB139">
        <v>565</v>
      </c>
      <c r="BC139">
        <v>340</v>
      </c>
      <c r="BD139">
        <v>1216</v>
      </c>
      <c r="BE139">
        <v>198</v>
      </c>
      <c r="BF139">
        <v>289</v>
      </c>
      <c r="BG139">
        <v>413</v>
      </c>
      <c r="BH139">
        <v>316</v>
      </c>
      <c r="BI139">
        <v>27.704999999999998</v>
      </c>
      <c r="BJ139">
        <v>434919.29700000002</v>
      </c>
      <c r="BK139">
        <v>31212.285510000002</v>
      </c>
      <c r="BM139">
        <v>28443.527679999999</v>
      </c>
      <c r="BN139">
        <v>7800.1176720000003</v>
      </c>
      <c r="BO139">
        <v>105630.93</v>
      </c>
      <c r="BP139">
        <v>163632.07740000001</v>
      </c>
      <c r="BQ139">
        <v>1.5909933780000001</v>
      </c>
      <c r="BS139">
        <v>202.9</v>
      </c>
      <c r="BT139">
        <v>583.4</v>
      </c>
      <c r="BU139">
        <v>1564.1</v>
      </c>
      <c r="BV139">
        <v>61.362000000000002</v>
      </c>
      <c r="BW139">
        <v>27.353000000000002</v>
      </c>
      <c r="BX139">
        <v>26203</v>
      </c>
      <c r="BY139">
        <v>104.3372</v>
      </c>
      <c r="BZ139">
        <v>68.034199999999998</v>
      </c>
      <c r="CA139">
        <v>122.69279</v>
      </c>
      <c r="CB139">
        <v>0.14926130200000001</v>
      </c>
      <c r="CC139">
        <v>466.4</v>
      </c>
      <c r="CD139">
        <v>9427</v>
      </c>
      <c r="CE139">
        <v>27441</v>
      </c>
      <c r="CF139">
        <v>110.1392</v>
      </c>
      <c r="CG139">
        <v>9</v>
      </c>
      <c r="CH139">
        <v>8.56</v>
      </c>
      <c r="CI139">
        <v>7</v>
      </c>
      <c r="CJ139">
        <v>7.29</v>
      </c>
      <c r="CK139">
        <v>7.64</v>
      </c>
      <c r="CL139">
        <v>7.51</v>
      </c>
      <c r="CM139">
        <v>7.1</v>
      </c>
      <c r="CN139">
        <v>7.33</v>
      </c>
      <c r="CO139">
        <v>8.2200000000000006</v>
      </c>
      <c r="CP139">
        <v>-0.44</v>
      </c>
      <c r="CQ139">
        <v>-2</v>
      </c>
      <c r="CR139">
        <v>-1.71</v>
      </c>
      <c r="CS139">
        <v>-1.36</v>
      </c>
      <c r="CT139">
        <v>-1.49</v>
      </c>
      <c r="CU139">
        <v>-1.9</v>
      </c>
      <c r="CV139">
        <v>-1.67</v>
      </c>
      <c r="CW139">
        <v>-0.78</v>
      </c>
      <c r="CY139">
        <v>4.3049999999999997</v>
      </c>
      <c r="CZ139">
        <v>358.2817</v>
      </c>
      <c r="DA139">
        <v>2.3902000000000001</v>
      </c>
      <c r="DB139">
        <v>1.0780000000000001</v>
      </c>
      <c r="DC139">
        <v>3.35</v>
      </c>
      <c r="DD139">
        <v>48.3</v>
      </c>
      <c r="DE139" s="27">
        <v>37.299999999999997</v>
      </c>
      <c r="DF139">
        <v>57.6</v>
      </c>
      <c r="DG139">
        <v>35.9</v>
      </c>
      <c r="DH139">
        <v>32.299999999999997</v>
      </c>
      <c r="DI139">
        <v>40.4</v>
      </c>
      <c r="DJ139">
        <v>42.7</v>
      </c>
      <c r="DK139">
        <v>33.1</v>
      </c>
      <c r="DL139">
        <v>37.299999999999997</v>
      </c>
      <c r="DM139">
        <v>38.9</v>
      </c>
      <c r="DN139">
        <v>37.6</v>
      </c>
      <c r="DO139">
        <v>20.285</v>
      </c>
      <c r="DP139">
        <v>62.116999999999997</v>
      </c>
      <c r="DQ139">
        <v>21.853000000000002</v>
      </c>
      <c r="DR139">
        <v>15.316000000000001</v>
      </c>
      <c r="DS139">
        <v>38.5</v>
      </c>
      <c r="DT139">
        <v>38.5</v>
      </c>
      <c r="DU139">
        <v>34.4</v>
      </c>
      <c r="DV139">
        <v>34.799999999999997</v>
      </c>
      <c r="DW139">
        <v>95.52</v>
      </c>
      <c r="DX139">
        <v>105.1</v>
      </c>
      <c r="DY139">
        <v>3.3012248739999999</v>
      </c>
      <c r="DZ139">
        <v>15.93995466</v>
      </c>
      <c r="EA139">
        <v>15.1755</v>
      </c>
    </row>
    <row r="140" spans="2:131" x14ac:dyDescent="0.25">
      <c r="B140" s="3">
        <v>25214</v>
      </c>
      <c r="C140">
        <v>4056.4110000000001</v>
      </c>
      <c r="D140">
        <v>3741.5</v>
      </c>
      <c r="E140">
        <v>39.918900000000001</v>
      </c>
      <c r="F140">
        <v>40.649099999999997</v>
      </c>
      <c r="G140">
        <v>38.921300000000002</v>
      </c>
      <c r="H140">
        <v>53.216099999999997</v>
      </c>
      <c r="I140">
        <v>41.811300000000003</v>
      </c>
      <c r="J140">
        <v>58.732100000000003</v>
      </c>
      <c r="K140">
        <v>16.340900000000001</v>
      </c>
      <c r="L140">
        <v>38.368000000000002</v>
      </c>
      <c r="M140">
        <v>22.712299999999999</v>
      </c>
      <c r="N140">
        <v>61.909700000000001</v>
      </c>
      <c r="O140">
        <v>37.535299999999999</v>
      </c>
      <c r="P140">
        <v>45.003900000000002</v>
      </c>
      <c r="Q140">
        <v>55.737099999999998</v>
      </c>
      <c r="R140">
        <v>85.009699999999995</v>
      </c>
      <c r="S140" s="38">
        <v>38.619999999999997</v>
      </c>
      <c r="T140">
        <v>3728</v>
      </c>
      <c r="U140">
        <v>1.3053221290000001</v>
      </c>
      <c r="V140">
        <v>81397</v>
      </c>
      <c r="W140">
        <v>78541</v>
      </c>
      <c r="X140">
        <v>3.5</v>
      </c>
      <c r="Y140">
        <v>8</v>
      </c>
      <c r="Z140">
        <v>1580</v>
      </c>
      <c r="AA140">
        <v>888</v>
      </c>
      <c r="AB140">
        <v>392</v>
      </c>
      <c r="AC140">
        <v>246</v>
      </c>
      <c r="AD140">
        <v>146</v>
      </c>
      <c r="AE140">
        <v>205000</v>
      </c>
      <c r="AF140">
        <v>71086</v>
      </c>
      <c r="AG140">
        <v>22840</v>
      </c>
      <c r="AH140">
        <v>612.1</v>
      </c>
      <c r="AI140">
        <v>3683</v>
      </c>
      <c r="AJ140">
        <v>18467</v>
      </c>
      <c r="AK140">
        <v>11271</v>
      </c>
      <c r="AL140">
        <v>7196</v>
      </c>
      <c r="AM140">
        <v>48246</v>
      </c>
      <c r="AN140">
        <v>14029</v>
      </c>
      <c r="AO140">
        <v>3364</v>
      </c>
      <c r="AP140">
        <v>7408.9</v>
      </c>
      <c r="AQ140">
        <v>3459</v>
      </c>
      <c r="AR140">
        <v>12448</v>
      </c>
      <c r="AS140">
        <v>40.200000000000003</v>
      </c>
      <c r="AT140">
        <v>3.5</v>
      </c>
      <c r="AU140">
        <v>40.5</v>
      </c>
      <c r="AV140">
        <v>3.39</v>
      </c>
      <c r="AW140">
        <v>4.45</v>
      </c>
      <c r="AX140">
        <v>3.14</v>
      </c>
      <c r="AY140">
        <v>1229</v>
      </c>
      <c r="AZ140">
        <v>162</v>
      </c>
      <c r="BA140">
        <v>254</v>
      </c>
      <c r="BB140">
        <v>497</v>
      </c>
      <c r="BC140">
        <v>317</v>
      </c>
      <c r="BD140">
        <v>1191</v>
      </c>
      <c r="BE140">
        <v>178</v>
      </c>
      <c r="BF140">
        <v>276</v>
      </c>
      <c r="BG140">
        <v>442</v>
      </c>
      <c r="BH140">
        <v>295</v>
      </c>
      <c r="BI140">
        <v>27.672999999999998</v>
      </c>
      <c r="BJ140">
        <v>428897.755</v>
      </c>
      <c r="BK140">
        <v>31186.357370000002</v>
      </c>
      <c r="BM140">
        <v>27813.372149999999</v>
      </c>
      <c r="BN140">
        <v>8046.020082</v>
      </c>
      <c r="BO140">
        <v>105450.6626</v>
      </c>
      <c r="BP140">
        <v>164275.0325</v>
      </c>
      <c r="BQ140">
        <v>1.621986755</v>
      </c>
      <c r="BR140">
        <v>79.7</v>
      </c>
      <c r="BS140">
        <v>203.6</v>
      </c>
      <c r="BT140">
        <v>585.4</v>
      </c>
      <c r="BU140">
        <v>1561.1</v>
      </c>
      <c r="BV140">
        <v>61.865000000000002</v>
      </c>
      <c r="BW140">
        <v>27.744</v>
      </c>
      <c r="BX140">
        <v>26541</v>
      </c>
      <c r="BY140">
        <v>105.1854</v>
      </c>
      <c r="BZ140">
        <v>68.257199999999997</v>
      </c>
      <c r="CA140">
        <v>123.10527999999999</v>
      </c>
      <c r="CB140">
        <v>0.14896573099999999</v>
      </c>
      <c r="CC140">
        <v>466.9</v>
      </c>
      <c r="CD140">
        <v>9431</v>
      </c>
      <c r="CE140">
        <v>27575</v>
      </c>
      <c r="CF140">
        <v>111.4671</v>
      </c>
      <c r="CG140">
        <v>8.85</v>
      </c>
      <c r="CH140">
        <v>8.4600000000000009</v>
      </c>
      <c r="CI140">
        <v>7.24</v>
      </c>
      <c r="CJ140">
        <v>7.62</v>
      </c>
      <c r="CK140">
        <v>7.89</v>
      </c>
      <c r="CL140">
        <v>7.53</v>
      </c>
      <c r="CM140">
        <v>7.14</v>
      </c>
      <c r="CN140">
        <v>7.35</v>
      </c>
      <c r="CO140">
        <v>8.25</v>
      </c>
      <c r="CP140">
        <v>-0.39</v>
      </c>
      <c r="CQ140">
        <v>-1.61</v>
      </c>
      <c r="CR140">
        <v>-1.23</v>
      </c>
      <c r="CS140">
        <v>-0.96</v>
      </c>
      <c r="CT140">
        <v>-1.32</v>
      </c>
      <c r="CU140">
        <v>-1.71</v>
      </c>
      <c r="CV140">
        <v>-1.5</v>
      </c>
      <c r="CW140">
        <v>-0.6</v>
      </c>
      <c r="CY140">
        <v>4.3255999999999997</v>
      </c>
      <c r="CZ140">
        <v>357.76900000000001</v>
      </c>
      <c r="DA140">
        <v>2.3963000000000001</v>
      </c>
      <c r="DB140">
        <v>1.0760000000000001</v>
      </c>
      <c r="DC140">
        <v>3.35</v>
      </c>
      <c r="DD140">
        <v>48.7</v>
      </c>
      <c r="DE140" s="27">
        <v>37.5</v>
      </c>
      <c r="DF140">
        <v>57.9</v>
      </c>
      <c r="DG140">
        <v>36</v>
      </c>
      <c r="DH140">
        <v>32.5</v>
      </c>
      <c r="DI140">
        <v>40.6</v>
      </c>
      <c r="DJ140">
        <v>42.8</v>
      </c>
      <c r="DK140">
        <v>33.299999999999997</v>
      </c>
      <c r="DL140">
        <v>37.5</v>
      </c>
      <c r="DM140">
        <v>39.1</v>
      </c>
      <c r="DN140">
        <v>37.799999999999997</v>
      </c>
      <c r="DO140">
        <v>20.372</v>
      </c>
      <c r="DP140">
        <v>62.223999999999997</v>
      </c>
      <c r="DQ140">
        <v>21.975999999999999</v>
      </c>
      <c r="DR140">
        <v>15.38</v>
      </c>
      <c r="DS140">
        <v>38.799999999999997</v>
      </c>
      <c r="DT140">
        <v>38.799999999999997</v>
      </c>
      <c r="DU140">
        <v>34.6</v>
      </c>
      <c r="DV140">
        <v>35.200000000000003</v>
      </c>
      <c r="DW140">
        <v>96.21</v>
      </c>
      <c r="DX140">
        <v>105.9</v>
      </c>
      <c r="DY140">
        <v>3.281020684</v>
      </c>
      <c r="DZ140">
        <v>16.005655959999999</v>
      </c>
      <c r="EA140">
        <v>14.100899999999999</v>
      </c>
    </row>
    <row r="141" spans="2:131" x14ac:dyDescent="0.25">
      <c r="B141" s="3">
        <v>25215</v>
      </c>
      <c r="C141">
        <v>4064.9839999999999</v>
      </c>
      <c r="D141">
        <v>3748.1</v>
      </c>
      <c r="E141">
        <v>39.811799999999998</v>
      </c>
      <c r="F141">
        <v>40.632399999999997</v>
      </c>
      <c r="G141">
        <v>38.859099999999998</v>
      </c>
      <c r="H141">
        <v>53.287700000000001</v>
      </c>
      <c r="I141">
        <v>41.565800000000003</v>
      </c>
      <c r="J141">
        <v>58.989100000000001</v>
      </c>
      <c r="K141">
        <v>16.280200000000001</v>
      </c>
      <c r="L141">
        <v>38.142899999999997</v>
      </c>
      <c r="M141">
        <v>22.340699999999998</v>
      </c>
      <c r="N141">
        <v>62.219700000000003</v>
      </c>
      <c r="O141">
        <v>37.334400000000002</v>
      </c>
      <c r="P141">
        <v>45.473799999999997</v>
      </c>
      <c r="Q141">
        <v>54.606699999999996</v>
      </c>
      <c r="R141">
        <v>84.240799999999993</v>
      </c>
      <c r="S141" s="38">
        <v>43.18</v>
      </c>
      <c r="T141">
        <v>3598</v>
      </c>
      <c r="U141">
        <v>1.2475728159999999</v>
      </c>
      <c r="V141">
        <v>81624</v>
      </c>
      <c r="W141">
        <v>78740</v>
      </c>
      <c r="X141">
        <v>3.5</v>
      </c>
      <c r="Y141">
        <v>8</v>
      </c>
      <c r="Z141">
        <v>1585</v>
      </c>
      <c r="AA141">
        <v>883</v>
      </c>
      <c r="AB141">
        <v>413</v>
      </c>
      <c r="AC141">
        <v>281</v>
      </c>
      <c r="AD141">
        <v>132</v>
      </c>
      <c r="AE141">
        <v>219750</v>
      </c>
      <c r="AF141">
        <v>71241</v>
      </c>
      <c r="AG141">
        <v>22884</v>
      </c>
      <c r="AH141">
        <v>612.70000000000005</v>
      </c>
      <c r="AI141">
        <v>3707</v>
      </c>
      <c r="AJ141">
        <v>18485</v>
      </c>
      <c r="AK141">
        <v>11291</v>
      </c>
      <c r="AL141">
        <v>7194</v>
      </c>
      <c r="AM141">
        <v>48357</v>
      </c>
      <c r="AN141">
        <v>14057</v>
      </c>
      <c r="AO141">
        <v>3376.4</v>
      </c>
      <c r="AP141">
        <v>7426.6</v>
      </c>
      <c r="AQ141">
        <v>3472</v>
      </c>
      <c r="AR141">
        <v>12477</v>
      </c>
      <c r="AS141">
        <v>40.299999999999997</v>
      </c>
      <c r="AT141">
        <v>3.4</v>
      </c>
      <c r="AU141">
        <v>40.6</v>
      </c>
      <c r="AV141">
        <v>3.41</v>
      </c>
      <c r="AW141">
        <v>4.51</v>
      </c>
      <c r="AX141">
        <v>3.15</v>
      </c>
      <c r="AY141">
        <v>1327</v>
      </c>
      <c r="AZ141">
        <v>171</v>
      </c>
      <c r="BA141">
        <v>278</v>
      </c>
      <c r="BB141">
        <v>556</v>
      </c>
      <c r="BC141">
        <v>322</v>
      </c>
      <c r="BD141">
        <v>1155</v>
      </c>
      <c r="BE141">
        <v>184</v>
      </c>
      <c r="BF141">
        <v>271</v>
      </c>
      <c r="BG141">
        <v>409</v>
      </c>
      <c r="BH141">
        <v>291</v>
      </c>
      <c r="BI141">
        <v>27.648</v>
      </c>
      <c r="BJ141">
        <v>428106.984</v>
      </c>
      <c r="BK141">
        <v>31472.603950000001</v>
      </c>
      <c r="BM141">
        <v>27504.878100000002</v>
      </c>
      <c r="BN141">
        <v>7291.9970530000001</v>
      </c>
      <c r="BO141">
        <v>105071.0521</v>
      </c>
      <c r="BP141">
        <v>165395.33309999999</v>
      </c>
      <c r="BQ141">
        <v>1.621986755</v>
      </c>
      <c r="BS141">
        <v>203.9</v>
      </c>
      <c r="BT141">
        <v>587.9</v>
      </c>
      <c r="BU141">
        <v>1559.4</v>
      </c>
      <c r="BV141">
        <v>62.029000000000003</v>
      </c>
      <c r="BW141">
        <v>28.053000000000001</v>
      </c>
      <c r="BX141">
        <v>26934</v>
      </c>
      <c r="BY141">
        <v>106.5979</v>
      </c>
      <c r="BZ141">
        <v>68.420500000000004</v>
      </c>
      <c r="CA141">
        <v>123.55135</v>
      </c>
      <c r="CB141">
        <v>0.148517069</v>
      </c>
      <c r="CC141">
        <v>467.5</v>
      </c>
      <c r="CD141">
        <v>9412</v>
      </c>
      <c r="CE141">
        <v>27846</v>
      </c>
      <c r="CF141">
        <v>112.0894</v>
      </c>
      <c r="CG141">
        <v>8.9700000000000006</v>
      </c>
      <c r="CH141">
        <v>8.84</v>
      </c>
      <c r="CI141">
        <v>7.82</v>
      </c>
      <c r="CJ141">
        <v>7.9</v>
      </c>
      <c r="CK141">
        <v>8.17</v>
      </c>
      <c r="CL141">
        <v>7.96</v>
      </c>
      <c r="CM141">
        <v>7.65</v>
      </c>
      <c r="CN141">
        <v>7.72</v>
      </c>
      <c r="CO141">
        <v>8.65</v>
      </c>
      <c r="CP141">
        <v>-0.13</v>
      </c>
      <c r="CQ141">
        <v>-1.1499999999999999</v>
      </c>
      <c r="CR141">
        <v>-1.07</v>
      </c>
      <c r="CS141">
        <v>-0.8</v>
      </c>
      <c r="CT141">
        <v>-1.01</v>
      </c>
      <c r="CU141">
        <v>-1.32</v>
      </c>
      <c r="CV141">
        <v>-1.25</v>
      </c>
      <c r="CW141">
        <v>-0.32</v>
      </c>
      <c r="CY141">
        <v>4.3098000000000001</v>
      </c>
      <c r="CZ141">
        <v>357.74340000000001</v>
      </c>
      <c r="DA141">
        <v>2.3973</v>
      </c>
      <c r="DB141">
        <v>1.0743</v>
      </c>
      <c r="DC141">
        <v>3.35</v>
      </c>
      <c r="DD141">
        <v>49.9</v>
      </c>
      <c r="DE141" s="27">
        <v>37.700000000000003</v>
      </c>
      <c r="DF141">
        <v>58</v>
      </c>
      <c r="DG141">
        <v>36.200000000000003</v>
      </c>
      <c r="DH141">
        <v>32.6</v>
      </c>
      <c r="DI141">
        <v>40.799999999999997</v>
      </c>
      <c r="DJ141">
        <v>42.9</v>
      </c>
      <c r="DK141">
        <v>33.5</v>
      </c>
      <c r="DL141">
        <v>37.700000000000003</v>
      </c>
      <c r="DM141">
        <v>39.4</v>
      </c>
      <c r="DN141">
        <v>38</v>
      </c>
      <c r="DO141">
        <v>20.465</v>
      </c>
      <c r="DP141">
        <v>62.213000000000001</v>
      </c>
      <c r="DQ141">
        <v>22.109000000000002</v>
      </c>
      <c r="DR141">
        <v>15.456</v>
      </c>
      <c r="DS141">
        <v>38.9</v>
      </c>
      <c r="DT141">
        <v>38.799999999999997</v>
      </c>
      <c r="DU141">
        <v>34.700000000000003</v>
      </c>
      <c r="DV141">
        <v>35.1</v>
      </c>
      <c r="DW141">
        <v>91.11</v>
      </c>
      <c r="DX141">
        <v>100.5</v>
      </c>
      <c r="DY141">
        <v>3.4683349799999998</v>
      </c>
      <c r="DZ141">
        <v>15.129178380000001</v>
      </c>
      <c r="EA141">
        <v>18.099699999999999</v>
      </c>
    </row>
    <row r="142" spans="2:131" x14ac:dyDescent="0.25">
      <c r="B142" s="3">
        <v>25569</v>
      </c>
      <c r="C142">
        <v>4072.107</v>
      </c>
      <c r="D142">
        <v>3754.4</v>
      </c>
      <c r="E142">
        <v>39.074599999999997</v>
      </c>
      <c r="F142">
        <v>40.005800000000001</v>
      </c>
      <c r="G142">
        <v>38.259799999999998</v>
      </c>
      <c r="H142">
        <v>52.393999999999998</v>
      </c>
      <c r="I142">
        <v>39.383800000000001</v>
      </c>
      <c r="J142">
        <v>58.869300000000003</v>
      </c>
      <c r="K142">
        <v>16.0533</v>
      </c>
      <c r="L142">
        <v>37.266399999999997</v>
      </c>
      <c r="M142">
        <v>21.4588</v>
      </c>
      <c r="N142">
        <v>61.750700000000002</v>
      </c>
      <c r="O142">
        <v>36.518900000000002</v>
      </c>
      <c r="P142">
        <v>45.923299999999998</v>
      </c>
      <c r="Q142">
        <v>55.191499999999998</v>
      </c>
      <c r="R142">
        <v>82.1173</v>
      </c>
      <c r="S142" s="38">
        <v>54.32</v>
      </c>
      <c r="T142">
        <v>3445</v>
      </c>
      <c r="U142">
        <v>1.0762261790000001</v>
      </c>
      <c r="V142">
        <v>81981</v>
      </c>
      <c r="W142">
        <v>78780</v>
      </c>
      <c r="X142">
        <v>3.9</v>
      </c>
      <c r="Y142">
        <v>7.9</v>
      </c>
      <c r="Z142">
        <v>1800</v>
      </c>
      <c r="AA142">
        <v>933</v>
      </c>
      <c r="AB142">
        <v>431</v>
      </c>
      <c r="AC142">
        <v>288</v>
      </c>
      <c r="AD142">
        <v>143</v>
      </c>
      <c r="AE142">
        <v>247000</v>
      </c>
      <c r="AF142">
        <v>71176</v>
      </c>
      <c r="AG142">
        <v>22726</v>
      </c>
      <c r="AH142">
        <v>608</v>
      </c>
      <c r="AI142">
        <v>3615</v>
      </c>
      <c r="AJ142">
        <v>18424</v>
      </c>
      <c r="AK142">
        <v>11218</v>
      </c>
      <c r="AL142">
        <v>7206</v>
      </c>
      <c r="AM142">
        <v>48450</v>
      </c>
      <c r="AN142">
        <v>14076</v>
      </c>
      <c r="AO142">
        <v>3383.3</v>
      </c>
      <c r="AP142">
        <v>7427.2</v>
      </c>
      <c r="AQ142">
        <v>3485</v>
      </c>
      <c r="AR142">
        <v>12496</v>
      </c>
      <c r="AS142">
        <v>40</v>
      </c>
      <c r="AT142">
        <v>3.3</v>
      </c>
      <c r="AU142">
        <v>40.4</v>
      </c>
      <c r="AV142">
        <v>3.4</v>
      </c>
      <c r="AW142">
        <v>4.54</v>
      </c>
      <c r="AX142">
        <v>3.16</v>
      </c>
      <c r="AY142">
        <v>1085</v>
      </c>
      <c r="AZ142">
        <v>146</v>
      </c>
      <c r="BA142">
        <v>240</v>
      </c>
      <c r="BB142">
        <v>476</v>
      </c>
      <c r="BC142">
        <v>223</v>
      </c>
      <c r="BD142">
        <v>1062</v>
      </c>
      <c r="BE142">
        <v>150</v>
      </c>
      <c r="BF142">
        <v>216</v>
      </c>
      <c r="BG142">
        <v>407</v>
      </c>
      <c r="BH142">
        <v>289</v>
      </c>
      <c r="BI142">
        <v>27.812999999999999</v>
      </c>
      <c r="BJ142">
        <v>422711.20500000002</v>
      </c>
      <c r="BK142">
        <v>31569.0566</v>
      </c>
      <c r="BM142">
        <v>26422.32733</v>
      </c>
      <c r="BN142">
        <v>8224.3284640000002</v>
      </c>
      <c r="BO142">
        <v>104423.425</v>
      </c>
      <c r="BP142">
        <v>165541.45920000001</v>
      </c>
      <c r="BQ142">
        <v>1.6426490069999999</v>
      </c>
      <c r="BS142">
        <v>206.2</v>
      </c>
      <c r="BT142">
        <v>589.6</v>
      </c>
      <c r="BU142">
        <v>1555.7</v>
      </c>
      <c r="BV142">
        <v>62.218000000000004</v>
      </c>
      <c r="BW142">
        <v>28.853999999999999</v>
      </c>
      <c r="BX142">
        <v>27894</v>
      </c>
      <c r="BY142">
        <v>106.2979</v>
      </c>
      <c r="BZ142">
        <v>68.9435</v>
      </c>
      <c r="CA142">
        <v>124.10978</v>
      </c>
      <c r="CB142">
        <v>0.14838567699999999</v>
      </c>
      <c r="CC142">
        <v>469</v>
      </c>
      <c r="CD142">
        <v>9293</v>
      </c>
      <c r="CE142">
        <v>27612</v>
      </c>
      <c r="CF142">
        <v>110.6784</v>
      </c>
      <c r="CG142">
        <v>8.98</v>
      </c>
      <c r="CH142">
        <v>8.7799999999999994</v>
      </c>
      <c r="CI142">
        <v>7.87</v>
      </c>
      <c r="CJ142">
        <v>7.78</v>
      </c>
      <c r="CK142">
        <v>8.1</v>
      </c>
      <c r="CL142">
        <v>8.17</v>
      </c>
      <c r="CM142">
        <v>7.79</v>
      </c>
      <c r="CN142">
        <v>7.91</v>
      </c>
      <c r="CO142">
        <v>8.86</v>
      </c>
      <c r="CP142">
        <v>-0.2</v>
      </c>
      <c r="CQ142">
        <v>-1.1100000000000001</v>
      </c>
      <c r="CR142">
        <v>-1.2</v>
      </c>
      <c r="CS142">
        <v>-0.88</v>
      </c>
      <c r="CT142">
        <v>-0.81</v>
      </c>
      <c r="CU142">
        <v>-1.19</v>
      </c>
      <c r="CV142">
        <v>-1.07</v>
      </c>
      <c r="CW142">
        <v>-0.12</v>
      </c>
      <c r="CY142">
        <v>4.3148</v>
      </c>
      <c r="CZ142">
        <v>357.80739999999997</v>
      </c>
      <c r="DA142">
        <v>2.4003999999999999</v>
      </c>
      <c r="DB142">
        <v>1.073</v>
      </c>
      <c r="DC142">
        <v>3.35</v>
      </c>
      <c r="DD142">
        <v>51.9</v>
      </c>
      <c r="DE142" s="27">
        <v>37.9</v>
      </c>
      <c r="DF142">
        <v>58.2</v>
      </c>
      <c r="DG142">
        <v>36.6</v>
      </c>
      <c r="DH142">
        <v>32.799999999999997</v>
      </c>
      <c r="DI142">
        <v>41</v>
      </c>
      <c r="DJ142">
        <v>43</v>
      </c>
      <c r="DK142">
        <v>33.799999999999997</v>
      </c>
      <c r="DL142">
        <v>37.9</v>
      </c>
      <c r="DM142">
        <v>39.5</v>
      </c>
      <c r="DN142">
        <v>38.200000000000003</v>
      </c>
      <c r="DO142">
        <v>20.539000000000001</v>
      </c>
      <c r="DP142">
        <v>62.198</v>
      </c>
      <c r="DQ142">
        <v>22.2</v>
      </c>
      <c r="DR142">
        <v>15.522</v>
      </c>
      <c r="DS142">
        <v>39.1</v>
      </c>
      <c r="DT142">
        <v>39</v>
      </c>
      <c r="DU142">
        <v>35</v>
      </c>
      <c r="DV142">
        <v>35.1</v>
      </c>
      <c r="DW142">
        <v>90.31</v>
      </c>
      <c r="DX142">
        <v>99.4</v>
      </c>
      <c r="DY142">
        <v>3.5027460970000002</v>
      </c>
      <c r="DZ142">
        <v>15.026728439999999</v>
      </c>
      <c r="EA142">
        <v>16.2759</v>
      </c>
    </row>
    <row r="143" spans="2:131" x14ac:dyDescent="0.25">
      <c r="B143" s="3">
        <v>25570</v>
      </c>
      <c r="C143">
        <v>4082.2069999999999</v>
      </c>
      <c r="D143">
        <v>3761</v>
      </c>
      <c r="E143">
        <v>39.0488</v>
      </c>
      <c r="F143">
        <v>40.113399999999999</v>
      </c>
      <c r="G143">
        <v>38.457599999999999</v>
      </c>
      <c r="H143">
        <v>52.911200000000001</v>
      </c>
      <c r="I143">
        <v>39.958100000000002</v>
      </c>
      <c r="J143">
        <v>59.337400000000002</v>
      </c>
      <c r="K143">
        <v>16.121400000000001</v>
      </c>
      <c r="L143">
        <v>37.056899999999999</v>
      </c>
      <c r="M143">
        <v>21.1311</v>
      </c>
      <c r="N143">
        <v>61.949100000000001</v>
      </c>
      <c r="O143">
        <v>36.547400000000003</v>
      </c>
      <c r="P143">
        <v>45.652900000000002</v>
      </c>
      <c r="Q143">
        <v>55.106499999999997</v>
      </c>
      <c r="R143">
        <v>81.921199999999999</v>
      </c>
      <c r="S143" s="38">
        <v>41.76</v>
      </c>
      <c r="T143">
        <v>3409</v>
      </c>
      <c r="U143">
        <v>0.987257457</v>
      </c>
      <c r="V143">
        <v>82151</v>
      </c>
      <c r="W143">
        <v>78698</v>
      </c>
      <c r="X143">
        <v>4.2</v>
      </c>
      <c r="Y143">
        <v>8</v>
      </c>
      <c r="Z143">
        <v>1950</v>
      </c>
      <c r="AA143">
        <v>1048</v>
      </c>
      <c r="AB143">
        <v>470</v>
      </c>
      <c r="AC143">
        <v>309</v>
      </c>
      <c r="AD143">
        <v>161</v>
      </c>
      <c r="AE143">
        <v>258500</v>
      </c>
      <c r="AF143">
        <v>71305</v>
      </c>
      <c r="AG143">
        <v>22747</v>
      </c>
      <c r="AH143">
        <v>606.6</v>
      </c>
      <c r="AI143">
        <v>3703</v>
      </c>
      <c r="AJ143">
        <v>18361</v>
      </c>
      <c r="AK143">
        <v>11170</v>
      </c>
      <c r="AL143">
        <v>7191</v>
      </c>
      <c r="AM143">
        <v>48558</v>
      </c>
      <c r="AN143">
        <v>14097</v>
      </c>
      <c r="AO143">
        <v>3386.8</v>
      </c>
      <c r="AP143">
        <v>7443.3</v>
      </c>
      <c r="AQ143">
        <v>3497</v>
      </c>
      <c r="AR143">
        <v>12518</v>
      </c>
      <c r="AS143">
        <v>40</v>
      </c>
      <c r="AT143">
        <v>3.2</v>
      </c>
      <c r="AU143">
        <v>40.200000000000003</v>
      </c>
      <c r="AV143">
        <v>3.43</v>
      </c>
      <c r="AW143">
        <v>4.5599999999999996</v>
      </c>
      <c r="AX143">
        <v>3.17</v>
      </c>
      <c r="AY143">
        <v>1305</v>
      </c>
      <c r="AZ143">
        <v>235</v>
      </c>
      <c r="BA143">
        <v>231</v>
      </c>
      <c r="BB143">
        <v>531</v>
      </c>
      <c r="BC143">
        <v>308</v>
      </c>
      <c r="BD143">
        <v>1118</v>
      </c>
      <c r="BE143">
        <v>192</v>
      </c>
      <c r="BF143">
        <v>240</v>
      </c>
      <c r="BG143">
        <v>401</v>
      </c>
      <c r="BH143">
        <v>285</v>
      </c>
      <c r="BI143">
        <v>27.934999999999999</v>
      </c>
      <c r="BJ143">
        <v>423086.91700000002</v>
      </c>
      <c r="BK143">
        <v>31716.328399999999</v>
      </c>
      <c r="BM143">
        <v>26251.150750000001</v>
      </c>
      <c r="BN143">
        <v>7720.8695019999996</v>
      </c>
      <c r="BO143">
        <v>103665.1577</v>
      </c>
      <c r="BP143">
        <v>166496.1502</v>
      </c>
      <c r="BQ143">
        <v>1.6426490069999999</v>
      </c>
      <c r="BR143">
        <v>78.099999999999994</v>
      </c>
      <c r="BS143">
        <v>205</v>
      </c>
      <c r="BT143">
        <v>586.29999999999995</v>
      </c>
      <c r="BU143">
        <v>1538.8</v>
      </c>
      <c r="BV143">
        <v>62.405000000000001</v>
      </c>
      <c r="BW143">
        <v>27.91</v>
      </c>
      <c r="BX143">
        <v>26830</v>
      </c>
      <c r="BY143">
        <v>105.6953</v>
      </c>
      <c r="BZ143">
        <v>69.243300000000005</v>
      </c>
      <c r="CA143">
        <v>124.38857</v>
      </c>
      <c r="CB143">
        <v>0.14776499200000001</v>
      </c>
      <c r="CC143">
        <v>462.8</v>
      </c>
      <c r="CD143">
        <v>9207</v>
      </c>
      <c r="CE143">
        <v>27508</v>
      </c>
      <c r="CF143">
        <v>109.0177</v>
      </c>
      <c r="CG143">
        <v>8.98</v>
      </c>
      <c r="CH143">
        <v>8.5500000000000007</v>
      </c>
      <c r="CI143">
        <v>7.13</v>
      </c>
      <c r="CJ143">
        <v>7.22</v>
      </c>
      <c r="CK143">
        <v>7.59</v>
      </c>
      <c r="CL143">
        <v>7.82</v>
      </c>
      <c r="CM143">
        <v>7.24</v>
      </c>
      <c r="CN143">
        <v>7.93</v>
      </c>
      <c r="CO143">
        <v>8.7799999999999994</v>
      </c>
      <c r="CP143">
        <v>-0.43</v>
      </c>
      <c r="CQ143">
        <v>-1.85</v>
      </c>
      <c r="CR143">
        <v>-1.76</v>
      </c>
      <c r="CS143">
        <v>-1.39</v>
      </c>
      <c r="CT143">
        <v>-1.1599999999999999</v>
      </c>
      <c r="CU143">
        <v>-1.74</v>
      </c>
      <c r="CV143">
        <v>-1.05</v>
      </c>
      <c r="CW143">
        <v>-0.2</v>
      </c>
      <c r="CY143">
        <v>4.2998000000000003</v>
      </c>
      <c r="CZ143">
        <v>357.78179999999998</v>
      </c>
      <c r="DA143">
        <v>2.4047000000000001</v>
      </c>
      <c r="DB143">
        <v>1.0731999999999999</v>
      </c>
      <c r="DC143">
        <v>3.35</v>
      </c>
      <c r="DD143">
        <v>51.6</v>
      </c>
      <c r="DE143" s="27">
        <v>38.1</v>
      </c>
      <c r="DF143">
        <v>58.5</v>
      </c>
      <c r="DG143">
        <v>36.700000000000003</v>
      </c>
      <c r="DH143">
        <v>33</v>
      </c>
      <c r="DI143">
        <v>41.2</v>
      </c>
      <c r="DJ143">
        <v>43.2</v>
      </c>
      <c r="DK143">
        <v>34</v>
      </c>
      <c r="DL143">
        <v>38.1</v>
      </c>
      <c r="DM143">
        <v>39.700000000000003</v>
      </c>
      <c r="DN143">
        <v>38.4</v>
      </c>
      <c r="DO143">
        <v>20.62</v>
      </c>
      <c r="DP143">
        <v>62.289000000000001</v>
      </c>
      <c r="DQ143">
        <v>22.297000000000001</v>
      </c>
      <c r="DR143">
        <v>15.590999999999999</v>
      </c>
      <c r="DS143">
        <v>39</v>
      </c>
      <c r="DT143">
        <v>38.9</v>
      </c>
      <c r="DU143">
        <v>35</v>
      </c>
      <c r="DV143">
        <v>35.200000000000003</v>
      </c>
      <c r="DW143">
        <v>87.16</v>
      </c>
      <c r="DX143">
        <v>95.73</v>
      </c>
      <c r="DY143">
        <v>3.6331688849999999</v>
      </c>
      <c r="DZ143">
        <v>14.5081829</v>
      </c>
      <c r="EA143">
        <v>17.677900000000001</v>
      </c>
    </row>
    <row r="144" spans="2:131" x14ac:dyDescent="0.25">
      <c r="B144" s="3">
        <v>25571</v>
      </c>
      <c r="C144">
        <v>4097.8280000000004</v>
      </c>
      <c r="D144">
        <v>3775.2</v>
      </c>
      <c r="E144">
        <v>38.998100000000001</v>
      </c>
      <c r="F144">
        <v>40.091900000000003</v>
      </c>
      <c r="G144">
        <v>38.355200000000004</v>
      </c>
      <c r="H144">
        <v>52.847799999999999</v>
      </c>
      <c r="I144">
        <v>40.337699999999998</v>
      </c>
      <c r="J144">
        <v>59.011899999999997</v>
      </c>
      <c r="K144">
        <v>16.1539</v>
      </c>
      <c r="L144">
        <v>36.969900000000003</v>
      </c>
      <c r="M144">
        <v>21.122299999999999</v>
      </c>
      <c r="N144">
        <v>61.238100000000003</v>
      </c>
      <c r="O144">
        <v>36.442999999999998</v>
      </c>
      <c r="P144">
        <v>45.746499999999997</v>
      </c>
      <c r="Q144">
        <v>55.890700000000002</v>
      </c>
      <c r="R144">
        <v>81.428899999999999</v>
      </c>
      <c r="S144" s="38">
        <v>41.6</v>
      </c>
      <c r="T144">
        <v>3225</v>
      </c>
      <c r="U144">
        <v>0.88720770299999996</v>
      </c>
      <c r="V144">
        <v>82498</v>
      </c>
      <c r="W144">
        <v>78863</v>
      </c>
      <c r="X144">
        <v>4.4000000000000004</v>
      </c>
      <c r="Y144">
        <v>8.3000000000000007</v>
      </c>
      <c r="Z144">
        <v>1978</v>
      </c>
      <c r="AA144">
        <v>1133</v>
      </c>
      <c r="AB144">
        <v>534</v>
      </c>
      <c r="AC144">
        <v>353</v>
      </c>
      <c r="AD144">
        <v>181</v>
      </c>
      <c r="AE144">
        <v>268250</v>
      </c>
      <c r="AF144">
        <v>71451</v>
      </c>
      <c r="AG144">
        <v>22738</v>
      </c>
      <c r="AH144">
        <v>605.70000000000005</v>
      </c>
      <c r="AI144">
        <v>3697</v>
      </c>
      <c r="AJ144">
        <v>18360</v>
      </c>
      <c r="AK144">
        <v>11189</v>
      </c>
      <c r="AL144">
        <v>7171</v>
      </c>
      <c r="AM144">
        <v>48713</v>
      </c>
      <c r="AN144">
        <v>14124</v>
      </c>
      <c r="AO144">
        <v>3390.3</v>
      </c>
      <c r="AP144">
        <v>7467</v>
      </c>
      <c r="AQ144">
        <v>3512</v>
      </c>
      <c r="AR144">
        <v>12603</v>
      </c>
      <c r="AS144">
        <v>39.9</v>
      </c>
      <c r="AT144">
        <v>3.1</v>
      </c>
      <c r="AU144">
        <v>40.1</v>
      </c>
      <c r="AV144">
        <v>3.45</v>
      </c>
      <c r="AW144">
        <v>4.5999999999999996</v>
      </c>
      <c r="AX144">
        <v>3.19</v>
      </c>
      <c r="AY144">
        <v>1319</v>
      </c>
      <c r="AZ144">
        <v>250</v>
      </c>
      <c r="BA144">
        <v>280</v>
      </c>
      <c r="BB144">
        <v>520</v>
      </c>
      <c r="BC144">
        <v>270</v>
      </c>
      <c r="BD144">
        <v>1132</v>
      </c>
      <c r="BE144">
        <v>177</v>
      </c>
      <c r="BF144">
        <v>258</v>
      </c>
      <c r="BG144">
        <v>410</v>
      </c>
      <c r="BH144">
        <v>287</v>
      </c>
      <c r="BI144">
        <v>27.792999999999999</v>
      </c>
      <c r="BJ144">
        <v>418143.00799999997</v>
      </c>
      <c r="BK144">
        <v>31419.71056</v>
      </c>
      <c r="BM144">
        <v>25620.054690000001</v>
      </c>
      <c r="BN144">
        <v>6952.8615019999997</v>
      </c>
      <c r="BO144">
        <v>102642.6891</v>
      </c>
      <c r="BP144">
        <v>167187.81400000001</v>
      </c>
      <c r="BQ144">
        <v>1.663311258</v>
      </c>
      <c r="BS144">
        <v>205.7</v>
      </c>
      <c r="BT144">
        <v>587.29999999999995</v>
      </c>
      <c r="BU144">
        <v>1533.4</v>
      </c>
      <c r="BV144">
        <v>62.53</v>
      </c>
      <c r="BW144">
        <v>27.516999999999999</v>
      </c>
      <c r="BX144">
        <v>26619</v>
      </c>
      <c r="BY144">
        <v>105.4128</v>
      </c>
      <c r="BZ144">
        <v>69.423299999999998</v>
      </c>
      <c r="CA144">
        <v>124.37186</v>
      </c>
      <c r="CB144">
        <v>0.146820753</v>
      </c>
      <c r="CC144">
        <v>460.2</v>
      </c>
      <c r="CD144">
        <v>9144</v>
      </c>
      <c r="CE144">
        <v>27330</v>
      </c>
      <c r="CF144">
        <v>110.49469999999999</v>
      </c>
      <c r="CG144">
        <v>7.76</v>
      </c>
      <c r="CH144">
        <v>8.33</v>
      </c>
      <c r="CI144">
        <v>6.63</v>
      </c>
      <c r="CJ144">
        <v>6.58</v>
      </c>
      <c r="CK144">
        <v>6.97</v>
      </c>
      <c r="CL144">
        <v>7.21</v>
      </c>
      <c r="CM144">
        <v>7.07</v>
      </c>
      <c r="CN144">
        <v>7.84</v>
      </c>
      <c r="CO144">
        <v>8.6300000000000008</v>
      </c>
      <c r="CP144">
        <v>0.56999999999999995</v>
      </c>
      <c r="CQ144">
        <v>-1.1299999999999999</v>
      </c>
      <c r="CR144">
        <v>-1.18</v>
      </c>
      <c r="CS144">
        <v>-0.79</v>
      </c>
      <c r="CT144">
        <v>-0.55000000000000004</v>
      </c>
      <c r="CU144">
        <v>-0.69</v>
      </c>
      <c r="CV144">
        <v>0.08</v>
      </c>
      <c r="CW144">
        <v>0.87</v>
      </c>
      <c r="CY144">
        <v>4.3099999999999996</v>
      </c>
      <c r="CZ144">
        <v>357.61540000000002</v>
      </c>
      <c r="DA144">
        <v>2.4058000000000002</v>
      </c>
      <c r="DB144">
        <v>1.0728</v>
      </c>
      <c r="DC144">
        <v>3.35</v>
      </c>
      <c r="DD144">
        <v>52.7</v>
      </c>
      <c r="DE144" s="27">
        <v>38.299999999999997</v>
      </c>
      <c r="DF144">
        <v>58.5</v>
      </c>
      <c r="DG144">
        <v>36.6</v>
      </c>
      <c r="DH144">
        <v>33.200000000000003</v>
      </c>
      <c r="DI144">
        <v>41.2</v>
      </c>
      <c r="DJ144">
        <v>43.3</v>
      </c>
      <c r="DK144">
        <v>34.4</v>
      </c>
      <c r="DL144">
        <v>38.299999999999997</v>
      </c>
      <c r="DM144">
        <v>39.799999999999997</v>
      </c>
      <c r="DN144">
        <v>38.6</v>
      </c>
      <c r="DO144">
        <v>20.672000000000001</v>
      </c>
      <c r="DP144">
        <v>62.387999999999998</v>
      </c>
      <c r="DQ144">
        <v>22.292000000000002</v>
      </c>
      <c r="DR144">
        <v>15.664</v>
      </c>
      <c r="DS144">
        <v>39.1</v>
      </c>
      <c r="DT144">
        <v>39</v>
      </c>
      <c r="DU144">
        <v>34.9</v>
      </c>
      <c r="DV144">
        <v>35.6</v>
      </c>
      <c r="DW144">
        <v>88.65</v>
      </c>
      <c r="DX144">
        <v>96.95</v>
      </c>
      <c r="DY144">
        <v>3.5758601240000001</v>
      </c>
      <c r="DZ144">
        <v>14.7765951</v>
      </c>
      <c r="EA144">
        <v>17.453900000000001</v>
      </c>
    </row>
    <row r="145" spans="2:131" x14ac:dyDescent="0.25">
      <c r="B145" s="3">
        <v>25572</v>
      </c>
      <c r="C145">
        <v>4138.7849999999999</v>
      </c>
      <c r="D145">
        <v>3752.9</v>
      </c>
      <c r="E145">
        <v>38.8979</v>
      </c>
      <c r="F145">
        <v>40.105499999999999</v>
      </c>
      <c r="G145">
        <v>38.345500000000001</v>
      </c>
      <c r="H145">
        <v>53.061900000000001</v>
      </c>
      <c r="I145">
        <v>40.319099999999999</v>
      </c>
      <c r="J145">
        <v>59.354399999999998</v>
      </c>
      <c r="K145">
        <v>16.1465</v>
      </c>
      <c r="L145">
        <v>36.714199999999998</v>
      </c>
      <c r="M145">
        <v>20.729299999999999</v>
      </c>
      <c r="N145">
        <v>61.688400000000001</v>
      </c>
      <c r="O145">
        <v>36.313200000000002</v>
      </c>
      <c r="P145">
        <v>46.266399999999997</v>
      </c>
      <c r="Q145">
        <v>55.499099999999999</v>
      </c>
      <c r="R145">
        <v>80.883300000000006</v>
      </c>
      <c r="S145" s="38">
        <v>43.62</v>
      </c>
      <c r="T145">
        <v>3134</v>
      </c>
      <c r="U145">
        <v>0.82538846499999996</v>
      </c>
      <c r="V145">
        <v>82727</v>
      </c>
      <c r="W145">
        <v>78930</v>
      </c>
      <c r="X145">
        <v>4.5999999999999996</v>
      </c>
      <c r="Y145">
        <v>8.1999999999999993</v>
      </c>
      <c r="Z145">
        <v>2139</v>
      </c>
      <c r="AA145">
        <v>1106</v>
      </c>
      <c r="AB145">
        <v>602</v>
      </c>
      <c r="AC145">
        <v>400</v>
      </c>
      <c r="AD145">
        <v>202</v>
      </c>
      <c r="AE145">
        <v>325250</v>
      </c>
      <c r="AF145">
        <v>71348</v>
      </c>
      <c r="AG145">
        <v>22552</v>
      </c>
      <c r="AH145">
        <v>602.9</v>
      </c>
      <c r="AI145">
        <v>3669</v>
      </c>
      <c r="AJ145">
        <v>18207</v>
      </c>
      <c r="AK145">
        <v>11063</v>
      </c>
      <c r="AL145">
        <v>7144</v>
      </c>
      <c r="AM145">
        <v>48796</v>
      </c>
      <c r="AN145">
        <v>14101</v>
      </c>
      <c r="AO145">
        <v>3391</v>
      </c>
      <c r="AP145">
        <v>7448.9</v>
      </c>
      <c r="AQ145">
        <v>3519</v>
      </c>
      <c r="AR145">
        <v>12705</v>
      </c>
      <c r="AS145">
        <v>39.700000000000003</v>
      </c>
      <c r="AT145">
        <v>3</v>
      </c>
      <c r="AU145">
        <v>39.799999999999997</v>
      </c>
      <c r="AV145">
        <v>3.47</v>
      </c>
      <c r="AW145">
        <v>4.66</v>
      </c>
      <c r="AX145">
        <v>3.19</v>
      </c>
      <c r="AY145">
        <v>1264</v>
      </c>
      <c r="AZ145">
        <v>211</v>
      </c>
      <c r="BA145">
        <v>265</v>
      </c>
      <c r="BB145">
        <v>533</v>
      </c>
      <c r="BC145">
        <v>256</v>
      </c>
      <c r="BD145">
        <v>1224</v>
      </c>
      <c r="BE145">
        <v>181</v>
      </c>
      <c r="BF145">
        <v>235</v>
      </c>
      <c r="BG145">
        <v>466</v>
      </c>
      <c r="BH145">
        <v>342</v>
      </c>
      <c r="BI145">
        <v>27.814</v>
      </c>
      <c r="BJ145">
        <v>416029.63</v>
      </c>
      <c r="BK145">
        <v>31792.038540000001</v>
      </c>
      <c r="BM145">
        <v>25071.725330000001</v>
      </c>
      <c r="BN145">
        <v>6556.6206519999996</v>
      </c>
      <c r="BO145">
        <v>101364.6033</v>
      </c>
      <c r="BP145">
        <v>168512.6912</v>
      </c>
      <c r="BQ145">
        <v>1.68397351</v>
      </c>
      <c r="BS145">
        <v>206.7</v>
      </c>
      <c r="BT145">
        <v>588.4</v>
      </c>
      <c r="BU145">
        <v>1528.3</v>
      </c>
      <c r="BV145">
        <v>63.058999999999997</v>
      </c>
      <c r="BW145">
        <v>28.123000000000001</v>
      </c>
      <c r="BX145">
        <v>27277</v>
      </c>
      <c r="BY145">
        <v>105.67659999999999</v>
      </c>
      <c r="BZ145">
        <v>69.544499999999999</v>
      </c>
      <c r="CA145">
        <v>124.34119</v>
      </c>
      <c r="CB145">
        <v>0.144599593</v>
      </c>
      <c r="CC145">
        <v>458.1</v>
      </c>
      <c r="CD145">
        <v>9187</v>
      </c>
      <c r="CE145">
        <v>27361</v>
      </c>
      <c r="CF145">
        <v>112.4359</v>
      </c>
      <c r="CG145">
        <v>8.1</v>
      </c>
      <c r="CH145">
        <v>8.06</v>
      </c>
      <c r="CI145">
        <v>6.51</v>
      </c>
      <c r="CJ145">
        <v>6.6</v>
      </c>
      <c r="CK145">
        <v>7.06</v>
      </c>
      <c r="CL145">
        <v>7.5</v>
      </c>
      <c r="CM145">
        <v>7.39</v>
      </c>
      <c r="CN145">
        <v>7.83</v>
      </c>
      <c r="CO145">
        <v>8.6999999999999993</v>
      </c>
      <c r="CP145">
        <v>-0.04</v>
      </c>
      <c r="CQ145">
        <v>-1.59</v>
      </c>
      <c r="CR145">
        <v>-1.5</v>
      </c>
      <c r="CS145">
        <v>-1.04</v>
      </c>
      <c r="CT145">
        <v>-0.6</v>
      </c>
      <c r="CU145">
        <v>-0.71</v>
      </c>
      <c r="CV145">
        <v>-0.27</v>
      </c>
      <c r="CW145">
        <v>0.6</v>
      </c>
      <c r="CY145">
        <v>4.3022</v>
      </c>
      <c r="CZ145">
        <v>358.08920000000001</v>
      </c>
      <c r="DA145">
        <v>2.4060999999999999</v>
      </c>
      <c r="DB145">
        <v>1.0729</v>
      </c>
      <c r="DC145">
        <v>3.35</v>
      </c>
      <c r="DD145">
        <v>54.6</v>
      </c>
      <c r="DE145" s="27">
        <v>38.5</v>
      </c>
      <c r="DF145">
        <v>58.7</v>
      </c>
      <c r="DG145">
        <v>37.1</v>
      </c>
      <c r="DH145">
        <v>33.5</v>
      </c>
      <c r="DI145">
        <v>41.4</v>
      </c>
      <c r="DJ145">
        <v>43.5</v>
      </c>
      <c r="DK145">
        <v>34.6</v>
      </c>
      <c r="DL145">
        <v>38.6</v>
      </c>
      <c r="DM145">
        <v>40</v>
      </c>
      <c r="DN145">
        <v>38.799999999999997</v>
      </c>
      <c r="DO145">
        <v>20.776</v>
      </c>
      <c r="DP145">
        <v>62.441000000000003</v>
      </c>
      <c r="DQ145">
        <v>22.443000000000001</v>
      </c>
      <c r="DR145">
        <v>15.742000000000001</v>
      </c>
      <c r="DS145">
        <v>39.1</v>
      </c>
      <c r="DT145">
        <v>39</v>
      </c>
      <c r="DU145">
        <v>35.1</v>
      </c>
      <c r="DV145">
        <v>35.5</v>
      </c>
      <c r="DW145">
        <v>85.95</v>
      </c>
      <c r="DX145">
        <v>94.01</v>
      </c>
      <c r="DY145">
        <v>3.6920651539999998</v>
      </c>
      <c r="DZ145">
        <v>14.320047410000001</v>
      </c>
      <c r="EA145">
        <v>18.391400000000001</v>
      </c>
    </row>
    <row r="146" spans="2:131" x14ac:dyDescent="0.25">
      <c r="B146" s="3">
        <v>25573</v>
      </c>
      <c r="C146">
        <v>4115.0370000000003</v>
      </c>
      <c r="D146">
        <v>3760.9</v>
      </c>
      <c r="E146">
        <v>38.852499999999999</v>
      </c>
      <c r="F146">
        <v>40.117600000000003</v>
      </c>
      <c r="G146">
        <v>38.366100000000003</v>
      </c>
      <c r="H146">
        <v>53.349899999999998</v>
      </c>
      <c r="I146">
        <v>40.358899999999998</v>
      </c>
      <c r="J146">
        <v>59.778500000000001</v>
      </c>
      <c r="K146">
        <v>16.130099999999999</v>
      </c>
      <c r="L146">
        <v>36.592599999999997</v>
      </c>
      <c r="M146">
        <v>20.611899999999999</v>
      </c>
      <c r="N146">
        <v>61.357799999999997</v>
      </c>
      <c r="O146">
        <v>36.228400000000001</v>
      </c>
      <c r="P146">
        <v>47.071599999999997</v>
      </c>
      <c r="Q146">
        <v>54.775700000000001</v>
      </c>
      <c r="R146">
        <v>80.440899999999999</v>
      </c>
      <c r="S146" s="38">
        <v>42.16</v>
      </c>
      <c r="T146">
        <v>2940</v>
      </c>
      <c r="U146">
        <v>0.75019137499999999</v>
      </c>
      <c r="V146">
        <v>82483</v>
      </c>
      <c r="W146">
        <v>78564</v>
      </c>
      <c r="X146">
        <v>4.8</v>
      </c>
      <c r="Y146">
        <v>8.6</v>
      </c>
      <c r="Z146">
        <v>2109</v>
      </c>
      <c r="AA146">
        <v>1241</v>
      </c>
      <c r="AB146">
        <v>591</v>
      </c>
      <c r="AC146">
        <v>360</v>
      </c>
      <c r="AD146">
        <v>231</v>
      </c>
      <c r="AE146">
        <v>310400</v>
      </c>
      <c r="AF146">
        <v>71124</v>
      </c>
      <c r="AG146">
        <v>22336</v>
      </c>
      <c r="AH146">
        <v>601.79999999999995</v>
      </c>
      <c r="AI146">
        <v>3634</v>
      </c>
      <c r="AJ146">
        <v>18029</v>
      </c>
      <c r="AK146">
        <v>10944</v>
      </c>
      <c r="AL146">
        <v>7085</v>
      </c>
      <c r="AM146">
        <v>48788</v>
      </c>
      <c r="AN146">
        <v>14108</v>
      </c>
      <c r="AO146">
        <v>3393.3</v>
      </c>
      <c r="AP146">
        <v>7454.9</v>
      </c>
      <c r="AQ146">
        <v>3525</v>
      </c>
      <c r="AR146">
        <v>12668</v>
      </c>
      <c r="AS146">
        <v>39.6</v>
      </c>
      <c r="AT146">
        <v>3</v>
      </c>
      <c r="AU146">
        <v>39.799999999999997</v>
      </c>
      <c r="AV146">
        <v>3.48</v>
      </c>
      <c r="AW146">
        <v>4.6399999999999997</v>
      </c>
      <c r="AX146">
        <v>3.22</v>
      </c>
      <c r="AY146">
        <v>1290</v>
      </c>
      <c r="AZ146">
        <v>187</v>
      </c>
      <c r="BA146">
        <v>258</v>
      </c>
      <c r="BB146">
        <v>573</v>
      </c>
      <c r="BC146">
        <v>272</v>
      </c>
      <c r="BD146">
        <v>1328</v>
      </c>
      <c r="BE146">
        <v>200</v>
      </c>
      <c r="BF146">
        <v>259</v>
      </c>
      <c r="BG146">
        <v>528</v>
      </c>
      <c r="BH146">
        <v>341</v>
      </c>
      <c r="BI146">
        <v>28.004999999999999</v>
      </c>
      <c r="BJ146">
        <v>420548.32400000002</v>
      </c>
      <c r="BK146">
        <v>32246.299419999999</v>
      </c>
      <c r="BM146">
        <v>25867.414250000002</v>
      </c>
      <c r="BN146">
        <v>6878.2749889999996</v>
      </c>
      <c r="BO146">
        <v>100307.798</v>
      </c>
      <c r="BP146">
        <v>168463.98250000001</v>
      </c>
      <c r="BQ146">
        <v>1.663311258</v>
      </c>
      <c r="BR146">
        <v>75.400000000000006</v>
      </c>
      <c r="BS146">
        <v>207.2</v>
      </c>
      <c r="BT146">
        <v>591.5</v>
      </c>
      <c r="BU146">
        <v>1532.4</v>
      </c>
      <c r="BV146">
        <v>63.457999999999998</v>
      </c>
      <c r="BW146">
        <v>27.876000000000001</v>
      </c>
      <c r="BX146">
        <v>26909</v>
      </c>
      <c r="BY146">
        <v>106.01179999999999</v>
      </c>
      <c r="BZ146">
        <v>69.592200000000005</v>
      </c>
      <c r="CA146">
        <v>124.39614</v>
      </c>
      <c r="CB146">
        <v>0.14503455800000001</v>
      </c>
      <c r="CC146">
        <v>457.3</v>
      </c>
      <c r="CD146">
        <v>9197</v>
      </c>
      <c r="CE146">
        <v>27348</v>
      </c>
      <c r="CF146">
        <v>112.2189</v>
      </c>
      <c r="CG146">
        <v>7.94</v>
      </c>
      <c r="CH146">
        <v>8.23</v>
      </c>
      <c r="CI146">
        <v>6.84</v>
      </c>
      <c r="CJ146">
        <v>7.02</v>
      </c>
      <c r="CK146">
        <v>7.75</v>
      </c>
      <c r="CL146">
        <v>7.97</v>
      </c>
      <c r="CM146">
        <v>7.91</v>
      </c>
      <c r="CN146">
        <v>8.11</v>
      </c>
      <c r="CO146">
        <v>8.98</v>
      </c>
      <c r="CP146">
        <v>0.28999999999999998</v>
      </c>
      <c r="CQ146">
        <v>-1.1000000000000001</v>
      </c>
      <c r="CR146">
        <v>-0.92</v>
      </c>
      <c r="CS146">
        <v>-0.19</v>
      </c>
      <c r="CT146">
        <v>0.03</v>
      </c>
      <c r="CU146">
        <v>-0.03</v>
      </c>
      <c r="CV146">
        <v>0.17</v>
      </c>
      <c r="CW146">
        <v>1.04</v>
      </c>
      <c r="CY146">
        <v>4.3105000000000002</v>
      </c>
      <c r="CZ146">
        <v>358.91180000000003</v>
      </c>
      <c r="DA146">
        <v>2.4037000000000002</v>
      </c>
      <c r="DB146">
        <v>1.073</v>
      </c>
      <c r="DC146">
        <v>3.35</v>
      </c>
      <c r="DD146">
        <v>54.1</v>
      </c>
      <c r="DE146" s="27">
        <v>38.6</v>
      </c>
      <c r="DF146">
        <v>58.8</v>
      </c>
      <c r="DG146">
        <v>37.200000000000003</v>
      </c>
      <c r="DH146">
        <v>33.700000000000003</v>
      </c>
      <c r="DI146">
        <v>41.5</v>
      </c>
      <c r="DJ146">
        <v>43.8</v>
      </c>
      <c r="DK146">
        <v>34.799999999999997</v>
      </c>
      <c r="DL146">
        <v>38.700000000000003</v>
      </c>
      <c r="DM146">
        <v>40.1</v>
      </c>
      <c r="DN146">
        <v>38.9</v>
      </c>
      <c r="DO146">
        <v>20.841999999999999</v>
      </c>
      <c r="DP146">
        <v>62.545999999999999</v>
      </c>
      <c r="DQ146">
        <v>22.491</v>
      </c>
      <c r="DR146">
        <v>15.811</v>
      </c>
      <c r="DS146">
        <v>39.1</v>
      </c>
      <c r="DT146">
        <v>38.9</v>
      </c>
      <c r="DU146">
        <v>35.200000000000003</v>
      </c>
      <c r="DV146">
        <v>35</v>
      </c>
      <c r="DW146">
        <v>76.06</v>
      </c>
      <c r="DX146">
        <v>83.16</v>
      </c>
      <c r="DY146">
        <v>4.1765316859999997</v>
      </c>
      <c r="DZ146">
        <v>12.743217400000001</v>
      </c>
      <c r="EA146">
        <v>37.6526</v>
      </c>
    </row>
    <row r="147" spans="2:131" x14ac:dyDescent="0.25">
      <c r="B147" s="3">
        <v>25574</v>
      </c>
      <c r="C147">
        <v>4127.91</v>
      </c>
      <c r="D147">
        <v>3773.1</v>
      </c>
      <c r="E147">
        <v>38.726900000000001</v>
      </c>
      <c r="F147">
        <v>40.023600000000002</v>
      </c>
      <c r="G147">
        <v>38.284399999999998</v>
      </c>
      <c r="H147">
        <v>53.483499999999999</v>
      </c>
      <c r="I147">
        <v>41.141800000000003</v>
      </c>
      <c r="J147">
        <v>59.526400000000002</v>
      </c>
      <c r="K147">
        <v>16.0322</v>
      </c>
      <c r="L147">
        <v>36.427900000000001</v>
      </c>
      <c r="M147">
        <v>20.589500000000001</v>
      </c>
      <c r="N147">
        <v>60.912199999999999</v>
      </c>
      <c r="O147">
        <v>36.119199999999999</v>
      </c>
      <c r="P147">
        <v>46.407800000000002</v>
      </c>
      <c r="Q147">
        <v>55.136200000000002</v>
      </c>
      <c r="R147">
        <v>79.947299999999998</v>
      </c>
      <c r="S147" s="38">
        <v>40.479999999999997</v>
      </c>
      <c r="T147">
        <v>2883</v>
      </c>
      <c r="U147">
        <v>0.70817980800000002</v>
      </c>
      <c r="V147">
        <v>82484</v>
      </c>
      <c r="W147">
        <v>78413</v>
      </c>
      <c r="X147">
        <v>4.9000000000000004</v>
      </c>
      <c r="Y147">
        <v>8.6</v>
      </c>
      <c r="Z147">
        <v>2100</v>
      </c>
      <c r="AA147">
        <v>1290</v>
      </c>
      <c r="AB147">
        <v>657</v>
      </c>
      <c r="AC147">
        <v>433</v>
      </c>
      <c r="AD147">
        <v>224</v>
      </c>
      <c r="AE147">
        <v>296500</v>
      </c>
      <c r="AF147">
        <v>71029</v>
      </c>
      <c r="AG147">
        <v>22241</v>
      </c>
      <c r="AH147">
        <v>604.9</v>
      </c>
      <c r="AI147">
        <v>3636</v>
      </c>
      <c r="AJ147">
        <v>17930</v>
      </c>
      <c r="AK147">
        <v>10843</v>
      </c>
      <c r="AL147">
        <v>7087</v>
      </c>
      <c r="AM147">
        <v>48788</v>
      </c>
      <c r="AN147">
        <v>14119</v>
      </c>
      <c r="AO147">
        <v>3389.2</v>
      </c>
      <c r="AP147">
        <v>7455.4</v>
      </c>
      <c r="AQ147">
        <v>3528</v>
      </c>
      <c r="AR147">
        <v>12667</v>
      </c>
      <c r="AS147">
        <v>39.6</v>
      </c>
      <c r="AT147">
        <v>2.9</v>
      </c>
      <c r="AU147">
        <v>39.799999999999997</v>
      </c>
      <c r="AV147">
        <v>3.51</v>
      </c>
      <c r="AW147">
        <v>4.7</v>
      </c>
      <c r="AX147">
        <v>3.24</v>
      </c>
      <c r="AY147">
        <v>1385</v>
      </c>
      <c r="AZ147">
        <v>189</v>
      </c>
      <c r="BA147">
        <v>305</v>
      </c>
      <c r="BB147">
        <v>588</v>
      </c>
      <c r="BC147">
        <v>303</v>
      </c>
      <c r="BD147">
        <v>1322</v>
      </c>
      <c r="BE147">
        <v>217</v>
      </c>
      <c r="BF147">
        <v>298</v>
      </c>
      <c r="BG147">
        <v>494</v>
      </c>
      <c r="BH147">
        <v>313</v>
      </c>
      <c r="BI147">
        <v>28.1</v>
      </c>
      <c r="BJ147">
        <v>422232.68099999998</v>
      </c>
      <c r="BK147">
        <v>32451.65022</v>
      </c>
      <c r="BM147">
        <v>26359.31178</v>
      </c>
      <c r="BN147">
        <v>6515.8311519999997</v>
      </c>
      <c r="BO147">
        <v>99678.293030000001</v>
      </c>
      <c r="BP147">
        <v>169525.83259999999</v>
      </c>
      <c r="BQ147">
        <v>1.663311258</v>
      </c>
      <c r="BS147">
        <v>207.6</v>
      </c>
      <c r="BT147">
        <v>595.20000000000005</v>
      </c>
      <c r="BU147">
        <v>1534</v>
      </c>
      <c r="BV147">
        <v>63.723999999999997</v>
      </c>
      <c r="BW147">
        <v>27.562999999999999</v>
      </c>
      <c r="BX147">
        <v>26682</v>
      </c>
      <c r="BY147">
        <v>106.83580000000001</v>
      </c>
      <c r="BZ147">
        <v>69.471999999999994</v>
      </c>
      <c r="CA147">
        <v>124.90534</v>
      </c>
      <c r="CB147">
        <v>0.14480099699999999</v>
      </c>
      <c r="CC147">
        <v>458</v>
      </c>
      <c r="CD147">
        <v>9250</v>
      </c>
      <c r="CE147">
        <v>27543</v>
      </c>
      <c r="CF147">
        <v>112.48390000000001</v>
      </c>
      <c r="CG147">
        <v>7.6</v>
      </c>
      <c r="CH147">
        <v>8.2100000000000009</v>
      </c>
      <c r="CI147">
        <v>6.68</v>
      </c>
      <c r="CJ147">
        <v>6.86</v>
      </c>
      <c r="CK147">
        <v>7.55</v>
      </c>
      <c r="CL147">
        <v>7.85</v>
      </c>
      <c r="CM147">
        <v>7.84</v>
      </c>
      <c r="CN147">
        <v>8.48</v>
      </c>
      <c r="CO147">
        <v>9.25</v>
      </c>
      <c r="CP147">
        <v>0.61</v>
      </c>
      <c r="CQ147">
        <v>-0.92</v>
      </c>
      <c r="CR147">
        <v>-0.74</v>
      </c>
      <c r="CS147">
        <v>-0.05</v>
      </c>
      <c r="CT147">
        <v>0.25</v>
      </c>
      <c r="CU147">
        <v>0.24</v>
      </c>
      <c r="CV147">
        <v>0.88</v>
      </c>
      <c r="CW147">
        <v>1.65</v>
      </c>
      <c r="CY147">
        <v>4.3156999999999996</v>
      </c>
      <c r="CZ147">
        <v>358.88600000000002</v>
      </c>
      <c r="DA147">
        <v>2.3976999999999999</v>
      </c>
      <c r="DB147">
        <v>1.0387</v>
      </c>
      <c r="DC147">
        <v>3.35</v>
      </c>
      <c r="DD147">
        <v>53.3</v>
      </c>
      <c r="DE147" s="27">
        <v>38.799999999999997</v>
      </c>
      <c r="DF147">
        <v>59</v>
      </c>
      <c r="DG147">
        <v>37.4</v>
      </c>
      <c r="DH147">
        <v>33.9</v>
      </c>
      <c r="DI147">
        <v>41.6</v>
      </c>
      <c r="DJ147">
        <v>44</v>
      </c>
      <c r="DK147">
        <v>35</v>
      </c>
      <c r="DL147">
        <v>38.9</v>
      </c>
      <c r="DM147">
        <v>40.200000000000003</v>
      </c>
      <c r="DN147">
        <v>39.1</v>
      </c>
      <c r="DO147">
        <v>20.896000000000001</v>
      </c>
      <c r="DP147">
        <v>62.622</v>
      </c>
      <c r="DQ147">
        <v>22.510999999999999</v>
      </c>
      <c r="DR147">
        <v>15.877000000000001</v>
      </c>
      <c r="DS147">
        <v>39.200000000000003</v>
      </c>
      <c r="DT147">
        <v>39</v>
      </c>
      <c r="DU147">
        <v>35.299999999999997</v>
      </c>
      <c r="DV147">
        <v>35</v>
      </c>
      <c r="DW147">
        <v>75.59</v>
      </c>
      <c r="DX147">
        <v>82.96</v>
      </c>
      <c r="DY147">
        <v>4.2069056749999998</v>
      </c>
      <c r="DZ147">
        <v>12.71085821</v>
      </c>
      <c r="EA147">
        <v>23.776</v>
      </c>
    </row>
    <row r="148" spans="2:131" x14ac:dyDescent="0.25">
      <c r="B148" s="3">
        <v>25575</v>
      </c>
      <c r="C148">
        <v>4150.9129999999996</v>
      </c>
      <c r="D148">
        <v>3793</v>
      </c>
      <c r="E148">
        <v>38.821899999999999</v>
      </c>
      <c r="F148">
        <v>40.058500000000002</v>
      </c>
      <c r="G148">
        <v>38.243600000000001</v>
      </c>
      <c r="H148">
        <v>53.611800000000002</v>
      </c>
      <c r="I148">
        <v>41.215299999999999</v>
      </c>
      <c r="J148">
        <v>59.684399999999997</v>
      </c>
      <c r="K148">
        <v>15.990500000000001</v>
      </c>
      <c r="L148">
        <v>36.610900000000001</v>
      </c>
      <c r="M148">
        <v>20.6145</v>
      </c>
      <c r="N148">
        <v>62.011800000000001</v>
      </c>
      <c r="O148">
        <v>36.231400000000001</v>
      </c>
      <c r="P148">
        <v>47.165700000000001</v>
      </c>
      <c r="Q148">
        <v>54.202100000000002</v>
      </c>
      <c r="R148">
        <v>79.944999999999993</v>
      </c>
      <c r="S148" s="38">
        <v>40.9</v>
      </c>
      <c r="T148">
        <v>2784</v>
      </c>
      <c r="U148">
        <v>0.66682634699999999</v>
      </c>
      <c r="V148">
        <v>82901</v>
      </c>
      <c r="W148">
        <v>78726</v>
      </c>
      <c r="X148">
        <v>5</v>
      </c>
      <c r="Y148">
        <v>8.9</v>
      </c>
      <c r="Z148">
        <v>2132</v>
      </c>
      <c r="AA148">
        <v>1329</v>
      </c>
      <c r="AB148">
        <v>662</v>
      </c>
      <c r="AC148">
        <v>428</v>
      </c>
      <c r="AD148">
        <v>234</v>
      </c>
      <c r="AE148">
        <v>286500</v>
      </c>
      <c r="AF148">
        <v>71053</v>
      </c>
      <c r="AG148">
        <v>22195</v>
      </c>
      <c r="AH148">
        <v>604.70000000000005</v>
      </c>
      <c r="AI148">
        <v>3645</v>
      </c>
      <c r="AJ148">
        <v>17877</v>
      </c>
      <c r="AK148">
        <v>10775</v>
      </c>
      <c r="AL148">
        <v>7102</v>
      </c>
      <c r="AM148">
        <v>48858</v>
      </c>
      <c r="AN148">
        <v>14156</v>
      </c>
      <c r="AO148">
        <v>3406.9</v>
      </c>
      <c r="AP148">
        <v>7464.6</v>
      </c>
      <c r="AQ148">
        <v>3534</v>
      </c>
      <c r="AR148">
        <v>12697</v>
      </c>
      <c r="AS148">
        <v>39.700000000000003</v>
      </c>
      <c r="AT148">
        <v>3</v>
      </c>
      <c r="AU148">
        <v>40</v>
      </c>
      <c r="AV148">
        <v>3.53</v>
      </c>
      <c r="AW148">
        <v>4.76</v>
      </c>
      <c r="AX148">
        <v>3.25</v>
      </c>
      <c r="AY148">
        <v>1517</v>
      </c>
      <c r="AZ148">
        <v>241</v>
      </c>
      <c r="BA148">
        <v>317</v>
      </c>
      <c r="BB148">
        <v>636</v>
      </c>
      <c r="BC148">
        <v>324</v>
      </c>
      <c r="BD148">
        <v>1324</v>
      </c>
      <c r="BE148">
        <v>226</v>
      </c>
      <c r="BF148">
        <v>309</v>
      </c>
      <c r="BG148">
        <v>480</v>
      </c>
      <c r="BH148">
        <v>309</v>
      </c>
      <c r="BI148">
        <v>28.093</v>
      </c>
      <c r="BJ148">
        <v>422683.28100000002</v>
      </c>
      <c r="BK148">
        <v>32723.377049999999</v>
      </c>
      <c r="BM148">
        <v>26055.520380000002</v>
      </c>
      <c r="BN148">
        <v>7065.9066849999999</v>
      </c>
      <c r="BO148">
        <v>98817.015809999997</v>
      </c>
      <c r="BP148">
        <v>170772.77590000001</v>
      </c>
      <c r="BQ148">
        <v>1.663311258</v>
      </c>
      <c r="BS148">
        <v>208</v>
      </c>
      <c r="BT148">
        <v>599.1</v>
      </c>
      <c r="BU148">
        <v>1540.1</v>
      </c>
      <c r="BV148">
        <v>64.073999999999998</v>
      </c>
      <c r="BW148">
        <v>28.145</v>
      </c>
      <c r="BX148">
        <v>26785</v>
      </c>
      <c r="BY148">
        <v>107.67700000000001</v>
      </c>
      <c r="BZ148">
        <v>69.676199999999994</v>
      </c>
      <c r="CA148">
        <v>125.43401</v>
      </c>
      <c r="CB148">
        <v>0.144077659</v>
      </c>
      <c r="CC148">
        <v>459.5</v>
      </c>
      <c r="CD148">
        <v>8988</v>
      </c>
      <c r="CE148">
        <v>27237</v>
      </c>
      <c r="CF148">
        <v>113.8096</v>
      </c>
      <c r="CG148">
        <v>7.21</v>
      </c>
      <c r="CH148">
        <v>8.2899999999999991</v>
      </c>
      <c r="CI148">
        <v>6.45</v>
      </c>
      <c r="CJ148">
        <v>6.51</v>
      </c>
      <c r="CK148">
        <v>7.1</v>
      </c>
      <c r="CL148">
        <v>7.59</v>
      </c>
      <c r="CM148">
        <v>7.46</v>
      </c>
      <c r="CN148">
        <v>8.44</v>
      </c>
      <c r="CO148">
        <v>9.4</v>
      </c>
      <c r="CP148">
        <v>1.08</v>
      </c>
      <c r="CQ148">
        <v>-0.76</v>
      </c>
      <c r="CR148">
        <v>-0.7</v>
      </c>
      <c r="CS148">
        <v>-0.11</v>
      </c>
      <c r="CT148">
        <v>0.38</v>
      </c>
      <c r="CU148">
        <v>0.25</v>
      </c>
      <c r="CV148">
        <v>1.23</v>
      </c>
      <c r="CW148">
        <v>2.19</v>
      </c>
      <c r="CY148">
        <v>4.3038999999999996</v>
      </c>
      <c r="CZ148">
        <v>359.37610000000001</v>
      </c>
      <c r="DA148">
        <v>2.3906000000000001</v>
      </c>
      <c r="DB148">
        <v>1.0323</v>
      </c>
      <c r="DC148">
        <v>3.31</v>
      </c>
      <c r="DD148">
        <v>52.5</v>
      </c>
      <c r="DE148" s="27">
        <v>38.9</v>
      </c>
      <c r="DF148">
        <v>59.1</v>
      </c>
      <c r="DG148">
        <v>37.6</v>
      </c>
      <c r="DH148">
        <v>34.1</v>
      </c>
      <c r="DI148">
        <v>41.7</v>
      </c>
      <c r="DJ148">
        <v>44.1</v>
      </c>
      <c r="DK148">
        <v>35.200000000000003</v>
      </c>
      <c r="DL148">
        <v>39.1</v>
      </c>
      <c r="DM148">
        <v>40.4</v>
      </c>
      <c r="DN148">
        <v>39.200000000000003</v>
      </c>
      <c r="DO148">
        <v>20.972999999999999</v>
      </c>
      <c r="DP148">
        <v>62.808</v>
      </c>
      <c r="DQ148">
        <v>22.585999999999999</v>
      </c>
      <c r="DR148">
        <v>15.941000000000001</v>
      </c>
      <c r="DS148">
        <v>39.200000000000003</v>
      </c>
      <c r="DT148">
        <v>39</v>
      </c>
      <c r="DU148">
        <v>35.5</v>
      </c>
      <c r="DV148">
        <v>35.1</v>
      </c>
      <c r="DW148">
        <v>75.72</v>
      </c>
      <c r="DX148">
        <v>83</v>
      </c>
      <c r="DY148">
        <v>4.204080824</v>
      </c>
      <c r="DZ148">
        <v>12.787667649999999</v>
      </c>
      <c r="EA148">
        <v>21.372299999999999</v>
      </c>
    </row>
    <row r="149" spans="2:131" x14ac:dyDescent="0.25">
      <c r="B149" s="3">
        <v>25576</v>
      </c>
      <c r="C149">
        <v>4161.4989999999998</v>
      </c>
      <c r="D149">
        <v>3800.4</v>
      </c>
      <c r="E149">
        <v>38.752699999999997</v>
      </c>
      <c r="F149">
        <v>39.630000000000003</v>
      </c>
      <c r="G149">
        <v>37.785699999999999</v>
      </c>
      <c r="H149">
        <v>52.6995</v>
      </c>
      <c r="I149">
        <v>39.96</v>
      </c>
      <c r="J149">
        <v>58.996099999999998</v>
      </c>
      <c r="K149">
        <v>15.9466</v>
      </c>
      <c r="L149">
        <v>37.053800000000003</v>
      </c>
      <c r="M149">
        <v>20.988600000000002</v>
      </c>
      <c r="N149">
        <v>61.055999999999997</v>
      </c>
      <c r="O149">
        <v>35.985100000000003</v>
      </c>
      <c r="P149">
        <v>47.541499999999999</v>
      </c>
      <c r="Q149">
        <v>55.101199999999999</v>
      </c>
      <c r="R149">
        <v>79.154300000000006</v>
      </c>
      <c r="S149" s="38">
        <v>55.64</v>
      </c>
      <c r="T149">
        <v>2755</v>
      </c>
      <c r="U149">
        <v>0.647321429</v>
      </c>
      <c r="V149">
        <v>82880</v>
      </c>
      <c r="W149">
        <v>78624</v>
      </c>
      <c r="X149">
        <v>5.0999999999999996</v>
      </c>
      <c r="Y149">
        <v>8.8000000000000007</v>
      </c>
      <c r="Z149">
        <v>2182</v>
      </c>
      <c r="AA149">
        <v>1348</v>
      </c>
      <c r="AB149">
        <v>705</v>
      </c>
      <c r="AC149">
        <v>454</v>
      </c>
      <c r="AD149">
        <v>251</v>
      </c>
      <c r="AE149">
        <v>285400</v>
      </c>
      <c r="AF149">
        <v>70937</v>
      </c>
      <c r="AG149">
        <v>22105</v>
      </c>
      <c r="AH149">
        <v>609.9</v>
      </c>
      <c r="AI149">
        <v>3649</v>
      </c>
      <c r="AJ149">
        <v>17779</v>
      </c>
      <c r="AK149">
        <v>10719</v>
      </c>
      <c r="AL149">
        <v>7060</v>
      </c>
      <c r="AM149">
        <v>48832</v>
      </c>
      <c r="AN149">
        <v>14146</v>
      </c>
      <c r="AO149">
        <v>3394</v>
      </c>
      <c r="AP149">
        <v>7462.2</v>
      </c>
      <c r="AQ149">
        <v>3538</v>
      </c>
      <c r="AR149">
        <v>12711</v>
      </c>
      <c r="AS149">
        <v>39.6</v>
      </c>
      <c r="AT149">
        <v>2.9</v>
      </c>
      <c r="AU149">
        <v>39.799999999999997</v>
      </c>
      <c r="AV149">
        <v>3.56</v>
      </c>
      <c r="AW149">
        <v>4.83</v>
      </c>
      <c r="AX149">
        <v>3.26</v>
      </c>
      <c r="AY149">
        <v>1399</v>
      </c>
      <c r="AZ149">
        <v>184</v>
      </c>
      <c r="BA149">
        <v>278</v>
      </c>
      <c r="BB149">
        <v>622</v>
      </c>
      <c r="BC149">
        <v>314</v>
      </c>
      <c r="BD149">
        <v>1394</v>
      </c>
      <c r="BE149">
        <v>221</v>
      </c>
      <c r="BF149">
        <v>311</v>
      </c>
      <c r="BG149">
        <v>513</v>
      </c>
      <c r="BH149">
        <v>349</v>
      </c>
      <c r="BI149">
        <v>28.210999999999999</v>
      </c>
      <c r="BJ149">
        <v>422487.80900000001</v>
      </c>
      <c r="BK149">
        <v>32713.005799999999</v>
      </c>
      <c r="BM149">
        <v>25889.986980000001</v>
      </c>
      <c r="BN149">
        <v>6994.8164150000002</v>
      </c>
      <c r="BO149">
        <v>97846.052119999993</v>
      </c>
      <c r="BP149">
        <v>171805.4008</v>
      </c>
      <c r="BQ149">
        <v>1.6736423840000001</v>
      </c>
      <c r="BR149">
        <v>77.599999999999994</v>
      </c>
      <c r="BS149">
        <v>209.9</v>
      </c>
      <c r="BT149">
        <v>604.9</v>
      </c>
      <c r="BU149">
        <v>1551</v>
      </c>
      <c r="BV149">
        <v>64.539000000000001</v>
      </c>
      <c r="BW149">
        <v>28.372</v>
      </c>
      <c r="BX149">
        <v>27534</v>
      </c>
      <c r="BY149">
        <v>108.5407</v>
      </c>
      <c r="BZ149">
        <v>69.8874</v>
      </c>
      <c r="CA149">
        <v>125.64221000000001</v>
      </c>
      <c r="CB149">
        <v>0.14357468900000001</v>
      </c>
      <c r="CC149">
        <v>462.9</v>
      </c>
      <c r="CD149">
        <v>9151</v>
      </c>
      <c r="CE149">
        <v>27452</v>
      </c>
      <c r="CF149">
        <v>116.6634</v>
      </c>
      <c r="CG149">
        <v>6.61</v>
      </c>
      <c r="CH149">
        <v>7.9</v>
      </c>
      <c r="CI149">
        <v>6.41</v>
      </c>
      <c r="CJ149">
        <v>6.55</v>
      </c>
      <c r="CK149">
        <v>6.98</v>
      </c>
      <c r="CL149">
        <v>7.57</v>
      </c>
      <c r="CM149">
        <v>7.53</v>
      </c>
      <c r="CN149">
        <v>8.1300000000000008</v>
      </c>
      <c r="CO149">
        <v>9.44</v>
      </c>
      <c r="CP149">
        <v>1.29</v>
      </c>
      <c r="CQ149">
        <v>-0.2</v>
      </c>
      <c r="CR149">
        <v>-0.06</v>
      </c>
      <c r="CS149">
        <v>0.37</v>
      </c>
      <c r="CT149">
        <v>0.96</v>
      </c>
      <c r="CU149">
        <v>0.92</v>
      </c>
      <c r="CV149">
        <v>1.52</v>
      </c>
      <c r="CW149">
        <v>2.83</v>
      </c>
      <c r="CY149">
        <v>4.3015999999999996</v>
      </c>
      <c r="CZ149">
        <v>358.2303</v>
      </c>
      <c r="DA149">
        <v>2.3877000000000002</v>
      </c>
      <c r="DB149">
        <v>1.0216000000000001</v>
      </c>
      <c r="DC149">
        <v>3.31</v>
      </c>
      <c r="DD149">
        <v>51.6</v>
      </c>
      <c r="DE149" s="27">
        <v>39</v>
      </c>
      <c r="DF149">
        <v>59.3</v>
      </c>
      <c r="DG149">
        <v>37.5</v>
      </c>
      <c r="DH149">
        <v>34.299999999999997</v>
      </c>
      <c r="DI149">
        <v>41.8</v>
      </c>
      <c r="DJ149">
        <v>44.3</v>
      </c>
      <c r="DK149">
        <v>35.4</v>
      </c>
      <c r="DL149">
        <v>39.200000000000003</v>
      </c>
      <c r="DM149">
        <v>40.4</v>
      </c>
      <c r="DN149">
        <v>39.299999999999997</v>
      </c>
      <c r="DO149">
        <v>21.027999999999999</v>
      </c>
      <c r="DP149">
        <v>62.978999999999999</v>
      </c>
      <c r="DQ149">
        <v>22.605</v>
      </c>
      <c r="DR149">
        <v>16.001999999999999</v>
      </c>
      <c r="DS149">
        <v>39.200000000000003</v>
      </c>
      <c r="DT149">
        <v>39</v>
      </c>
      <c r="DU149">
        <v>35.5</v>
      </c>
      <c r="DV149">
        <v>34.700000000000003</v>
      </c>
      <c r="DW149">
        <v>77.92</v>
      </c>
      <c r="DX149">
        <v>85.4</v>
      </c>
      <c r="DY149">
        <v>4.0896688909999996</v>
      </c>
      <c r="DZ149">
        <v>13.29771633</v>
      </c>
      <c r="EA149">
        <v>21.377199999999998</v>
      </c>
    </row>
    <row r="150" spans="2:131" x14ac:dyDescent="0.25">
      <c r="B150" s="3">
        <v>25577</v>
      </c>
      <c r="C150">
        <v>4158.6360000000004</v>
      </c>
      <c r="D150">
        <v>3789.9</v>
      </c>
      <c r="E150">
        <v>38.485599999999998</v>
      </c>
      <c r="F150">
        <v>39.359499999999997</v>
      </c>
      <c r="G150">
        <v>37.423000000000002</v>
      </c>
      <c r="H150">
        <v>52.499099999999999</v>
      </c>
      <c r="I150">
        <v>38.896000000000001</v>
      </c>
      <c r="J150">
        <v>59.310099999999998</v>
      </c>
      <c r="K150">
        <v>15.606199999999999</v>
      </c>
      <c r="L150">
        <v>36.798200000000001</v>
      </c>
      <c r="M150">
        <v>20.5336</v>
      </c>
      <c r="N150">
        <v>61.715400000000002</v>
      </c>
      <c r="O150">
        <v>35.682200000000002</v>
      </c>
      <c r="P150">
        <v>48.028799999999997</v>
      </c>
      <c r="Q150">
        <v>56.263800000000003</v>
      </c>
      <c r="R150">
        <v>78.244299999999996</v>
      </c>
      <c r="S150" s="38">
        <v>74.52</v>
      </c>
      <c r="T150">
        <v>2728</v>
      </c>
      <c r="U150">
        <v>0.61220825899999998</v>
      </c>
      <c r="V150">
        <v>82954</v>
      </c>
      <c r="W150">
        <v>78498</v>
      </c>
      <c r="X150">
        <v>5.4</v>
      </c>
      <c r="Y150">
        <v>8.9</v>
      </c>
      <c r="Z150">
        <v>2235</v>
      </c>
      <c r="AA150">
        <v>1448</v>
      </c>
      <c r="AB150">
        <v>788</v>
      </c>
      <c r="AC150">
        <v>507</v>
      </c>
      <c r="AD150">
        <v>281</v>
      </c>
      <c r="AE150">
        <v>318500</v>
      </c>
      <c r="AF150">
        <v>70944</v>
      </c>
      <c r="AG150">
        <v>21988</v>
      </c>
      <c r="AH150">
        <v>610.9</v>
      </c>
      <c r="AI150">
        <v>3618</v>
      </c>
      <c r="AJ150">
        <v>17692</v>
      </c>
      <c r="AK150">
        <v>10657</v>
      </c>
      <c r="AL150">
        <v>7035</v>
      </c>
      <c r="AM150">
        <v>48956</v>
      </c>
      <c r="AN150">
        <v>14153</v>
      </c>
      <c r="AO150">
        <v>3396.7</v>
      </c>
      <c r="AP150">
        <v>7480.9</v>
      </c>
      <c r="AQ150">
        <v>3548</v>
      </c>
      <c r="AR150">
        <v>12741</v>
      </c>
      <c r="AS150">
        <v>39.299999999999997</v>
      </c>
      <c r="AT150">
        <v>2.7</v>
      </c>
      <c r="AU150">
        <v>39.6</v>
      </c>
      <c r="AV150">
        <v>3.58</v>
      </c>
      <c r="AW150">
        <v>4.82</v>
      </c>
      <c r="AX150">
        <v>3.29</v>
      </c>
      <c r="AY150">
        <v>1534</v>
      </c>
      <c r="AZ150">
        <v>229</v>
      </c>
      <c r="BA150">
        <v>274</v>
      </c>
      <c r="BB150">
        <v>667</v>
      </c>
      <c r="BC150">
        <v>364</v>
      </c>
      <c r="BD150">
        <v>1426</v>
      </c>
      <c r="BE150">
        <v>208</v>
      </c>
      <c r="BF150">
        <v>287</v>
      </c>
      <c r="BG150">
        <v>549</v>
      </c>
      <c r="BH150">
        <v>382</v>
      </c>
      <c r="BI150">
        <v>28.350999999999999</v>
      </c>
      <c r="BJ150">
        <v>421754.15600000002</v>
      </c>
      <c r="BK150">
        <v>32814.644070000002</v>
      </c>
      <c r="BM150">
        <v>25995.326420000001</v>
      </c>
      <c r="BN150">
        <v>6811.8463760000004</v>
      </c>
      <c r="BO150">
        <v>97149.781499999997</v>
      </c>
      <c r="BP150">
        <v>172409.38889999999</v>
      </c>
      <c r="BQ150">
        <v>1.68397351</v>
      </c>
      <c r="BS150">
        <v>211.8</v>
      </c>
      <c r="BT150">
        <v>611.20000000000005</v>
      </c>
      <c r="BU150">
        <v>1559.2</v>
      </c>
      <c r="BV150">
        <v>65.164000000000001</v>
      </c>
      <c r="BW150">
        <v>28.79</v>
      </c>
      <c r="BX150">
        <v>28190</v>
      </c>
      <c r="BY150">
        <v>109.52889999999999</v>
      </c>
      <c r="BZ150">
        <v>70.157799999999995</v>
      </c>
      <c r="CA150">
        <v>126.16417</v>
      </c>
      <c r="CB150">
        <v>0.14362952000000001</v>
      </c>
      <c r="CC150">
        <v>466.9</v>
      </c>
      <c r="CD150">
        <v>9218</v>
      </c>
      <c r="CE150">
        <v>27525</v>
      </c>
      <c r="CF150">
        <v>119.0621</v>
      </c>
      <c r="CG150">
        <v>6.29</v>
      </c>
      <c r="CH150">
        <v>7.32</v>
      </c>
      <c r="CI150">
        <v>6.12</v>
      </c>
      <c r="CJ150">
        <v>6.46</v>
      </c>
      <c r="CK150">
        <v>6.73</v>
      </c>
      <c r="CL150">
        <v>7.29</v>
      </c>
      <c r="CM150">
        <v>7.39</v>
      </c>
      <c r="CN150">
        <v>8.09</v>
      </c>
      <c r="CO150">
        <v>9.39</v>
      </c>
      <c r="CP150">
        <v>1.03</v>
      </c>
      <c r="CQ150">
        <v>-0.17</v>
      </c>
      <c r="CR150">
        <v>0.17</v>
      </c>
      <c r="CS150">
        <v>0.44</v>
      </c>
      <c r="CT150">
        <v>1</v>
      </c>
      <c r="CU150">
        <v>1.1000000000000001</v>
      </c>
      <c r="CV150">
        <v>1.8</v>
      </c>
      <c r="CW150">
        <v>3.1</v>
      </c>
      <c r="CY150">
        <v>4.3068</v>
      </c>
      <c r="CZ150">
        <v>357.97390000000001</v>
      </c>
      <c r="DA150">
        <v>2.3853</v>
      </c>
      <c r="DB150">
        <v>1.016</v>
      </c>
      <c r="DC150">
        <v>3.31</v>
      </c>
      <c r="DD150">
        <v>51.1</v>
      </c>
      <c r="DE150" s="27">
        <v>39.200000000000003</v>
      </c>
      <c r="DF150">
        <v>59.6</v>
      </c>
      <c r="DG150">
        <v>37.700000000000003</v>
      </c>
      <c r="DH150">
        <v>34.5</v>
      </c>
      <c r="DI150">
        <v>42</v>
      </c>
      <c r="DJ150">
        <v>44.5</v>
      </c>
      <c r="DK150">
        <v>35.6</v>
      </c>
      <c r="DL150">
        <v>39.4</v>
      </c>
      <c r="DM150">
        <v>40.6</v>
      </c>
      <c r="DN150">
        <v>39.5</v>
      </c>
      <c r="DO150">
        <v>21.122</v>
      </c>
      <c r="DP150">
        <v>63.201000000000001</v>
      </c>
      <c r="DQ150">
        <v>22.71</v>
      </c>
      <c r="DR150">
        <v>16.076000000000001</v>
      </c>
      <c r="DS150">
        <v>39.6</v>
      </c>
      <c r="DT150">
        <v>39.4</v>
      </c>
      <c r="DU150">
        <v>35.6</v>
      </c>
      <c r="DV150">
        <v>35.5</v>
      </c>
      <c r="DW150">
        <v>82.58</v>
      </c>
      <c r="DX150">
        <v>90.66</v>
      </c>
      <c r="DY150">
        <v>3.8629208039999998</v>
      </c>
      <c r="DZ150">
        <v>14.177845769999999</v>
      </c>
      <c r="EA150">
        <v>17.569900000000001</v>
      </c>
    </row>
    <row r="151" spans="2:131" x14ac:dyDescent="0.25">
      <c r="B151" s="3">
        <v>25578</v>
      </c>
      <c r="C151">
        <v>4144.2269999999999</v>
      </c>
      <c r="D151">
        <v>3768.4</v>
      </c>
      <c r="E151">
        <v>37.715699999999998</v>
      </c>
      <c r="F151">
        <v>38.741300000000003</v>
      </c>
      <c r="G151">
        <v>36.735100000000003</v>
      </c>
      <c r="H151">
        <v>51.853200000000001</v>
      </c>
      <c r="I151">
        <v>36.567700000000002</v>
      </c>
      <c r="J151">
        <v>59.668900000000001</v>
      </c>
      <c r="K151">
        <v>15.095599999999999</v>
      </c>
      <c r="L151">
        <v>35.826900000000002</v>
      </c>
      <c r="M151">
        <v>19.383400000000002</v>
      </c>
      <c r="N151">
        <v>61.951300000000003</v>
      </c>
      <c r="O151">
        <v>34.884799999999998</v>
      </c>
      <c r="P151">
        <v>48.826799999999999</v>
      </c>
      <c r="Q151">
        <v>55.690899999999999</v>
      </c>
      <c r="R151">
        <v>76.258899999999997</v>
      </c>
      <c r="S151" s="38">
        <v>84.82</v>
      </c>
      <c r="T151">
        <v>2538</v>
      </c>
      <c r="U151">
        <v>0.55282073600000003</v>
      </c>
      <c r="V151">
        <v>83276</v>
      </c>
      <c r="W151">
        <v>78685</v>
      </c>
      <c r="X151">
        <v>5.5</v>
      </c>
      <c r="Y151">
        <v>8.6999999999999993</v>
      </c>
      <c r="Z151">
        <v>2386</v>
      </c>
      <c r="AA151">
        <v>1470</v>
      </c>
      <c r="AB151">
        <v>771</v>
      </c>
      <c r="AC151">
        <v>512</v>
      </c>
      <c r="AD151">
        <v>259</v>
      </c>
      <c r="AE151">
        <v>333600</v>
      </c>
      <c r="AF151">
        <v>70521</v>
      </c>
      <c r="AG151">
        <v>21477</v>
      </c>
      <c r="AH151">
        <v>611.4</v>
      </c>
      <c r="AI151">
        <v>3626</v>
      </c>
      <c r="AJ151">
        <v>17173</v>
      </c>
      <c r="AK151">
        <v>10171</v>
      </c>
      <c r="AL151">
        <v>7002</v>
      </c>
      <c r="AM151">
        <v>49044</v>
      </c>
      <c r="AN151">
        <v>14160</v>
      </c>
      <c r="AO151">
        <v>3396.7</v>
      </c>
      <c r="AP151">
        <v>7497.7</v>
      </c>
      <c r="AQ151">
        <v>3556</v>
      </c>
      <c r="AR151">
        <v>12793</v>
      </c>
      <c r="AS151">
        <v>39.200000000000003</v>
      </c>
      <c r="AT151">
        <v>2.7</v>
      </c>
      <c r="AU151">
        <v>39.5</v>
      </c>
      <c r="AV151">
        <v>3.57</v>
      </c>
      <c r="AW151">
        <v>4.8600000000000003</v>
      </c>
      <c r="AX151">
        <v>3.26</v>
      </c>
      <c r="AY151">
        <v>1580</v>
      </c>
      <c r="AZ151">
        <v>242</v>
      </c>
      <c r="BA151">
        <v>321</v>
      </c>
      <c r="BB151">
        <v>641</v>
      </c>
      <c r="BC151">
        <v>377</v>
      </c>
      <c r="BD151">
        <v>1564</v>
      </c>
      <c r="BE151">
        <v>249</v>
      </c>
      <c r="BF151">
        <v>322</v>
      </c>
      <c r="BG151">
        <v>569</v>
      </c>
      <c r="BH151">
        <v>424</v>
      </c>
      <c r="BI151">
        <v>28.178999999999998</v>
      </c>
      <c r="BJ151">
        <v>417366.19900000002</v>
      </c>
      <c r="BK151">
        <v>33085.333769999997</v>
      </c>
      <c r="BM151">
        <v>23949.672269999999</v>
      </c>
      <c r="BN151">
        <v>6530.981538</v>
      </c>
      <c r="BO151">
        <v>95809.698999999993</v>
      </c>
      <c r="BP151">
        <v>172662.67430000001</v>
      </c>
      <c r="BQ151">
        <v>1.694304636</v>
      </c>
      <c r="BS151">
        <v>212.9</v>
      </c>
      <c r="BT151">
        <v>616.4</v>
      </c>
      <c r="BU151">
        <v>1564.5</v>
      </c>
      <c r="BV151">
        <v>65.465999999999994</v>
      </c>
      <c r="BW151">
        <v>28.646999999999998</v>
      </c>
      <c r="BX151">
        <v>28185</v>
      </c>
      <c r="BY151">
        <v>109.774</v>
      </c>
      <c r="BZ151">
        <v>70.483099999999993</v>
      </c>
      <c r="CA151">
        <v>126.27715000000001</v>
      </c>
      <c r="CB151">
        <v>0.143545697</v>
      </c>
      <c r="CC151">
        <v>469.9</v>
      </c>
      <c r="CD151">
        <v>9220</v>
      </c>
      <c r="CE151">
        <v>27540</v>
      </c>
      <c r="CF151">
        <v>121.91630000000001</v>
      </c>
      <c r="CG151">
        <v>6.2</v>
      </c>
      <c r="CH151">
        <v>6.85</v>
      </c>
      <c r="CI151">
        <v>5.91</v>
      </c>
      <c r="CJ151">
        <v>6.21</v>
      </c>
      <c r="CK151">
        <v>6.43</v>
      </c>
      <c r="CL151">
        <v>7.12</v>
      </c>
      <c r="CM151">
        <v>7.33</v>
      </c>
      <c r="CN151">
        <v>8.0299999999999994</v>
      </c>
      <c r="CO151">
        <v>9.33</v>
      </c>
      <c r="CP151">
        <v>0.65</v>
      </c>
      <c r="CQ151">
        <v>-0.28999999999999998</v>
      </c>
      <c r="CR151">
        <v>0.01</v>
      </c>
      <c r="CS151">
        <v>0.23</v>
      </c>
      <c r="CT151">
        <v>0.92</v>
      </c>
      <c r="CU151">
        <v>1.1299999999999999</v>
      </c>
      <c r="CV151">
        <v>1.83</v>
      </c>
      <c r="CW151">
        <v>3.13</v>
      </c>
      <c r="CY151">
        <v>4.3308999999999997</v>
      </c>
      <c r="CZ151">
        <v>357.80739999999997</v>
      </c>
      <c r="DA151">
        <v>2.3874</v>
      </c>
      <c r="DB151">
        <v>1.0216000000000001</v>
      </c>
      <c r="DC151">
        <v>3.31</v>
      </c>
      <c r="DD151">
        <v>50.4</v>
      </c>
      <c r="DE151" s="27">
        <v>39.4</v>
      </c>
      <c r="DF151">
        <v>59.8</v>
      </c>
      <c r="DG151">
        <v>38.1</v>
      </c>
      <c r="DH151">
        <v>34.6</v>
      </c>
      <c r="DI151">
        <v>42.2</v>
      </c>
      <c r="DJ151">
        <v>44.8</v>
      </c>
      <c r="DK151">
        <v>35.799999999999997</v>
      </c>
      <c r="DL151">
        <v>39.700000000000003</v>
      </c>
      <c r="DM151">
        <v>40.799999999999997</v>
      </c>
      <c r="DN151">
        <v>39.700000000000003</v>
      </c>
      <c r="DO151">
        <v>21.227</v>
      </c>
      <c r="DP151">
        <v>63.616</v>
      </c>
      <c r="DQ151">
        <v>22.803000000000001</v>
      </c>
      <c r="DR151">
        <v>16.157</v>
      </c>
      <c r="DS151">
        <v>39.6</v>
      </c>
      <c r="DT151">
        <v>39.299999999999997</v>
      </c>
      <c r="DU151">
        <v>35.799999999999997</v>
      </c>
      <c r="DV151">
        <v>35.5</v>
      </c>
      <c r="DW151">
        <v>84.37</v>
      </c>
      <c r="DX151">
        <v>92.85</v>
      </c>
      <c r="DY151">
        <v>3.76120659</v>
      </c>
      <c r="DZ151">
        <v>14.59188548</v>
      </c>
      <c r="EA151">
        <v>17.556999999999999</v>
      </c>
    </row>
    <row r="152" spans="2:131" x14ac:dyDescent="0.25">
      <c r="B152" s="3">
        <v>25579</v>
      </c>
      <c r="C152">
        <v>4140.1639999999998</v>
      </c>
      <c r="D152">
        <v>3766.9</v>
      </c>
      <c r="E152">
        <v>37.487299999999998</v>
      </c>
      <c r="F152">
        <v>38.507199999999997</v>
      </c>
      <c r="G152">
        <v>36.496299999999998</v>
      </c>
      <c r="H152">
        <v>51.507100000000001</v>
      </c>
      <c r="I152">
        <v>36.686900000000001</v>
      </c>
      <c r="J152">
        <v>59.061500000000002</v>
      </c>
      <c r="K152">
        <v>15.011799999999999</v>
      </c>
      <c r="L152">
        <v>35.612499999999997</v>
      </c>
      <c r="M152">
        <v>19.0792</v>
      </c>
      <c r="N152">
        <v>61.654499999999999</v>
      </c>
      <c r="O152">
        <v>34.671500000000002</v>
      </c>
      <c r="P152">
        <v>46.903799999999997</v>
      </c>
      <c r="Q152">
        <v>56.459099999999999</v>
      </c>
      <c r="R152">
        <v>75.558999999999997</v>
      </c>
      <c r="S152" s="38">
        <v>39.119999999999997</v>
      </c>
      <c r="T152">
        <v>2532</v>
      </c>
      <c r="U152">
        <v>0.51694569199999996</v>
      </c>
      <c r="V152">
        <v>83548</v>
      </c>
      <c r="W152">
        <v>78650</v>
      </c>
      <c r="X152">
        <v>5.9</v>
      </c>
      <c r="Y152">
        <v>9.3000000000000007</v>
      </c>
      <c r="Z152">
        <v>2338</v>
      </c>
      <c r="AA152">
        <v>1713</v>
      </c>
      <c r="AB152">
        <v>871</v>
      </c>
      <c r="AC152">
        <v>539</v>
      </c>
      <c r="AD152">
        <v>332</v>
      </c>
      <c r="AE152">
        <v>325250</v>
      </c>
      <c r="AF152">
        <v>70409</v>
      </c>
      <c r="AG152">
        <v>21345</v>
      </c>
      <c r="AH152">
        <v>612</v>
      </c>
      <c r="AI152">
        <v>3643</v>
      </c>
      <c r="AJ152">
        <v>17024</v>
      </c>
      <c r="AK152">
        <v>10044</v>
      </c>
      <c r="AL152">
        <v>6980</v>
      </c>
      <c r="AM152">
        <v>49064</v>
      </c>
      <c r="AN152">
        <v>14133</v>
      </c>
      <c r="AO152">
        <v>3393.4</v>
      </c>
      <c r="AP152">
        <v>7468.7</v>
      </c>
      <c r="AQ152">
        <v>3568</v>
      </c>
      <c r="AR152">
        <v>12830</v>
      </c>
      <c r="AS152">
        <v>39.299999999999997</v>
      </c>
      <c r="AT152">
        <v>2.6</v>
      </c>
      <c r="AU152">
        <v>39.5</v>
      </c>
      <c r="AV152">
        <v>3.58</v>
      </c>
      <c r="AW152">
        <v>4.9000000000000004</v>
      </c>
      <c r="AX152">
        <v>3.26</v>
      </c>
      <c r="AY152">
        <v>1647</v>
      </c>
      <c r="AZ152">
        <v>247</v>
      </c>
      <c r="BA152">
        <v>346</v>
      </c>
      <c r="BB152">
        <v>725</v>
      </c>
      <c r="BC152">
        <v>329</v>
      </c>
      <c r="BD152">
        <v>1502</v>
      </c>
      <c r="BE152">
        <v>265</v>
      </c>
      <c r="BF152">
        <v>330</v>
      </c>
      <c r="BG152">
        <v>564</v>
      </c>
      <c r="BH152">
        <v>343</v>
      </c>
      <c r="BI152">
        <v>27.992999999999999</v>
      </c>
      <c r="BJ152">
        <v>410360.95199999999</v>
      </c>
      <c r="BK152">
        <v>32353.123319999999</v>
      </c>
      <c r="BM152">
        <v>24339.051960000001</v>
      </c>
      <c r="BN152">
        <v>6963.35023</v>
      </c>
      <c r="BO152">
        <v>95369.045540000006</v>
      </c>
      <c r="BP152">
        <v>173432.272</v>
      </c>
      <c r="BQ152">
        <v>1.735629139</v>
      </c>
      <c r="BR152">
        <v>72.400000000000006</v>
      </c>
      <c r="BS152">
        <v>213.7</v>
      </c>
      <c r="BT152">
        <v>621.1</v>
      </c>
      <c r="BU152">
        <v>1568.4</v>
      </c>
      <c r="BV152">
        <v>65.742999999999995</v>
      </c>
      <c r="BW152">
        <v>28.667000000000002</v>
      </c>
      <c r="BX152">
        <v>28252</v>
      </c>
      <c r="BY152">
        <v>110.17440000000001</v>
      </c>
      <c r="BZ152">
        <v>70.755799999999994</v>
      </c>
      <c r="CA152">
        <v>125.89246</v>
      </c>
      <c r="CB152">
        <v>0.14268668300000001</v>
      </c>
      <c r="CC152">
        <v>472.4</v>
      </c>
      <c r="CD152">
        <v>9176</v>
      </c>
      <c r="CE152">
        <v>27464</v>
      </c>
      <c r="CF152">
        <v>124.95699999999999</v>
      </c>
      <c r="CG152">
        <v>5.6</v>
      </c>
      <c r="CH152">
        <v>6.3</v>
      </c>
      <c r="CI152">
        <v>5.28</v>
      </c>
      <c r="CJ152">
        <v>5.42</v>
      </c>
      <c r="CK152">
        <v>5.51</v>
      </c>
      <c r="CL152">
        <v>6.47</v>
      </c>
      <c r="CM152">
        <v>6.84</v>
      </c>
      <c r="CN152">
        <v>8.0500000000000007</v>
      </c>
      <c r="CO152">
        <v>9.3800000000000008</v>
      </c>
      <c r="CP152">
        <v>0.7</v>
      </c>
      <c r="CQ152">
        <v>-0.32</v>
      </c>
      <c r="CR152">
        <v>-0.18</v>
      </c>
      <c r="CS152">
        <v>-0.09</v>
      </c>
      <c r="CT152">
        <v>0.87</v>
      </c>
      <c r="CU152">
        <v>1.24</v>
      </c>
      <c r="CV152">
        <v>2.4500000000000002</v>
      </c>
      <c r="CW152">
        <v>3.78</v>
      </c>
      <c r="CY152">
        <v>4.3186999999999998</v>
      </c>
      <c r="CZ152">
        <v>357.70499999999998</v>
      </c>
      <c r="DA152">
        <v>2.3902999999999999</v>
      </c>
      <c r="DB152">
        <v>1.0203</v>
      </c>
      <c r="DC152">
        <v>3.31</v>
      </c>
      <c r="DD152">
        <v>48.7</v>
      </c>
      <c r="DE152" s="27">
        <v>39.6</v>
      </c>
      <c r="DF152">
        <v>60.1</v>
      </c>
      <c r="DG152">
        <v>38.5</v>
      </c>
      <c r="DH152">
        <v>34.799999999999997</v>
      </c>
      <c r="DI152">
        <v>42.3</v>
      </c>
      <c r="DJ152">
        <v>45.1</v>
      </c>
      <c r="DK152">
        <v>36</v>
      </c>
      <c r="DL152">
        <v>39.9</v>
      </c>
      <c r="DM152">
        <v>41</v>
      </c>
      <c r="DN152">
        <v>39.9</v>
      </c>
      <c r="DO152">
        <v>21.31</v>
      </c>
      <c r="DP152">
        <v>64.081000000000003</v>
      </c>
      <c r="DQ152">
        <v>22.821999999999999</v>
      </c>
      <c r="DR152">
        <v>16.241</v>
      </c>
      <c r="DS152">
        <v>39.799999999999997</v>
      </c>
      <c r="DT152">
        <v>39.5</v>
      </c>
      <c r="DU152">
        <v>35.9</v>
      </c>
      <c r="DV152">
        <v>35.1</v>
      </c>
      <c r="DW152">
        <v>84.28</v>
      </c>
      <c r="DX152">
        <v>92.58</v>
      </c>
      <c r="DY152">
        <v>3.7454556239999999</v>
      </c>
      <c r="DZ152">
        <v>14.69319589</v>
      </c>
      <c r="EA152">
        <v>16.5581</v>
      </c>
    </row>
    <row r="153" spans="2:131" x14ac:dyDescent="0.25">
      <c r="B153" s="3">
        <v>25580</v>
      </c>
      <c r="C153">
        <v>4154.2160000000003</v>
      </c>
      <c r="D153">
        <v>3776.5</v>
      </c>
      <c r="E153">
        <v>38.348199999999999</v>
      </c>
      <c r="F153">
        <v>39.402500000000003</v>
      </c>
      <c r="G153">
        <v>37.537999999999997</v>
      </c>
      <c r="H153">
        <v>53.726199999999999</v>
      </c>
      <c r="I153">
        <v>40.956299999999999</v>
      </c>
      <c r="J153">
        <v>60.034500000000001</v>
      </c>
      <c r="K153">
        <v>15.2034</v>
      </c>
      <c r="L153">
        <v>36.418399999999998</v>
      </c>
      <c r="M153">
        <v>20.127700000000001</v>
      </c>
      <c r="N153">
        <v>61.438899999999997</v>
      </c>
      <c r="O153">
        <v>35.585000000000001</v>
      </c>
      <c r="P153">
        <v>47.359499999999997</v>
      </c>
      <c r="Q153">
        <v>57.357999999999997</v>
      </c>
      <c r="R153">
        <v>77.311000000000007</v>
      </c>
      <c r="S153" s="38">
        <v>0</v>
      </c>
      <c r="T153">
        <v>2536</v>
      </c>
      <c r="U153">
        <v>0.49960598899999997</v>
      </c>
      <c r="V153">
        <v>83670</v>
      </c>
      <c r="W153">
        <v>78594</v>
      </c>
      <c r="X153">
        <v>6.1</v>
      </c>
      <c r="Y153">
        <v>9.8000000000000007</v>
      </c>
      <c r="Z153">
        <v>2369</v>
      </c>
      <c r="AA153">
        <v>1586</v>
      </c>
      <c r="AB153">
        <v>1102</v>
      </c>
      <c r="AC153">
        <v>719</v>
      </c>
      <c r="AD153">
        <v>383</v>
      </c>
      <c r="AE153">
        <v>306000</v>
      </c>
      <c r="AF153">
        <v>70792</v>
      </c>
      <c r="AG153">
        <v>21673</v>
      </c>
      <c r="AH153">
        <v>611.20000000000005</v>
      </c>
      <c r="AI153">
        <v>3688</v>
      </c>
      <c r="AJ153">
        <v>17309</v>
      </c>
      <c r="AK153">
        <v>10336</v>
      </c>
      <c r="AL153">
        <v>6973</v>
      </c>
      <c r="AM153">
        <v>49119</v>
      </c>
      <c r="AN153">
        <v>14130</v>
      </c>
      <c r="AO153">
        <v>3392.3</v>
      </c>
      <c r="AP153">
        <v>7516</v>
      </c>
      <c r="AQ153">
        <v>3579</v>
      </c>
      <c r="AR153">
        <v>12845</v>
      </c>
      <c r="AS153">
        <v>39.4</v>
      </c>
      <c r="AT153">
        <v>2.5</v>
      </c>
      <c r="AU153">
        <v>39.5</v>
      </c>
      <c r="AV153">
        <v>3.63</v>
      </c>
      <c r="AW153">
        <v>4.8899999999999997</v>
      </c>
      <c r="AX153">
        <v>3.32</v>
      </c>
      <c r="AY153">
        <v>1893</v>
      </c>
      <c r="AZ153">
        <v>240</v>
      </c>
      <c r="BA153">
        <v>377</v>
      </c>
      <c r="BB153">
        <v>863</v>
      </c>
      <c r="BC153">
        <v>413</v>
      </c>
      <c r="BD153">
        <v>1767</v>
      </c>
      <c r="BE153">
        <v>314</v>
      </c>
      <c r="BF153">
        <v>350</v>
      </c>
      <c r="BG153">
        <v>669</v>
      </c>
      <c r="BH153">
        <v>434</v>
      </c>
      <c r="BI153">
        <v>28.254000000000001</v>
      </c>
      <c r="BJ153">
        <v>423383.93199999997</v>
      </c>
      <c r="BK153">
        <v>33301.055829999998</v>
      </c>
      <c r="BM153">
        <v>27059.066569999999</v>
      </c>
      <c r="BN153">
        <v>7664.9296169999998</v>
      </c>
      <c r="BO153">
        <v>95772.500979999997</v>
      </c>
      <c r="BP153">
        <v>173666.07389999999</v>
      </c>
      <c r="BQ153">
        <v>1.68397351</v>
      </c>
      <c r="BS153">
        <v>214.4</v>
      </c>
      <c r="BT153">
        <v>626.5</v>
      </c>
      <c r="BU153">
        <v>1574.1</v>
      </c>
      <c r="BV153">
        <v>66.215000000000003</v>
      </c>
      <c r="BW153">
        <v>29.245999999999999</v>
      </c>
      <c r="BX153">
        <v>28914</v>
      </c>
      <c r="BY153">
        <v>111.3578</v>
      </c>
      <c r="BZ153">
        <v>71.343800000000002</v>
      </c>
      <c r="CA153">
        <v>126.59009</v>
      </c>
      <c r="CB153">
        <v>0.14236402400000001</v>
      </c>
      <c r="CC153">
        <v>475.3</v>
      </c>
      <c r="CD153">
        <v>9042</v>
      </c>
      <c r="CE153">
        <v>27580</v>
      </c>
      <c r="CF153">
        <v>129.29769999999999</v>
      </c>
      <c r="CG153">
        <v>4.9000000000000004</v>
      </c>
      <c r="CH153">
        <v>5.73</v>
      </c>
      <c r="CI153">
        <v>4.87</v>
      </c>
      <c r="CJ153">
        <v>4.8899999999999997</v>
      </c>
      <c r="CK153">
        <v>5</v>
      </c>
      <c r="CL153">
        <v>5.95</v>
      </c>
      <c r="CM153">
        <v>6.39</v>
      </c>
      <c r="CN153">
        <v>7.64</v>
      </c>
      <c r="CO153">
        <v>9.1199999999999992</v>
      </c>
      <c r="CP153">
        <v>0.83</v>
      </c>
      <c r="CQ153">
        <v>-0.03</v>
      </c>
      <c r="CR153">
        <v>-0.01</v>
      </c>
      <c r="CS153">
        <v>0.1</v>
      </c>
      <c r="CT153">
        <v>1.05</v>
      </c>
      <c r="CU153">
        <v>1.49</v>
      </c>
      <c r="CV153">
        <v>2.74</v>
      </c>
      <c r="CW153">
        <v>4.22</v>
      </c>
      <c r="CY153">
        <v>4.3128000000000002</v>
      </c>
      <c r="CZ153">
        <v>357.66660000000002</v>
      </c>
      <c r="DA153">
        <v>2.3906000000000001</v>
      </c>
      <c r="DB153">
        <v>1.0175000000000001</v>
      </c>
      <c r="DC153">
        <v>3.56</v>
      </c>
      <c r="DD153">
        <v>47.1</v>
      </c>
      <c r="DE153" s="27">
        <v>39.799999999999997</v>
      </c>
      <c r="DF153">
        <v>60.3</v>
      </c>
      <c r="DG153">
        <v>38.9</v>
      </c>
      <c r="DH153">
        <v>35.1</v>
      </c>
      <c r="DI153">
        <v>42.5</v>
      </c>
      <c r="DJ153">
        <v>45.4</v>
      </c>
      <c r="DK153">
        <v>36.200000000000003</v>
      </c>
      <c r="DL153">
        <v>40.1</v>
      </c>
      <c r="DM153">
        <v>41.2</v>
      </c>
      <c r="DN153">
        <v>40.1</v>
      </c>
      <c r="DO153">
        <v>21.405000000000001</v>
      </c>
      <c r="DP153">
        <v>64.436000000000007</v>
      </c>
      <c r="DQ153">
        <v>22.879000000000001</v>
      </c>
      <c r="DR153">
        <v>16.329000000000001</v>
      </c>
      <c r="DS153">
        <v>39.799999999999997</v>
      </c>
      <c r="DT153">
        <v>39.4</v>
      </c>
      <c r="DU153">
        <v>35.9</v>
      </c>
      <c r="DV153">
        <v>34.5</v>
      </c>
      <c r="DW153">
        <v>90.05</v>
      </c>
      <c r="DX153">
        <v>98.72</v>
      </c>
      <c r="DY153">
        <v>3.486951694</v>
      </c>
      <c r="DZ153">
        <v>15.83551091</v>
      </c>
      <c r="EA153">
        <v>13.355</v>
      </c>
    </row>
    <row r="154" spans="2:131" x14ac:dyDescent="0.25">
      <c r="B154" s="3">
        <v>25934</v>
      </c>
      <c r="C154">
        <v>4190.0889999999999</v>
      </c>
      <c r="D154">
        <v>3813</v>
      </c>
      <c r="E154">
        <v>38.6432</v>
      </c>
      <c r="F154">
        <v>39.548400000000001</v>
      </c>
      <c r="G154">
        <v>37.685000000000002</v>
      </c>
      <c r="H154">
        <v>54.528799999999997</v>
      </c>
      <c r="I154">
        <v>42.585299999999997</v>
      </c>
      <c r="J154">
        <v>60.339599999999997</v>
      </c>
      <c r="K154">
        <v>14.870799999999999</v>
      </c>
      <c r="L154">
        <v>36.9268</v>
      </c>
      <c r="M154">
        <v>20.6294</v>
      </c>
      <c r="N154">
        <v>61.4574</v>
      </c>
      <c r="O154">
        <v>35.886299999999999</v>
      </c>
      <c r="P154">
        <v>47.682699999999997</v>
      </c>
      <c r="Q154">
        <v>57.528799999999997</v>
      </c>
      <c r="R154">
        <v>77.745800000000003</v>
      </c>
      <c r="S154" s="38">
        <v>0.1</v>
      </c>
      <c r="T154">
        <v>2440</v>
      </c>
      <c r="U154">
        <v>0.48937023699999999</v>
      </c>
      <c r="V154">
        <v>83850</v>
      </c>
      <c r="W154">
        <v>78864</v>
      </c>
      <c r="X154">
        <v>5.9</v>
      </c>
      <c r="Y154">
        <v>10.5</v>
      </c>
      <c r="Z154">
        <v>2302</v>
      </c>
      <c r="AA154">
        <v>1626</v>
      </c>
      <c r="AB154">
        <v>1113</v>
      </c>
      <c r="AC154">
        <v>683</v>
      </c>
      <c r="AD154">
        <v>430</v>
      </c>
      <c r="AE154">
        <v>298800</v>
      </c>
      <c r="AF154">
        <v>70865</v>
      </c>
      <c r="AG154">
        <v>21594</v>
      </c>
      <c r="AH154">
        <v>605.20000000000005</v>
      </c>
      <c r="AI154">
        <v>3643</v>
      </c>
      <c r="AJ154">
        <v>17280</v>
      </c>
      <c r="AK154">
        <v>10318</v>
      </c>
      <c r="AL154">
        <v>6962</v>
      </c>
      <c r="AM154">
        <v>49271</v>
      </c>
      <c r="AN154">
        <v>14184</v>
      </c>
      <c r="AO154">
        <v>3381.1</v>
      </c>
      <c r="AP154">
        <v>7558.8</v>
      </c>
      <c r="AQ154">
        <v>3591</v>
      </c>
      <c r="AR154">
        <v>12878</v>
      </c>
      <c r="AS154">
        <v>39.6</v>
      </c>
      <c r="AT154">
        <v>2.8</v>
      </c>
      <c r="AU154">
        <v>39.9</v>
      </c>
      <c r="AV154">
        <v>3.67</v>
      </c>
      <c r="AW154">
        <v>4.96</v>
      </c>
      <c r="AX154">
        <v>3.36</v>
      </c>
      <c r="AY154">
        <v>1828</v>
      </c>
      <c r="AZ154">
        <v>235</v>
      </c>
      <c r="BA154">
        <v>347</v>
      </c>
      <c r="BB154">
        <v>773</v>
      </c>
      <c r="BC154">
        <v>473</v>
      </c>
      <c r="BD154">
        <v>1643</v>
      </c>
      <c r="BE154">
        <v>264</v>
      </c>
      <c r="BF154">
        <v>366</v>
      </c>
      <c r="BG154">
        <v>635</v>
      </c>
      <c r="BH154">
        <v>378</v>
      </c>
      <c r="BI154">
        <v>28.640999999999998</v>
      </c>
      <c r="BJ154">
        <v>427531.99300000002</v>
      </c>
      <c r="BK154">
        <v>34098.605179999999</v>
      </c>
      <c r="BM154">
        <v>27894.25778</v>
      </c>
      <c r="BN154">
        <v>7456.3204640000004</v>
      </c>
      <c r="BO154">
        <v>96716.758400000006</v>
      </c>
      <c r="BP154">
        <v>174474.63870000001</v>
      </c>
      <c r="BQ154">
        <v>1.663311258</v>
      </c>
      <c r="BS154">
        <v>215.5</v>
      </c>
      <c r="BT154">
        <v>632.9</v>
      </c>
      <c r="BU154">
        <v>1586.2</v>
      </c>
      <c r="BV154">
        <v>66.652000000000001</v>
      </c>
      <c r="BW154">
        <v>30.439</v>
      </c>
      <c r="BX154">
        <v>30074</v>
      </c>
      <c r="BY154">
        <v>111.5479</v>
      </c>
      <c r="BZ154">
        <v>71.734099999999998</v>
      </c>
      <c r="CA154">
        <v>126.99507</v>
      </c>
      <c r="CB154">
        <v>0.14129402499999999</v>
      </c>
      <c r="CC154">
        <v>479.1</v>
      </c>
      <c r="CD154">
        <v>9007</v>
      </c>
      <c r="CE154">
        <v>27369</v>
      </c>
      <c r="CF154">
        <v>132.32390000000001</v>
      </c>
      <c r="CG154">
        <v>4.1399999999999997</v>
      </c>
      <c r="CH154">
        <v>5.1100000000000003</v>
      </c>
      <c r="CI154">
        <v>4.4400000000000004</v>
      </c>
      <c r="CJ154">
        <v>4.47</v>
      </c>
      <c r="CK154">
        <v>4.57</v>
      </c>
      <c r="CL154">
        <v>5.89</v>
      </c>
      <c r="CM154">
        <v>6.24</v>
      </c>
      <c r="CN154">
        <v>7.36</v>
      </c>
      <c r="CO154">
        <v>8.74</v>
      </c>
      <c r="CP154">
        <v>0.97</v>
      </c>
      <c r="CQ154">
        <v>0.3</v>
      </c>
      <c r="CR154">
        <v>0.33</v>
      </c>
      <c r="CS154">
        <v>0.43</v>
      </c>
      <c r="CT154">
        <v>1.75</v>
      </c>
      <c r="CU154">
        <v>2.1</v>
      </c>
      <c r="CV154">
        <v>3.22</v>
      </c>
      <c r="CW154">
        <v>4.5999999999999996</v>
      </c>
      <c r="CY154">
        <v>4.3052999999999999</v>
      </c>
      <c r="CZ154">
        <v>358.02</v>
      </c>
      <c r="DA154">
        <v>2.4058000000000002</v>
      </c>
      <c r="DB154">
        <v>1.0118</v>
      </c>
      <c r="DC154">
        <v>3.56</v>
      </c>
      <c r="DD154">
        <v>46.3</v>
      </c>
      <c r="DE154" s="27">
        <v>39.9</v>
      </c>
      <c r="DF154">
        <v>60.4</v>
      </c>
      <c r="DG154">
        <v>39.200000000000003</v>
      </c>
      <c r="DH154">
        <v>35.200000000000003</v>
      </c>
      <c r="DI154">
        <v>42.5</v>
      </c>
      <c r="DJ154">
        <v>45.5</v>
      </c>
      <c r="DK154">
        <v>36.4</v>
      </c>
      <c r="DL154">
        <v>40.299999999999997</v>
      </c>
      <c r="DM154">
        <v>41.3</v>
      </c>
      <c r="DN154">
        <v>40.1</v>
      </c>
      <c r="DO154">
        <v>21.45</v>
      </c>
      <c r="DP154">
        <v>64.784000000000006</v>
      </c>
      <c r="DQ154">
        <v>22.838999999999999</v>
      </c>
      <c r="DR154">
        <v>16.391999999999999</v>
      </c>
      <c r="DS154">
        <v>39.9</v>
      </c>
      <c r="DT154">
        <v>39.5</v>
      </c>
      <c r="DU154">
        <v>36</v>
      </c>
      <c r="DV154">
        <v>34.799999999999997</v>
      </c>
      <c r="DW154">
        <v>93.49</v>
      </c>
      <c r="DX154">
        <v>102.2</v>
      </c>
      <c r="DY154">
        <v>3.347951653</v>
      </c>
      <c r="DZ154">
        <v>16.677996329999999</v>
      </c>
      <c r="EA154">
        <v>14.3142</v>
      </c>
    </row>
    <row r="155" spans="2:131" x14ac:dyDescent="0.25">
      <c r="B155" s="3">
        <v>25935</v>
      </c>
      <c r="C155">
        <v>4198.3410000000003</v>
      </c>
      <c r="D155">
        <v>3816.9</v>
      </c>
      <c r="E155">
        <v>38.569499999999998</v>
      </c>
      <c r="F155">
        <v>39.583100000000002</v>
      </c>
      <c r="G155">
        <v>37.633299999999998</v>
      </c>
      <c r="H155">
        <v>54.4983</v>
      </c>
      <c r="I155">
        <v>43.549599999999998</v>
      </c>
      <c r="J155">
        <v>59.729300000000002</v>
      </c>
      <c r="K155">
        <v>14.9536</v>
      </c>
      <c r="L155">
        <v>36.707999999999998</v>
      </c>
      <c r="M155">
        <v>20.504100000000001</v>
      </c>
      <c r="N155">
        <v>61.471699999999998</v>
      </c>
      <c r="O155">
        <v>35.903399999999998</v>
      </c>
      <c r="P155">
        <v>47.855699999999999</v>
      </c>
      <c r="Q155">
        <v>57.920499999999997</v>
      </c>
      <c r="R155">
        <v>77.5839</v>
      </c>
      <c r="S155" s="38">
        <v>1.34</v>
      </c>
      <c r="T155">
        <v>2505</v>
      </c>
      <c r="U155">
        <v>0.510911687</v>
      </c>
      <c r="V155">
        <v>83603</v>
      </c>
      <c r="W155">
        <v>78700</v>
      </c>
      <c r="X155">
        <v>5.9</v>
      </c>
      <c r="Y155">
        <v>10.4</v>
      </c>
      <c r="Z155">
        <v>2178</v>
      </c>
      <c r="AA155">
        <v>1633</v>
      </c>
      <c r="AB155">
        <v>1068</v>
      </c>
      <c r="AC155">
        <v>620</v>
      </c>
      <c r="AD155">
        <v>448</v>
      </c>
      <c r="AE155">
        <v>284000</v>
      </c>
      <c r="AF155">
        <v>70807</v>
      </c>
      <c r="AG155">
        <v>21514</v>
      </c>
      <c r="AH155">
        <v>600.5</v>
      </c>
      <c r="AI155">
        <v>3633</v>
      </c>
      <c r="AJ155">
        <v>17216</v>
      </c>
      <c r="AK155">
        <v>10269</v>
      </c>
      <c r="AL155">
        <v>6947</v>
      </c>
      <c r="AM155">
        <v>49293</v>
      </c>
      <c r="AN155">
        <v>14203</v>
      </c>
      <c r="AO155">
        <v>3382.6</v>
      </c>
      <c r="AP155">
        <v>7556.1</v>
      </c>
      <c r="AQ155">
        <v>3599</v>
      </c>
      <c r="AR155">
        <v>12877</v>
      </c>
      <c r="AS155">
        <v>39.4</v>
      </c>
      <c r="AT155">
        <v>2.8</v>
      </c>
      <c r="AU155">
        <v>39.700000000000003</v>
      </c>
      <c r="AV155">
        <v>3.69</v>
      </c>
      <c r="AW155">
        <v>5</v>
      </c>
      <c r="AX155">
        <v>3.39</v>
      </c>
      <c r="AY155">
        <v>1741</v>
      </c>
      <c r="AZ155">
        <v>235</v>
      </c>
      <c r="BA155">
        <v>319</v>
      </c>
      <c r="BB155">
        <v>742</v>
      </c>
      <c r="BC155">
        <v>445</v>
      </c>
      <c r="BD155">
        <v>1588</v>
      </c>
      <c r="BE155">
        <v>202</v>
      </c>
      <c r="BF155">
        <v>308</v>
      </c>
      <c r="BG155">
        <v>632</v>
      </c>
      <c r="BH155">
        <v>446</v>
      </c>
      <c r="BI155">
        <v>28.695</v>
      </c>
      <c r="BJ155">
        <v>429919.53899999999</v>
      </c>
      <c r="BK155">
        <v>34447.079279999998</v>
      </c>
      <c r="BM155">
        <v>28417.19282</v>
      </c>
      <c r="BN155">
        <v>7952.7869410000003</v>
      </c>
      <c r="BO155">
        <v>97723.966310000003</v>
      </c>
      <c r="BP155">
        <v>175380.62090000001</v>
      </c>
      <c r="BQ155">
        <v>1.652980133</v>
      </c>
      <c r="BR155">
        <v>78.099999999999994</v>
      </c>
      <c r="BS155">
        <v>217.4</v>
      </c>
      <c r="BT155">
        <v>641</v>
      </c>
      <c r="BU155">
        <v>1606.5</v>
      </c>
      <c r="BV155">
        <v>67.259</v>
      </c>
      <c r="BW155">
        <v>29.9</v>
      </c>
      <c r="BX155">
        <v>29568</v>
      </c>
      <c r="BY155">
        <v>111.8951</v>
      </c>
      <c r="BZ155">
        <v>72.165199999999999</v>
      </c>
      <c r="CA155">
        <v>127.70005</v>
      </c>
      <c r="CB155">
        <v>0.141386238</v>
      </c>
      <c r="CC155">
        <v>483.5</v>
      </c>
      <c r="CD155">
        <v>9066</v>
      </c>
      <c r="CE155">
        <v>27286</v>
      </c>
      <c r="CF155">
        <v>133.64490000000001</v>
      </c>
      <c r="CG155">
        <v>3.72</v>
      </c>
      <c r="CH155">
        <v>4.47</v>
      </c>
      <c r="CI155">
        <v>3.7</v>
      </c>
      <c r="CJ155">
        <v>3.78</v>
      </c>
      <c r="CK155">
        <v>3.89</v>
      </c>
      <c r="CL155">
        <v>5.56</v>
      </c>
      <c r="CM155">
        <v>6.11</v>
      </c>
      <c r="CN155">
        <v>7.08</v>
      </c>
      <c r="CO155">
        <v>8.39</v>
      </c>
      <c r="CP155">
        <v>0.75</v>
      </c>
      <c r="CQ155">
        <v>-0.02</v>
      </c>
      <c r="CR155">
        <v>0.06</v>
      </c>
      <c r="CS155">
        <v>0.17</v>
      </c>
      <c r="CT155">
        <v>1.84</v>
      </c>
      <c r="CU155">
        <v>2.39</v>
      </c>
      <c r="CV155">
        <v>3.36</v>
      </c>
      <c r="CW155">
        <v>4.67</v>
      </c>
      <c r="CY155">
        <v>4.2980999999999998</v>
      </c>
      <c r="CZ155">
        <v>357.54500000000002</v>
      </c>
      <c r="DA155">
        <v>2.4178000000000002</v>
      </c>
      <c r="DB155">
        <v>1.0075000000000001</v>
      </c>
      <c r="DC155">
        <v>3.56</v>
      </c>
      <c r="DD155">
        <v>45.4</v>
      </c>
      <c r="DE155" s="27">
        <v>39.9</v>
      </c>
      <c r="DF155">
        <v>60.6</v>
      </c>
      <c r="DG155">
        <v>39.4</v>
      </c>
      <c r="DH155">
        <v>35.4</v>
      </c>
      <c r="DI155">
        <v>42.6</v>
      </c>
      <c r="DJ155">
        <v>45.6</v>
      </c>
      <c r="DK155">
        <v>36.5</v>
      </c>
      <c r="DL155">
        <v>40.299999999999997</v>
      </c>
      <c r="DM155">
        <v>41.4</v>
      </c>
      <c r="DN155">
        <v>40.200000000000003</v>
      </c>
      <c r="DO155">
        <v>21.513000000000002</v>
      </c>
      <c r="DP155">
        <v>64.994</v>
      </c>
      <c r="DQ155">
        <v>22.856999999999999</v>
      </c>
      <c r="DR155">
        <v>16.462</v>
      </c>
      <c r="DS155">
        <v>40.1</v>
      </c>
      <c r="DT155">
        <v>39.700000000000003</v>
      </c>
      <c r="DU155">
        <v>36.1</v>
      </c>
      <c r="DV155">
        <v>35.9</v>
      </c>
      <c r="DW155">
        <v>97.11</v>
      </c>
      <c r="DX155">
        <v>106.6</v>
      </c>
      <c r="DY155">
        <v>3.212851406</v>
      </c>
      <c r="DZ155">
        <v>17.50762379</v>
      </c>
      <c r="EA155">
        <v>14.3354</v>
      </c>
    </row>
    <row r="156" spans="2:131" x14ac:dyDescent="0.25">
      <c r="B156" s="3">
        <v>25936</v>
      </c>
      <c r="C156">
        <v>4211.518</v>
      </c>
      <c r="D156">
        <v>3827.4</v>
      </c>
      <c r="E156">
        <v>38.527799999999999</v>
      </c>
      <c r="F156">
        <v>39.466799999999999</v>
      </c>
      <c r="G156">
        <v>37.564599999999999</v>
      </c>
      <c r="H156">
        <v>54.653700000000001</v>
      </c>
      <c r="I156">
        <v>43.600200000000001</v>
      </c>
      <c r="J156">
        <v>59.945700000000002</v>
      </c>
      <c r="K156">
        <v>14.803599999999999</v>
      </c>
      <c r="L156">
        <v>36.778100000000002</v>
      </c>
      <c r="M156">
        <v>20.572199999999999</v>
      </c>
      <c r="N156">
        <v>61.484200000000001</v>
      </c>
      <c r="O156">
        <v>35.828699999999998</v>
      </c>
      <c r="P156">
        <v>48.991900000000001</v>
      </c>
      <c r="Q156">
        <v>58.046799999999998</v>
      </c>
      <c r="R156">
        <v>77.224599999999995</v>
      </c>
      <c r="S156" s="38">
        <v>0.46</v>
      </c>
      <c r="T156">
        <v>2504</v>
      </c>
      <c r="U156">
        <v>0.50210547400000005</v>
      </c>
      <c r="V156">
        <v>83575</v>
      </c>
      <c r="W156">
        <v>78588</v>
      </c>
      <c r="X156">
        <v>6</v>
      </c>
      <c r="Y156">
        <v>10.6</v>
      </c>
      <c r="Z156">
        <v>2144</v>
      </c>
      <c r="AA156">
        <v>1637</v>
      </c>
      <c r="AB156">
        <v>1098</v>
      </c>
      <c r="AC156">
        <v>645</v>
      </c>
      <c r="AD156">
        <v>453</v>
      </c>
      <c r="AE156">
        <v>293750</v>
      </c>
      <c r="AF156">
        <v>70860</v>
      </c>
      <c r="AG156">
        <v>21491</v>
      </c>
      <c r="AH156">
        <v>598.9</v>
      </c>
      <c r="AI156">
        <v>3674</v>
      </c>
      <c r="AJ156">
        <v>17154</v>
      </c>
      <c r="AK156">
        <v>10221</v>
      </c>
      <c r="AL156">
        <v>6933</v>
      </c>
      <c r="AM156">
        <v>49369</v>
      </c>
      <c r="AN156">
        <v>14209</v>
      </c>
      <c r="AO156">
        <v>3379.6</v>
      </c>
      <c r="AP156">
        <v>7571.2</v>
      </c>
      <c r="AQ156">
        <v>3607</v>
      </c>
      <c r="AR156">
        <v>12908</v>
      </c>
      <c r="AS156">
        <v>39.6</v>
      </c>
      <c r="AT156">
        <v>2.8</v>
      </c>
      <c r="AU156">
        <v>39.799999999999997</v>
      </c>
      <c r="AV156">
        <v>3.71</v>
      </c>
      <c r="AW156">
        <v>5.03</v>
      </c>
      <c r="AX156">
        <v>3.39</v>
      </c>
      <c r="AY156">
        <v>1910</v>
      </c>
      <c r="AZ156">
        <v>215</v>
      </c>
      <c r="BA156">
        <v>423</v>
      </c>
      <c r="BB156">
        <v>818</v>
      </c>
      <c r="BC156">
        <v>454</v>
      </c>
      <c r="BD156">
        <v>1759</v>
      </c>
      <c r="BE156">
        <v>273</v>
      </c>
      <c r="BF156">
        <v>395</v>
      </c>
      <c r="BG156">
        <v>659</v>
      </c>
      <c r="BH156">
        <v>432</v>
      </c>
      <c r="BI156">
        <v>28.71</v>
      </c>
      <c r="BJ156">
        <v>431702.9</v>
      </c>
      <c r="BK156">
        <v>34494.787040000003</v>
      </c>
      <c r="BM156">
        <v>27863.220270000002</v>
      </c>
      <c r="BN156">
        <v>7743.0123729999996</v>
      </c>
      <c r="BO156">
        <v>97576.128030000007</v>
      </c>
      <c r="BP156">
        <v>176695.75640000001</v>
      </c>
      <c r="BQ156">
        <v>1.652980133</v>
      </c>
      <c r="BS156">
        <v>218.8</v>
      </c>
      <c r="BT156">
        <v>649.9</v>
      </c>
      <c r="BU156">
        <v>1624.7</v>
      </c>
      <c r="BV156">
        <v>67.656999999999996</v>
      </c>
      <c r="BW156">
        <v>29.68</v>
      </c>
      <c r="BX156">
        <v>29362</v>
      </c>
      <c r="BY156">
        <v>111.9877</v>
      </c>
      <c r="BZ156">
        <v>72.817700000000002</v>
      </c>
      <c r="CA156">
        <v>128.43874</v>
      </c>
      <c r="CB156">
        <v>0.141296744</v>
      </c>
      <c r="CC156">
        <v>488.2</v>
      </c>
      <c r="CD156">
        <v>9140</v>
      </c>
      <c r="CE156">
        <v>27218</v>
      </c>
      <c r="CF156">
        <v>135.3973</v>
      </c>
      <c r="CG156">
        <v>3.71</v>
      </c>
      <c r="CH156">
        <v>4.1900000000000004</v>
      </c>
      <c r="CI156">
        <v>3.38</v>
      </c>
      <c r="CJ156">
        <v>3.5</v>
      </c>
      <c r="CK156">
        <v>3.69</v>
      </c>
      <c r="CL156">
        <v>5</v>
      </c>
      <c r="CM156">
        <v>5.7</v>
      </c>
      <c r="CN156">
        <v>7.21</v>
      </c>
      <c r="CO156">
        <v>8.4600000000000009</v>
      </c>
      <c r="CP156">
        <v>0.48</v>
      </c>
      <c r="CQ156">
        <v>-0.33</v>
      </c>
      <c r="CR156">
        <v>-0.21</v>
      </c>
      <c r="CS156">
        <v>-0.02</v>
      </c>
      <c r="CT156">
        <v>1.29</v>
      </c>
      <c r="CU156">
        <v>1.99</v>
      </c>
      <c r="CV156">
        <v>3.5</v>
      </c>
      <c r="CW156">
        <v>4.75</v>
      </c>
      <c r="CY156">
        <v>4.3003</v>
      </c>
      <c r="CZ156">
        <v>357.51870000000002</v>
      </c>
      <c r="DA156">
        <v>2.4186999999999999</v>
      </c>
      <c r="DB156">
        <v>1.0064</v>
      </c>
      <c r="DC156">
        <v>3.56</v>
      </c>
      <c r="DD156">
        <v>45.4</v>
      </c>
      <c r="DE156" s="27">
        <v>40</v>
      </c>
      <c r="DF156">
        <v>60.6</v>
      </c>
      <c r="DG156">
        <v>39.4</v>
      </c>
      <c r="DH156">
        <v>35.6</v>
      </c>
      <c r="DI156">
        <v>42.7</v>
      </c>
      <c r="DJ156">
        <v>45.7</v>
      </c>
      <c r="DK156">
        <v>36.5</v>
      </c>
      <c r="DL156">
        <v>40.299999999999997</v>
      </c>
      <c r="DM156">
        <v>41.6</v>
      </c>
      <c r="DN156">
        <v>40.299999999999997</v>
      </c>
      <c r="DO156">
        <v>21.584</v>
      </c>
      <c r="DP156">
        <v>65.075999999999993</v>
      </c>
      <c r="DQ156">
        <v>22.920999999999999</v>
      </c>
      <c r="DR156">
        <v>16.530999999999999</v>
      </c>
      <c r="DS156">
        <v>40.200000000000003</v>
      </c>
      <c r="DT156">
        <v>39.799999999999997</v>
      </c>
      <c r="DU156">
        <v>36.299999999999997</v>
      </c>
      <c r="DV156">
        <v>35.4</v>
      </c>
      <c r="DW156">
        <v>99.6</v>
      </c>
      <c r="DX156">
        <v>109.6</v>
      </c>
      <c r="DY156">
        <v>3.1224899599999998</v>
      </c>
      <c r="DZ156">
        <v>18.12238164</v>
      </c>
      <c r="EA156">
        <v>13.5001</v>
      </c>
    </row>
    <row r="157" spans="2:131" x14ac:dyDescent="0.25">
      <c r="B157" s="3">
        <v>25937</v>
      </c>
      <c r="C157">
        <v>4222.6779999999999</v>
      </c>
      <c r="D157">
        <v>3838</v>
      </c>
      <c r="E157">
        <v>38.744100000000003</v>
      </c>
      <c r="F157">
        <v>39.666600000000003</v>
      </c>
      <c r="G157">
        <v>37.701500000000003</v>
      </c>
      <c r="H157">
        <v>55.101300000000002</v>
      </c>
      <c r="I157">
        <v>43.882199999999997</v>
      </c>
      <c r="J157">
        <v>60.483199999999997</v>
      </c>
      <c r="K157">
        <v>14.715299999999999</v>
      </c>
      <c r="L157">
        <v>37.021299999999997</v>
      </c>
      <c r="M157">
        <v>20.5989</v>
      </c>
      <c r="N157">
        <v>62.727800000000002</v>
      </c>
      <c r="O157">
        <v>36.016800000000003</v>
      </c>
      <c r="P157">
        <v>48.921599999999998</v>
      </c>
      <c r="Q157">
        <v>58.282200000000003</v>
      </c>
      <c r="R157">
        <v>77.432199999999995</v>
      </c>
      <c r="S157" s="38">
        <v>0.02</v>
      </c>
      <c r="T157">
        <v>2501</v>
      </c>
      <c r="U157">
        <v>0.50433555200000002</v>
      </c>
      <c r="V157">
        <v>83946</v>
      </c>
      <c r="W157">
        <v>78987</v>
      </c>
      <c r="X157">
        <v>5.9</v>
      </c>
      <c r="Y157">
        <v>10.9</v>
      </c>
      <c r="Z157">
        <v>2206</v>
      </c>
      <c r="AA157">
        <v>1575</v>
      </c>
      <c r="AB157">
        <v>1149</v>
      </c>
      <c r="AC157">
        <v>695</v>
      </c>
      <c r="AD157">
        <v>454</v>
      </c>
      <c r="AE157">
        <v>287500</v>
      </c>
      <c r="AF157">
        <v>71036</v>
      </c>
      <c r="AG157">
        <v>21552</v>
      </c>
      <c r="AH157">
        <v>599.20000000000005</v>
      </c>
      <c r="AI157">
        <v>3735</v>
      </c>
      <c r="AJ157">
        <v>17149</v>
      </c>
      <c r="AK157">
        <v>10211</v>
      </c>
      <c r="AL157">
        <v>6938</v>
      </c>
      <c r="AM157">
        <v>49484</v>
      </c>
      <c r="AN157">
        <v>14244</v>
      </c>
      <c r="AO157">
        <v>3382.1</v>
      </c>
      <c r="AP157">
        <v>7602.5</v>
      </c>
      <c r="AQ157">
        <v>3620</v>
      </c>
      <c r="AR157">
        <v>12945</v>
      </c>
      <c r="AS157">
        <v>39.6</v>
      </c>
      <c r="AT157">
        <v>2.8</v>
      </c>
      <c r="AU157">
        <v>39.9</v>
      </c>
      <c r="AV157">
        <v>3.74</v>
      </c>
      <c r="AW157">
        <v>5.07</v>
      </c>
      <c r="AX157">
        <v>3.41</v>
      </c>
      <c r="AY157">
        <v>1986</v>
      </c>
      <c r="AZ157">
        <v>235</v>
      </c>
      <c r="BA157">
        <v>452</v>
      </c>
      <c r="BB157">
        <v>821</v>
      </c>
      <c r="BC157">
        <v>478</v>
      </c>
      <c r="BD157">
        <v>1745</v>
      </c>
      <c r="BE157">
        <v>251</v>
      </c>
      <c r="BF157">
        <v>400</v>
      </c>
      <c r="BG157">
        <v>655</v>
      </c>
      <c r="BH157">
        <v>439</v>
      </c>
      <c r="BI157">
        <v>28.882000000000001</v>
      </c>
      <c r="BJ157">
        <v>434051.098</v>
      </c>
      <c r="BK157">
        <v>35135.730470000002</v>
      </c>
      <c r="BM157">
        <v>27165.346539999999</v>
      </c>
      <c r="BN157">
        <v>7596.1701759999996</v>
      </c>
      <c r="BO157">
        <v>96986.682490000007</v>
      </c>
      <c r="BP157">
        <v>177757.60649999999</v>
      </c>
      <c r="BQ157">
        <v>1.652980133</v>
      </c>
      <c r="BS157">
        <v>220</v>
      </c>
      <c r="BT157">
        <v>658.4</v>
      </c>
      <c r="BU157">
        <v>1641.9</v>
      </c>
      <c r="BV157">
        <v>67.938000000000002</v>
      </c>
      <c r="BW157">
        <v>29.91</v>
      </c>
      <c r="BX157">
        <v>29756</v>
      </c>
      <c r="BY157">
        <v>112.14960000000001</v>
      </c>
      <c r="BZ157">
        <v>73.550700000000006</v>
      </c>
      <c r="CA157">
        <v>129.53262000000001</v>
      </c>
      <c r="CB157">
        <v>0.14156570499999999</v>
      </c>
      <c r="CC157">
        <v>492.6</v>
      </c>
      <c r="CD157">
        <v>9283</v>
      </c>
      <c r="CE157">
        <v>27330</v>
      </c>
      <c r="CF157">
        <v>137.40100000000001</v>
      </c>
      <c r="CG157">
        <v>4.1500000000000004</v>
      </c>
      <c r="CH157">
        <v>4.57</v>
      </c>
      <c r="CI157">
        <v>3.86</v>
      </c>
      <c r="CJ157">
        <v>4.03</v>
      </c>
      <c r="CK157">
        <v>4.3</v>
      </c>
      <c r="CL157">
        <v>5.65</v>
      </c>
      <c r="CM157">
        <v>5.83</v>
      </c>
      <c r="CN157">
        <v>7.25</v>
      </c>
      <c r="CO157">
        <v>8.4499999999999993</v>
      </c>
      <c r="CP157">
        <v>0.42</v>
      </c>
      <c r="CQ157">
        <v>-0.28999999999999998</v>
      </c>
      <c r="CR157">
        <v>-0.12</v>
      </c>
      <c r="CS157">
        <v>0.15</v>
      </c>
      <c r="CT157">
        <v>1.5</v>
      </c>
      <c r="CU157">
        <v>1.68</v>
      </c>
      <c r="CV157">
        <v>3.1</v>
      </c>
      <c r="CW157">
        <v>4.3</v>
      </c>
      <c r="CY157">
        <v>4.2987000000000002</v>
      </c>
      <c r="CZ157">
        <v>357.50319999999999</v>
      </c>
      <c r="DA157">
        <v>2.4178999999999999</v>
      </c>
      <c r="DB157">
        <v>1.0077</v>
      </c>
      <c r="DC157">
        <v>3.56</v>
      </c>
      <c r="DD157">
        <v>46.7</v>
      </c>
      <c r="DE157" s="27">
        <v>40.1</v>
      </c>
      <c r="DF157">
        <v>60.7</v>
      </c>
      <c r="DG157">
        <v>39.4</v>
      </c>
      <c r="DH157">
        <v>35.799999999999997</v>
      </c>
      <c r="DI157">
        <v>42.9</v>
      </c>
      <c r="DJ157">
        <v>45.8</v>
      </c>
      <c r="DK157">
        <v>36.6</v>
      </c>
      <c r="DL157">
        <v>40.4</v>
      </c>
      <c r="DM157">
        <v>41.7</v>
      </c>
      <c r="DN157">
        <v>40.4</v>
      </c>
      <c r="DO157">
        <v>21.669</v>
      </c>
      <c r="DP157">
        <v>65.27</v>
      </c>
      <c r="DQ157">
        <v>23.016999999999999</v>
      </c>
      <c r="DR157">
        <v>16.597000000000001</v>
      </c>
      <c r="DS157">
        <v>40.299999999999997</v>
      </c>
      <c r="DT157">
        <v>40</v>
      </c>
      <c r="DU157">
        <v>36.299999999999997</v>
      </c>
      <c r="DV157">
        <v>36</v>
      </c>
      <c r="DW157">
        <v>103</v>
      </c>
      <c r="DX157">
        <v>113.7</v>
      </c>
      <c r="DY157">
        <v>3.0161844659999999</v>
      </c>
      <c r="DZ157">
        <v>18.887675099999999</v>
      </c>
      <c r="EA157">
        <v>12.0573</v>
      </c>
    </row>
    <row r="158" spans="2:131" x14ac:dyDescent="0.25">
      <c r="B158" s="3">
        <v>25938</v>
      </c>
      <c r="C158">
        <v>4239.009</v>
      </c>
      <c r="D158">
        <v>3853.7</v>
      </c>
      <c r="E158">
        <v>38.9407</v>
      </c>
      <c r="F158">
        <v>39.695799999999998</v>
      </c>
      <c r="G158">
        <v>37.700000000000003</v>
      </c>
      <c r="H158">
        <v>55.149000000000001</v>
      </c>
      <c r="I158">
        <v>44.563899999999997</v>
      </c>
      <c r="J158">
        <v>60.161299999999997</v>
      </c>
      <c r="K158">
        <v>14.6144</v>
      </c>
      <c r="L158">
        <v>37.4572</v>
      </c>
      <c r="M158">
        <v>21.032599999999999</v>
      </c>
      <c r="N158">
        <v>62.979599999999998</v>
      </c>
      <c r="O158">
        <v>36.259399999999999</v>
      </c>
      <c r="P158">
        <v>49.288600000000002</v>
      </c>
      <c r="Q158">
        <v>55.877800000000001</v>
      </c>
      <c r="R158">
        <v>77.755399999999995</v>
      </c>
      <c r="S158" s="38">
        <v>0</v>
      </c>
      <c r="T158">
        <v>2535</v>
      </c>
      <c r="U158">
        <v>0.50740592500000004</v>
      </c>
      <c r="V158">
        <v>84135</v>
      </c>
      <c r="W158">
        <v>79139</v>
      </c>
      <c r="X158">
        <v>5.9</v>
      </c>
      <c r="Y158">
        <v>11.2</v>
      </c>
      <c r="Z158">
        <v>2229</v>
      </c>
      <c r="AA158">
        <v>1566</v>
      </c>
      <c r="AB158">
        <v>1173</v>
      </c>
      <c r="AC158">
        <v>665</v>
      </c>
      <c r="AD158">
        <v>508</v>
      </c>
      <c r="AE158">
        <v>292200</v>
      </c>
      <c r="AF158">
        <v>71247</v>
      </c>
      <c r="AG158">
        <v>21645</v>
      </c>
      <c r="AH158">
        <v>599.9</v>
      </c>
      <c r="AI158">
        <v>3750</v>
      </c>
      <c r="AJ158">
        <v>17225</v>
      </c>
      <c r="AK158">
        <v>10263</v>
      </c>
      <c r="AL158">
        <v>6962</v>
      </c>
      <c r="AM158">
        <v>49602</v>
      </c>
      <c r="AN158">
        <v>14279</v>
      </c>
      <c r="AO158">
        <v>3394.3</v>
      </c>
      <c r="AP158">
        <v>7625</v>
      </c>
      <c r="AQ158">
        <v>3632</v>
      </c>
      <c r="AR158">
        <v>12970</v>
      </c>
      <c r="AS158">
        <v>39.6</v>
      </c>
      <c r="AT158">
        <v>2.9</v>
      </c>
      <c r="AU158">
        <v>40</v>
      </c>
      <c r="AV158">
        <v>3.76</v>
      </c>
      <c r="AW158">
        <v>5.13</v>
      </c>
      <c r="AX158">
        <v>3.43</v>
      </c>
      <c r="AY158">
        <v>2049</v>
      </c>
      <c r="AZ158">
        <v>270</v>
      </c>
      <c r="BA158">
        <v>389</v>
      </c>
      <c r="BB158">
        <v>877</v>
      </c>
      <c r="BC158">
        <v>513</v>
      </c>
      <c r="BD158">
        <v>1972</v>
      </c>
      <c r="BE158">
        <v>342</v>
      </c>
      <c r="BF158">
        <v>430</v>
      </c>
      <c r="BG158">
        <v>720</v>
      </c>
      <c r="BH158">
        <v>480</v>
      </c>
      <c r="BI158">
        <v>28.861000000000001</v>
      </c>
      <c r="BJ158">
        <v>436170.82299999997</v>
      </c>
      <c r="BK158">
        <v>34929.342530000002</v>
      </c>
      <c r="BM158">
        <v>26838.982400000001</v>
      </c>
      <c r="BN158">
        <v>7380.5685370000001</v>
      </c>
      <c r="BO158">
        <v>95651.368969999996</v>
      </c>
      <c r="BP158">
        <v>178819.4566</v>
      </c>
      <c r="BQ158">
        <v>1.6426490069999999</v>
      </c>
      <c r="BR158">
        <v>80.2</v>
      </c>
      <c r="BS158">
        <v>222</v>
      </c>
      <c r="BT158">
        <v>666.7</v>
      </c>
      <c r="BU158">
        <v>1654.3</v>
      </c>
      <c r="BV158">
        <v>68.573999999999998</v>
      </c>
      <c r="BW158">
        <v>30.327000000000002</v>
      </c>
      <c r="BX158">
        <v>30043</v>
      </c>
      <c r="BY158">
        <v>113.0615</v>
      </c>
      <c r="BZ158">
        <v>74.296000000000006</v>
      </c>
      <c r="CA158">
        <v>130.19891999999999</v>
      </c>
      <c r="CB158">
        <v>0.14115234199999999</v>
      </c>
      <c r="CC158">
        <v>497.7</v>
      </c>
      <c r="CD158">
        <v>9396</v>
      </c>
      <c r="CE158">
        <v>27437</v>
      </c>
      <c r="CF158">
        <v>135.9675</v>
      </c>
      <c r="CG158">
        <v>4.63</v>
      </c>
      <c r="CH158">
        <v>5.0599999999999996</v>
      </c>
      <c r="CI158">
        <v>4.1399999999999997</v>
      </c>
      <c r="CJ158">
        <v>4.3600000000000003</v>
      </c>
      <c r="CK158">
        <v>5.04</v>
      </c>
      <c r="CL158">
        <v>6.28</v>
      </c>
      <c r="CM158">
        <v>6.39</v>
      </c>
      <c r="CN158">
        <v>7.53</v>
      </c>
      <c r="CO158">
        <v>8.6199999999999992</v>
      </c>
      <c r="CP158">
        <v>0.43</v>
      </c>
      <c r="CQ158">
        <v>-0.49</v>
      </c>
      <c r="CR158">
        <v>-0.27</v>
      </c>
      <c r="CS158">
        <v>0.41</v>
      </c>
      <c r="CT158">
        <v>1.65</v>
      </c>
      <c r="CU158">
        <v>1.76</v>
      </c>
      <c r="CV158">
        <v>2.9</v>
      </c>
      <c r="CW158">
        <v>3.99</v>
      </c>
      <c r="CY158">
        <v>4.1242000000000001</v>
      </c>
      <c r="CZ158">
        <v>357.41300000000001</v>
      </c>
      <c r="DA158">
        <v>2.4186999999999999</v>
      </c>
      <c r="DB158">
        <v>1.0086999999999999</v>
      </c>
      <c r="DC158">
        <v>3.56</v>
      </c>
      <c r="DD158">
        <v>46.1</v>
      </c>
      <c r="DE158" s="27">
        <v>40.299999999999997</v>
      </c>
      <c r="DF158">
        <v>61.1</v>
      </c>
      <c r="DG158">
        <v>39.4</v>
      </c>
      <c r="DH158">
        <v>36</v>
      </c>
      <c r="DI158">
        <v>43.1</v>
      </c>
      <c r="DJ158">
        <v>46</v>
      </c>
      <c r="DK158">
        <v>36.700000000000003</v>
      </c>
      <c r="DL158">
        <v>40.6</v>
      </c>
      <c r="DM158">
        <v>41.9</v>
      </c>
      <c r="DN158">
        <v>40.6</v>
      </c>
      <c r="DO158">
        <v>21.759</v>
      </c>
      <c r="DP158">
        <v>65.412000000000006</v>
      </c>
      <c r="DQ158">
        <v>23.103999999999999</v>
      </c>
      <c r="DR158">
        <v>16.678999999999998</v>
      </c>
      <c r="DS158">
        <v>40.5</v>
      </c>
      <c r="DT158">
        <v>40.1</v>
      </c>
      <c r="DU158">
        <v>36.5</v>
      </c>
      <c r="DV158">
        <v>36</v>
      </c>
      <c r="DW158">
        <v>101.6</v>
      </c>
      <c r="DX158">
        <v>112.4</v>
      </c>
      <c r="DY158">
        <v>3.054458661</v>
      </c>
      <c r="DZ158">
        <v>18.702089820000001</v>
      </c>
      <c r="EA158">
        <v>14.145099999999999</v>
      </c>
    </row>
    <row r="159" spans="2:131" x14ac:dyDescent="0.25">
      <c r="B159" s="3">
        <v>25939</v>
      </c>
      <c r="C159">
        <v>4318.55</v>
      </c>
      <c r="D159">
        <v>3855.4</v>
      </c>
      <c r="E159">
        <v>39.103999999999999</v>
      </c>
      <c r="F159">
        <v>39.857100000000003</v>
      </c>
      <c r="G159">
        <v>37.864800000000002</v>
      </c>
      <c r="H159">
        <v>55.558300000000003</v>
      </c>
      <c r="I159">
        <v>44.916899999999998</v>
      </c>
      <c r="J159">
        <v>60.5974</v>
      </c>
      <c r="K159">
        <v>14.687200000000001</v>
      </c>
      <c r="L159">
        <v>37.625500000000002</v>
      </c>
      <c r="M159">
        <v>20.885999999999999</v>
      </c>
      <c r="N159">
        <v>64.556899999999999</v>
      </c>
      <c r="O159">
        <v>36.3506</v>
      </c>
      <c r="P159">
        <v>49.4238</v>
      </c>
      <c r="Q159">
        <v>57.552700000000002</v>
      </c>
      <c r="R159">
        <v>77.753200000000007</v>
      </c>
      <c r="S159" s="38">
        <v>0.02</v>
      </c>
      <c r="T159">
        <v>2638</v>
      </c>
      <c r="U159">
        <v>0.53303697699999997</v>
      </c>
      <c r="V159">
        <v>83706</v>
      </c>
      <c r="W159">
        <v>78757</v>
      </c>
      <c r="X159">
        <v>5.9</v>
      </c>
      <c r="Y159">
        <v>11.6</v>
      </c>
      <c r="Z159">
        <v>2180</v>
      </c>
      <c r="AA159">
        <v>1606</v>
      </c>
      <c r="AB159">
        <v>1167</v>
      </c>
      <c r="AC159">
        <v>626</v>
      </c>
      <c r="AD159">
        <v>541</v>
      </c>
      <c r="AE159">
        <v>296500</v>
      </c>
      <c r="AF159">
        <v>71254</v>
      </c>
      <c r="AG159">
        <v>21568</v>
      </c>
      <c r="AH159">
        <v>599</v>
      </c>
      <c r="AI159">
        <v>3759</v>
      </c>
      <c r="AJ159">
        <v>17139</v>
      </c>
      <c r="AK159">
        <v>10212</v>
      </c>
      <c r="AL159">
        <v>6927</v>
      </c>
      <c r="AM159">
        <v>49686</v>
      </c>
      <c r="AN159">
        <v>14272</v>
      </c>
      <c r="AO159">
        <v>3378.2</v>
      </c>
      <c r="AP159">
        <v>7641.5</v>
      </c>
      <c r="AQ159">
        <v>3652</v>
      </c>
      <c r="AR159">
        <v>13008</v>
      </c>
      <c r="AS159">
        <v>39.6</v>
      </c>
      <c r="AT159">
        <v>2.9</v>
      </c>
      <c r="AU159">
        <v>39.9</v>
      </c>
      <c r="AV159">
        <v>3.78</v>
      </c>
      <c r="AW159">
        <v>5.16</v>
      </c>
      <c r="AX159">
        <v>3.45</v>
      </c>
      <c r="AY159">
        <v>2026</v>
      </c>
      <c r="AZ159">
        <v>254</v>
      </c>
      <c r="BA159">
        <v>409</v>
      </c>
      <c r="BB159">
        <v>884</v>
      </c>
      <c r="BC159">
        <v>479</v>
      </c>
      <c r="BD159">
        <v>1903</v>
      </c>
      <c r="BE159">
        <v>293</v>
      </c>
      <c r="BF159">
        <v>420</v>
      </c>
      <c r="BG159">
        <v>716</v>
      </c>
      <c r="BH159">
        <v>474</v>
      </c>
      <c r="BI159">
        <v>29.094000000000001</v>
      </c>
      <c r="BJ159">
        <v>442160.63199999998</v>
      </c>
      <c r="BK159">
        <v>35584.805719999997</v>
      </c>
      <c r="BM159">
        <v>27540.618259999999</v>
      </c>
      <c r="BN159">
        <v>8537.824901</v>
      </c>
      <c r="BO159">
        <v>94460.078550000006</v>
      </c>
      <c r="BP159">
        <v>179316.2855</v>
      </c>
      <c r="BQ159">
        <v>1.621986755</v>
      </c>
      <c r="BS159">
        <v>223.5</v>
      </c>
      <c r="BT159">
        <v>673</v>
      </c>
      <c r="BU159">
        <v>1661.7</v>
      </c>
      <c r="BV159">
        <v>68.971999999999994</v>
      </c>
      <c r="BW159">
        <v>30.094000000000001</v>
      </c>
      <c r="BX159">
        <v>29601</v>
      </c>
      <c r="BY159">
        <v>114.12649999999999</v>
      </c>
      <c r="BZ159">
        <v>75.039100000000005</v>
      </c>
      <c r="CA159">
        <v>131.02909</v>
      </c>
      <c r="CB159">
        <v>0.13883141600000001</v>
      </c>
      <c r="CC159">
        <v>501.7</v>
      </c>
      <c r="CD159">
        <v>9564</v>
      </c>
      <c r="CE159">
        <v>27600</v>
      </c>
      <c r="CF159">
        <v>137.01419999999999</v>
      </c>
      <c r="CG159">
        <v>4.91</v>
      </c>
      <c r="CH159">
        <v>5.38</v>
      </c>
      <c r="CI159">
        <v>4.75</v>
      </c>
      <c r="CJ159">
        <v>4.97</v>
      </c>
      <c r="CK159">
        <v>5.64</v>
      </c>
      <c r="CL159">
        <v>6.53</v>
      </c>
      <c r="CM159">
        <v>6.52</v>
      </c>
      <c r="CN159">
        <v>7.64</v>
      </c>
      <c r="CO159">
        <v>8.75</v>
      </c>
      <c r="CP159">
        <v>0.47</v>
      </c>
      <c r="CQ159">
        <v>-0.16</v>
      </c>
      <c r="CR159">
        <v>0.06</v>
      </c>
      <c r="CS159">
        <v>0.73</v>
      </c>
      <c r="CT159">
        <v>1.62</v>
      </c>
      <c r="CU159">
        <v>1.61</v>
      </c>
      <c r="CV159">
        <v>2.73</v>
      </c>
      <c r="CW159">
        <v>3.84</v>
      </c>
      <c r="CY159">
        <v>4.0937999999999999</v>
      </c>
      <c r="CZ159">
        <v>357.41180000000003</v>
      </c>
      <c r="DA159">
        <v>2.4188000000000001</v>
      </c>
      <c r="DB159">
        <v>1.0213000000000001</v>
      </c>
      <c r="DC159">
        <v>3.56</v>
      </c>
      <c r="DD159">
        <v>46.1</v>
      </c>
      <c r="DE159" s="27">
        <v>40.5</v>
      </c>
      <c r="DF159">
        <v>61.2</v>
      </c>
      <c r="DG159">
        <v>39.6</v>
      </c>
      <c r="DH159">
        <v>36.200000000000003</v>
      </c>
      <c r="DI159">
        <v>43.2</v>
      </c>
      <c r="DJ159">
        <v>46.1</v>
      </c>
      <c r="DK159">
        <v>37</v>
      </c>
      <c r="DL159">
        <v>40.799999999999997</v>
      </c>
      <c r="DM159">
        <v>42.1</v>
      </c>
      <c r="DN159">
        <v>40.799999999999997</v>
      </c>
      <c r="DO159">
        <v>21.855</v>
      </c>
      <c r="DP159">
        <v>65.558000000000007</v>
      </c>
      <c r="DQ159">
        <v>23.212</v>
      </c>
      <c r="DR159">
        <v>16.760999999999999</v>
      </c>
      <c r="DS159">
        <v>40.6</v>
      </c>
      <c r="DT159">
        <v>40.299999999999997</v>
      </c>
      <c r="DU159">
        <v>36.700000000000003</v>
      </c>
      <c r="DV159">
        <v>36.200000000000003</v>
      </c>
      <c r="DW159">
        <v>99.72</v>
      </c>
      <c r="DX159">
        <v>110.3</v>
      </c>
      <c r="DY159">
        <v>3.108704372</v>
      </c>
      <c r="DZ159">
        <v>18.365399140000001</v>
      </c>
      <c r="EA159">
        <v>16.882999999999999</v>
      </c>
    </row>
    <row r="160" spans="2:131" x14ac:dyDescent="0.25">
      <c r="B160" s="3">
        <v>25940</v>
      </c>
      <c r="C160">
        <v>4264.6229999999996</v>
      </c>
      <c r="D160">
        <v>3860.3</v>
      </c>
      <c r="E160">
        <v>38.990499999999997</v>
      </c>
      <c r="F160">
        <v>40.308199999999999</v>
      </c>
      <c r="G160">
        <v>38.221299999999999</v>
      </c>
      <c r="H160">
        <v>56.417999999999999</v>
      </c>
      <c r="I160">
        <v>45.757899999999999</v>
      </c>
      <c r="J160">
        <v>61.451900000000002</v>
      </c>
      <c r="K160">
        <v>14.7112</v>
      </c>
      <c r="L160">
        <v>36.717599999999997</v>
      </c>
      <c r="M160">
        <v>20.0655</v>
      </c>
      <c r="N160">
        <v>64.274500000000003</v>
      </c>
      <c r="O160">
        <v>36.412300000000002</v>
      </c>
      <c r="P160">
        <v>50.937100000000001</v>
      </c>
      <c r="Q160">
        <v>57.591099999999997</v>
      </c>
      <c r="R160">
        <v>77.688000000000002</v>
      </c>
      <c r="S160" s="38">
        <v>0.57999999999999996</v>
      </c>
      <c r="T160">
        <v>2600</v>
      </c>
      <c r="U160">
        <v>0.51638530299999996</v>
      </c>
      <c r="V160">
        <v>84340</v>
      </c>
      <c r="W160">
        <v>79305</v>
      </c>
      <c r="X160">
        <v>6</v>
      </c>
      <c r="Y160">
        <v>11.5</v>
      </c>
      <c r="Z160">
        <v>2210</v>
      </c>
      <c r="AA160">
        <v>1549</v>
      </c>
      <c r="AB160">
        <v>1251</v>
      </c>
      <c r="AC160">
        <v>684</v>
      </c>
      <c r="AD160">
        <v>567</v>
      </c>
      <c r="AE160">
        <v>293200</v>
      </c>
      <c r="AF160">
        <v>71315</v>
      </c>
      <c r="AG160">
        <v>21564</v>
      </c>
      <c r="AH160">
        <v>580.29999999999995</v>
      </c>
      <c r="AI160">
        <v>3786</v>
      </c>
      <c r="AJ160">
        <v>17126</v>
      </c>
      <c r="AK160">
        <v>10188</v>
      </c>
      <c r="AL160">
        <v>6938</v>
      </c>
      <c r="AM160">
        <v>49751</v>
      </c>
      <c r="AN160">
        <v>14295</v>
      </c>
      <c r="AO160">
        <v>3388.6</v>
      </c>
      <c r="AP160">
        <v>7671</v>
      </c>
      <c r="AQ160">
        <v>3658</v>
      </c>
      <c r="AR160">
        <v>13011</v>
      </c>
      <c r="AS160">
        <v>39.6</v>
      </c>
      <c r="AT160">
        <v>2.9</v>
      </c>
      <c r="AU160">
        <v>40</v>
      </c>
      <c r="AV160">
        <v>3.79</v>
      </c>
      <c r="AW160">
        <v>5.19</v>
      </c>
      <c r="AX160">
        <v>3.46</v>
      </c>
      <c r="AY160">
        <v>2083</v>
      </c>
      <c r="AZ160">
        <v>287</v>
      </c>
      <c r="BA160">
        <v>416</v>
      </c>
      <c r="BB160">
        <v>856</v>
      </c>
      <c r="BC160">
        <v>524</v>
      </c>
      <c r="BD160">
        <v>2069</v>
      </c>
      <c r="BE160">
        <v>333</v>
      </c>
      <c r="BF160">
        <v>435</v>
      </c>
      <c r="BG160">
        <v>790</v>
      </c>
      <c r="BH160">
        <v>511</v>
      </c>
      <c r="BI160">
        <v>28.969000000000001</v>
      </c>
      <c r="BJ160">
        <v>437068.21600000001</v>
      </c>
      <c r="BK160">
        <v>35693.703869999998</v>
      </c>
      <c r="BM160">
        <v>27207.670409999999</v>
      </c>
      <c r="BN160">
        <v>6902.7486879999997</v>
      </c>
      <c r="BO160">
        <v>93707.534</v>
      </c>
      <c r="BP160">
        <v>180027.43290000001</v>
      </c>
      <c r="BQ160">
        <v>1.6426490069999999</v>
      </c>
      <c r="BS160">
        <v>224.9</v>
      </c>
      <c r="BT160">
        <v>679.6</v>
      </c>
      <c r="BU160">
        <v>1673.9</v>
      </c>
      <c r="BV160">
        <v>69.533000000000001</v>
      </c>
      <c r="BW160">
        <v>30.565999999999999</v>
      </c>
      <c r="BX160">
        <v>29743</v>
      </c>
      <c r="BY160">
        <v>114.3772</v>
      </c>
      <c r="BZ160">
        <v>76.285300000000007</v>
      </c>
      <c r="CA160">
        <v>132.00717</v>
      </c>
      <c r="CB160">
        <v>0.14121434499999999</v>
      </c>
      <c r="CC160">
        <v>505.6</v>
      </c>
      <c r="CD160">
        <v>9763</v>
      </c>
      <c r="CE160">
        <v>27947</v>
      </c>
      <c r="CF160">
        <v>139.2544</v>
      </c>
      <c r="CG160">
        <v>5.31</v>
      </c>
      <c r="CH160">
        <v>5.75</v>
      </c>
      <c r="CI160">
        <v>5.4</v>
      </c>
      <c r="CJ160">
        <v>5.63</v>
      </c>
      <c r="CK160">
        <v>6.04</v>
      </c>
      <c r="CL160">
        <v>6.85</v>
      </c>
      <c r="CM160">
        <v>6.73</v>
      </c>
      <c r="CN160">
        <v>7.64</v>
      </c>
      <c r="CO160">
        <v>8.76</v>
      </c>
      <c r="CP160">
        <v>0.44</v>
      </c>
      <c r="CQ160">
        <v>0.09</v>
      </c>
      <c r="CR160">
        <v>0.32</v>
      </c>
      <c r="CS160">
        <v>0.73</v>
      </c>
      <c r="CT160">
        <v>1.54</v>
      </c>
      <c r="CU160">
        <v>1.42</v>
      </c>
      <c r="CV160">
        <v>2.33</v>
      </c>
      <c r="CW160">
        <v>3.45</v>
      </c>
      <c r="CY160">
        <v>4.0945999999999998</v>
      </c>
      <c r="CZ160">
        <v>357.40429999999998</v>
      </c>
      <c r="DA160">
        <v>2.4184999999999999</v>
      </c>
      <c r="DB160">
        <v>1.0213000000000001</v>
      </c>
      <c r="DC160">
        <v>3.56</v>
      </c>
      <c r="DD160">
        <v>46.1</v>
      </c>
      <c r="DE160" s="27">
        <v>40.6</v>
      </c>
      <c r="DF160">
        <v>61.3</v>
      </c>
      <c r="DG160">
        <v>39.6</v>
      </c>
      <c r="DH160">
        <v>36.4</v>
      </c>
      <c r="DI160">
        <v>43.3</v>
      </c>
      <c r="DJ160">
        <v>46.2</v>
      </c>
      <c r="DK160">
        <v>37.1</v>
      </c>
      <c r="DL160">
        <v>40.9</v>
      </c>
      <c r="DM160">
        <v>42.2</v>
      </c>
      <c r="DN160">
        <v>40.9</v>
      </c>
      <c r="DO160">
        <v>21.920999999999999</v>
      </c>
      <c r="DP160">
        <v>65.710999999999999</v>
      </c>
      <c r="DQ160">
        <v>23.228000000000002</v>
      </c>
      <c r="DR160">
        <v>16.841000000000001</v>
      </c>
      <c r="DS160">
        <v>40.4</v>
      </c>
      <c r="DT160">
        <v>40.1</v>
      </c>
      <c r="DU160">
        <v>36.9</v>
      </c>
      <c r="DV160">
        <v>35.9</v>
      </c>
      <c r="DW160">
        <v>99</v>
      </c>
      <c r="DX160">
        <v>109.1</v>
      </c>
      <c r="DY160">
        <v>3.1279494950000002</v>
      </c>
      <c r="DZ160">
        <v>18.31620715</v>
      </c>
      <c r="EA160">
        <v>13.833600000000001</v>
      </c>
    </row>
    <row r="161" spans="2:131" x14ac:dyDescent="0.25">
      <c r="B161" s="3">
        <v>25941</v>
      </c>
      <c r="C161">
        <v>4279.1360000000004</v>
      </c>
      <c r="D161">
        <v>3874.9</v>
      </c>
      <c r="E161">
        <v>38.764200000000002</v>
      </c>
      <c r="F161">
        <v>40.0749</v>
      </c>
      <c r="G161">
        <v>38.093299999999999</v>
      </c>
      <c r="H161">
        <v>55.772300000000001</v>
      </c>
      <c r="I161">
        <v>45.309199999999997</v>
      </c>
      <c r="J161">
        <v>60.706600000000002</v>
      </c>
      <c r="K161">
        <v>14.9354</v>
      </c>
      <c r="L161">
        <v>36.5015</v>
      </c>
      <c r="M161">
        <v>19.534099999999999</v>
      </c>
      <c r="N161">
        <v>65.295500000000004</v>
      </c>
      <c r="O161">
        <v>35.981200000000001</v>
      </c>
      <c r="P161">
        <v>49.095500000000001</v>
      </c>
      <c r="Q161">
        <v>58.618400000000001</v>
      </c>
      <c r="R161">
        <v>76.574200000000005</v>
      </c>
      <c r="S161" s="38">
        <v>0.36</v>
      </c>
      <c r="T161">
        <v>2625</v>
      </c>
      <c r="U161">
        <v>0.51129723400000004</v>
      </c>
      <c r="V161">
        <v>84673</v>
      </c>
      <c r="W161">
        <v>79539</v>
      </c>
      <c r="X161">
        <v>6.1</v>
      </c>
      <c r="Y161">
        <v>11.5</v>
      </c>
      <c r="Z161">
        <v>2337</v>
      </c>
      <c r="AA161">
        <v>1568</v>
      </c>
      <c r="AB161">
        <v>1261</v>
      </c>
      <c r="AC161">
        <v>711</v>
      </c>
      <c r="AD161">
        <v>550</v>
      </c>
      <c r="AE161">
        <v>325250</v>
      </c>
      <c r="AF161">
        <v>71373</v>
      </c>
      <c r="AG161">
        <v>21570</v>
      </c>
      <c r="AH161">
        <v>597.70000000000005</v>
      </c>
      <c r="AI161">
        <v>3786</v>
      </c>
      <c r="AJ161">
        <v>17115</v>
      </c>
      <c r="AK161">
        <v>10185</v>
      </c>
      <c r="AL161">
        <v>6930</v>
      </c>
      <c r="AM161">
        <v>49803</v>
      </c>
      <c r="AN161">
        <v>14320</v>
      </c>
      <c r="AO161">
        <v>3396.6</v>
      </c>
      <c r="AP161">
        <v>7698.6</v>
      </c>
      <c r="AQ161">
        <v>3666</v>
      </c>
      <c r="AR161">
        <v>13041</v>
      </c>
      <c r="AS161">
        <v>39.5</v>
      </c>
      <c r="AT161">
        <v>2.9</v>
      </c>
      <c r="AU161">
        <v>39.799999999999997</v>
      </c>
      <c r="AV161">
        <v>3.82</v>
      </c>
      <c r="AW161">
        <v>5.23</v>
      </c>
      <c r="AX161">
        <v>3.48</v>
      </c>
      <c r="AY161">
        <v>2158</v>
      </c>
      <c r="AZ161">
        <v>286</v>
      </c>
      <c r="BA161">
        <v>460</v>
      </c>
      <c r="BB161">
        <v>924</v>
      </c>
      <c r="BC161">
        <v>488</v>
      </c>
      <c r="BD161">
        <v>2004</v>
      </c>
      <c r="BE161">
        <v>331</v>
      </c>
      <c r="BF161">
        <v>426</v>
      </c>
      <c r="BG161">
        <v>740</v>
      </c>
      <c r="BH161">
        <v>507</v>
      </c>
      <c r="BI161">
        <v>29.135000000000002</v>
      </c>
      <c r="BJ161">
        <v>439814.973</v>
      </c>
      <c r="BK161">
        <v>35892.83193</v>
      </c>
      <c r="BM161">
        <v>28736.973239999999</v>
      </c>
      <c r="BN161">
        <v>7818.7642999999998</v>
      </c>
      <c r="BO161">
        <v>93986.996039999998</v>
      </c>
      <c r="BP161">
        <v>181050.31599999999</v>
      </c>
      <c r="BQ161">
        <v>1.6323178810000001</v>
      </c>
      <c r="BR161">
        <v>82.1</v>
      </c>
      <c r="BS161">
        <v>225.6</v>
      </c>
      <c r="BT161">
        <v>685.5</v>
      </c>
      <c r="BU161">
        <v>1684.3</v>
      </c>
      <c r="BV161">
        <v>69.89</v>
      </c>
      <c r="BW161">
        <v>30.452000000000002</v>
      </c>
      <c r="BX161">
        <v>29643</v>
      </c>
      <c r="BY161">
        <v>115.6802</v>
      </c>
      <c r="BZ161">
        <v>77.042699999999996</v>
      </c>
      <c r="CA161">
        <v>133.20731000000001</v>
      </c>
      <c r="CB161">
        <v>0.141589403</v>
      </c>
      <c r="CC161">
        <v>508.9</v>
      </c>
      <c r="CD161">
        <v>9811</v>
      </c>
      <c r="CE161">
        <v>28188</v>
      </c>
      <c r="CF161">
        <v>138.52719999999999</v>
      </c>
      <c r="CG161">
        <v>5.56</v>
      </c>
      <c r="CH161">
        <v>5.74</v>
      </c>
      <c r="CI161">
        <v>4.9400000000000004</v>
      </c>
      <c r="CJ161">
        <v>5.22</v>
      </c>
      <c r="CK161">
        <v>5.8</v>
      </c>
      <c r="CL161">
        <v>6.55</v>
      </c>
      <c r="CM161">
        <v>6.58</v>
      </c>
      <c r="CN161">
        <v>7.59</v>
      </c>
      <c r="CO161">
        <v>8.76</v>
      </c>
      <c r="CP161">
        <v>0.18</v>
      </c>
      <c r="CQ161">
        <v>-0.62</v>
      </c>
      <c r="CR161">
        <v>-0.34</v>
      </c>
      <c r="CS161">
        <v>0.24</v>
      </c>
      <c r="CT161">
        <v>0.99</v>
      </c>
      <c r="CU161">
        <v>1.02</v>
      </c>
      <c r="CV161">
        <v>2.0299999999999998</v>
      </c>
      <c r="CW161">
        <v>3.2</v>
      </c>
      <c r="CY161">
        <v>4.0305999999999997</v>
      </c>
      <c r="CZ161">
        <v>355.78</v>
      </c>
      <c r="DA161">
        <v>2.4346000000000001</v>
      </c>
      <c r="DB161">
        <v>1.0129999999999999</v>
      </c>
      <c r="DC161">
        <v>3.56</v>
      </c>
      <c r="DD161">
        <v>46.2</v>
      </c>
      <c r="DE161" s="27">
        <v>40.700000000000003</v>
      </c>
      <c r="DF161">
        <v>61.1</v>
      </c>
      <c r="DG161">
        <v>39.700000000000003</v>
      </c>
      <c r="DH161">
        <v>36.5</v>
      </c>
      <c r="DI161">
        <v>43.4</v>
      </c>
      <c r="DJ161">
        <v>46.1</v>
      </c>
      <c r="DK161">
        <v>37.299999999999997</v>
      </c>
      <c r="DL161">
        <v>41</v>
      </c>
      <c r="DM161">
        <v>42.3</v>
      </c>
      <c r="DN161">
        <v>41</v>
      </c>
      <c r="DO161">
        <v>21.984999999999999</v>
      </c>
      <c r="DP161">
        <v>65.227000000000004</v>
      </c>
      <c r="DQ161">
        <v>23.334</v>
      </c>
      <c r="DR161">
        <v>16.920999999999999</v>
      </c>
      <c r="DS161">
        <v>40.700000000000003</v>
      </c>
      <c r="DT161">
        <v>40.4</v>
      </c>
      <c r="DU161">
        <v>37.200000000000003</v>
      </c>
      <c r="DV161">
        <v>35.799999999999997</v>
      </c>
      <c r="DW161">
        <v>97.24</v>
      </c>
      <c r="DX161">
        <v>107.3</v>
      </c>
      <c r="DY161">
        <v>3.1811291650000002</v>
      </c>
      <c r="DZ161">
        <v>18.043381119999999</v>
      </c>
      <c r="EA161">
        <v>23.383800000000001</v>
      </c>
    </row>
    <row r="162" spans="2:131" x14ac:dyDescent="0.25">
      <c r="B162" s="3">
        <v>25942</v>
      </c>
      <c r="C162">
        <v>4304.3370000000004</v>
      </c>
      <c r="D162">
        <v>3891.9</v>
      </c>
      <c r="E162">
        <v>39.394199999999998</v>
      </c>
      <c r="F162">
        <v>40.649099999999997</v>
      </c>
      <c r="G162">
        <v>38.509099999999997</v>
      </c>
      <c r="H162">
        <v>56.286299999999997</v>
      </c>
      <c r="I162">
        <v>45.233400000000003</v>
      </c>
      <c r="J162">
        <v>61.557099999999998</v>
      </c>
      <c r="K162">
        <v>15.2788</v>
      </c>
      <c r="L162">
        <v>37.200000000000003</v>
      </c>
      <c r="M162">
        <v>20.3689</v>
      </c>
      <c r="N162">
        <v>65.831400000000002</v>
      </c>
      <c r="O162">
        <v>36.709400000000002</v>
      </c>
      <c r="P162">
        <v>49.091999999999999</v>
      </c>
      <c r="Q162">
        <v>57.370600000000003</v>
      </c>
      <c r="R162">
        <v>77.927300000000002</v>
      </c>
      <c r="S162" s="38">
        <v>0.02</v>
      </c>
      <c r="T162">
        <v>2597</v>
      </c>
      <c r="U162">
        <v>0.51507338400000002</v>
      </c>
      <c r="V162">
        <v>84731</v>
      </c>
      <c r="W162">
        <v>79689</v>
      </c>
      <c r="X162">
        <v>6</v>
      </c>
      <c r="Y162">
        <v>11.9</v>
      </c>
      <c r="Z162">
        <v>2301</v>
      </c>
      <c r="AA162">
        <v>1568</v>
      </c>
      <c r="AB162">
        <v>1239</v>
      </c>
      <c r="AC162">
        <v>676</v>
      </c>
      <c r="AD162">
        <v>563</v>
      </c>
      <c r="AE162">
        <v>320250</v>
      </c>
      <c r="AF162">
        <v>71614</v>
      </c>
      <c r="AG162">
        <v>21650</v>
      </c>
      <c r="AH162">
        <v>604.20000000000005</v>
      </c>
      <c r="AI162">
        <v>3820</v>
      </c>
      <c r="AJ162">
        <v>17154</v>
      </c>
      <c r="AK162">
        <v>10204</v>
      </c>
      <c r="AL162">
        <v>6950</v>
      </c>
      <c r="AM162">
        <v>49964</v>
      </c>
      <c r="AN162">
        <v>14367</v>
      </c>
      <c r="AO162">
        <v>3411.7</v>
      </c>
      <c r="AP162">
        <v>7722.8</v>
      </c>
      <c r="AQ162">
        <v>3679</v>
      </c>
      <c r="AR162">
        <v>13068</v>
      </c>
      <c r="AS162">
        <v>39.4</v>
      </c>
      <c r="AT162">
        <v>2.8</v>
      </c>
      <c r="AU162">
        <v>39.700000000000003</v>
      </c>
      <c r="AV162">
        <v>3.83</v>
      </c>
      <c r="AW162">
        <v>5.26</v>
      </c>
      <c r="AX162">
        <v>3.48</v>
      </c>
      <c r="AY162">
        <v>2041</v>
      </c>
      <c r="AZ162">
        <v>245</v>
      </c>
      <c r="BA162">
        <v>452</v>
      </c>
      <c r="BB162">
        <v>880</v>
      </c>
      <c r="BC162">
        <v>464</v>
      </c>
      <c r="BD162">
        <v>1996</v>
      </c>
      <c r="BE162">
        <v>344</v>
      </c>
      <c r="BF162">
        <v>427</v>
      </c>
      <c r="BG162">
        <v>758</v>
      </c>
      <c r="BH162">
        <v>467</v>
      </c>
      <c r="BI162">
        <v>29.425000000000001</v>
      </c>
      <c r="BJ162">
        <v>443775.17700000003</v>
      </c>
      <c r="BK162">
        <v>36511.995719999999</v>
      </c>
      <c r="BM162">
        <v>28795.28614</v>
      </c>
      <c r="BN162">
        <v>8380.4939759999997</v>
      </c>
      <c r="BO162">
        <v>94754.801319999999</v>
      </c>
      <c r="BP162">
        <v>181936.81469999999</v>
      </c>
      <c r="BQ162">
        <v>1.6323178810000001</v>
      </c>
      <c r="BS162">
        <v>226.5</v>
      </c>
      <c r="BT162">
        <v>692.5</v>
      </c>
      <c r="BU162">
        <v>1697.3</v>
      </c>
      <c r="BV162">
        <v>70.388000000000005</v>
      </c>
      <c r="BW162">
        <v>30.783000000000001</v>
      </c>
      <c r="BX162">
        <v>30288</v>
      </c>
      <c r="BY162">
        <v>116.67449999999999</v>
      </c>
      <c r="BZ162">
        <v>77.989599999999996</v>
      </c>
      <c r="CA162">
        <v>134.53582</v>
      </c>
      <c r="CB162">
        <v>0.14196034599999999</v>
      </c>
      <c r="CC162">
        <v>512.5</v>
      </c>
      <c r="CD162">
        <v>9862</v>
      </c>
      <c r="CE162">
        <v>28252</v>
      </c>
      <c r="CF162">
        <v>139.7432</v>
      </c>
      <c r="CG162">
        <v>5.55</v>
      </c>
      <c r="CH162">
        <v>5.69</v>
      </c>
      <c r="CI162">
        <v>4.6900000000000004</v>
      </c>
      <c r="CJ162">
        <v>4.97</v>
      </c>
      <c r="CK162">
        <v>5.41</v>
      </c>
      <c r="CL162">
        <v>6.14</v>
      </c>
      <c r="CM162">
        <v>6.14</v>
      </c>
      <c r="CN162">
        <v>7.44</v>
      </c>
      <c r="CO162">
        <v>8.59</v>
      </c>
      <c r="CP162">
        <v>0.14000000000000001</v>
      </c>
      <c r="CQ162">
        <v>-0.86</v>
      </c>
      <c r="CR162">
        <v>-0.57999999999999996</v>
      </c>
      <c r="CS162">
        <v>-0.14000000000000001</v>
      </c>
      <c r="CT162">
        <v>0.59</v>
      </c>
      <c r="CU162">
        <v>0.59</v>
      </c>
      <c r="CV162">
        <v>1.89</v>
      </c>
      <c r="CW162">
        <v>3.04</v>
      </c>
      <c r="CY162">
        <v>3.9811999999999999</v>
      </c>
      <c r="CZ162">
        <v>338.02100000000002</v>
      </c>
      <c r="DA162">
        <v>2.4693999999999998</v>
      </c>
      <c r="DB162">
        <v>1.0129999999999999</v>
      </c>
      <c r="DC162">
        <v>3.56</v>
      </c>
      <c r="DD162">
        <v>46.3</v>
      </c>
      <c r="DE162" s="27">
        <v>40.799999999999997</v>
      </c>
      <c r="DF162">
        <v>61.3</v>
      </c>
      <c r="DG162">
        <v>39.5</v>
      </c>
      <c r="DH162">
        <v>36.700000000000003</v>
      </c>
      <c r="DI162">
        <v>43.4</v>
      </c>
      <c r="DJ162">
        <v>46</v>
      </c>
      <c r="DK162">
        <v>37.4</v>
      </c>
      <c r="DL162">
        <v>41.1</v>
      </c>
      <c r="DM162">
        <v>42.3</v>
      </c>
      <c r="DN162">
        <v>41</v>
      </c>
      <c r="DO162">
        <v>22.018000000000001</v>
      </c>
      <c r="DP162">
        <v>64.864999999999995</v>
      </c>
      <c r="DQ162">
        <v>23.376999999999999</v>
      </c>
      <c r="DR162">
        <v>16.975999999999999</v>
      </c>
      <c r="DS162">
        <v>40.700000000000003</v>
      </c>
      <c r="DT162">
        <v>40.299999999999997</v>
      </c>
      <c r="DU162">
        <v>37.200000000000003</v>
      </c>
      <c r="DV162">
        <v>35.700000000000003</v>
      </c>
      <c r="DW162">
        <v>99.4</v>
      </c>
      <c r="DX162">
        <v>109.9</v>
      </c>
      <c r="DY162">
        <v>3.1086519109999999</v>
      </c>
      <c r="DZ162">
        <v>18.52146303</v>
      </c>
      <c r="EA162">
        <v>14.6366</v>
      </c>
    </row>
    <row r="163" spans="2:131" x14ac:dyDescent="0.25">
      <c r="B163" s="3">
        <v>25943</v>
      </c>
      <c r="C163">
        <v>4316.2430000000004</v>
      </c>
      <c r="D163">
        <v>3907.7</v>
      </c>
      <c r="E163">
        <v>39.689100000000003</v>
      </c>
      <c r="F163">
        <v>41.0687</v>
      </c>
      <c r="G163">
        <v>38.911799999999999</v>
      </c>
      <c r="H163">
        <v>57.047699999999999</v>
      </c>
      <c r="I163">
        <v>46.053199999999997</v>
      </c>
      <c r="J163">
        <v>62.269599999999997</v>
      </c>
      <c r="K163">
        <v>15.4283</v>
      </c>
      <c r="L163">
        <v>37.311199999999999</v>
      </c>
      <c r="M163">
        <v>20.941400000000002</v>
      </c>
      <c r="N163">
        <v>66.510199999999998</v>
      </c>
      <c r="O163">
        <v>37.255000000000003</v>
      </c>
      <c r="P163">
        <v>51.194400000000002</v>
      </c>
      <c r="Q163">
        <v>57.677399999999999</v>
      </c>
      <c r="R163">
        <v>78.886600000000001</v>
      </c>
      <c r="S163" s="38">
        <v>0</v>
      </c>
      <c r="T163">
        <v>2631</v>
      </c>
      <c r="U163">
        <v>0.53108599099999998</v>
      </c>
      <c r="V163">
        <v>84872</v>
      </c>
      <c r="W163">
        <v>79918</v>
      </c>
      <c r="X163">
        <v>5.8</v>
      </c>
      <c r="Y163">
        <v>12.6</v>
      </c>
      <c r="Z163">
        <v>2222</v>
      </c>
      <c r="AA163">
        <v>1546</v>
      </c>
      <c r="AB163">
        <v>1268</v>
      </c>
      <c r="AC163">
        <v>677</v>
      </c>
      <c r="AD163">
        <v>591</v>
      </c>
      <c r="AE163">
        <v>297600</v>
      </c>
      <c r="AF163">
        <v>71642</v>
      </c>
      <c r="AG163">
        <v>21604</v>
      </c>
      <c r="AH163">
        <v>540.29999999999995</v>
      </c>
      <c r="AI163">
        <v>3867</v>
      </c>
      <c r="AJ163">
        <v>17126</v>
      </c>
      <c r="AK163">
        <v>10189</v>
      </c>
      <c r="AL163">
        <v>6937</v>
      </c>
      <c r="AM163">
        <v>50038</v>
      </c>
      <c r="AN163">
        <v>14355</v>
      </c>
      <c r="AO163">
        <v>3420.9</v>
      </c>
      <c r="AP163">
        <v>7730</v>
      </c>
      <c r="AQ163">
        <v>3690</v>
      </c>
      <c r="AR163">
        <v>13115</v>
      </c>
      <c r="AS163">
        <v>39.6</v>
      </c>
      <c r="AT163">
        <v>2.9</v>
      </c>
      <c r="AU163">
        <v>39.9</v>
      </c>
      <c r="AV163">
        <v>3.85</v>
      </c>
      <c r="AW163">
        <v>5.29</v>
      </c>
      <c r="AX163">
        <v>3.5</v>
      </c>
      <c r="AY163">
        <v>2128</v>
      </c>
      <c r="AZ163">
        <v>236</v>
      </c>
      <c r="BA163">
        <v>462</v>
      </c>
      <c r="BB163">
        <v>916</v>
      </c>
      <c r="BC163">
        <v>514</v>
      </c>
      <c r="BD163">
        <v>2026</v>
      </c>
      <c r="BE163">
        <v>318</v>
      </c>
      <c r="BF163">
        <v>431</v>
      </c>
      <c r="BG163">
        <v>776</v>
      </c>
      <c r="BH163">
        <v>501</v>
      </c>
      <c r="BI163">
        <v>29.497</v>
      </c>
      <c r="BJ163">
        <v>444082.34700000001</v>
      </c>
      <c r="BK163">
        <v>36952.773970000002</v>
      </c>
      <c r="BM163">
        <v>28189.5844</v>
      </c>
      <c r="BN163">
        <v>7501.7716200000004</v>
      </c>
      <c r="BO163">
        <v>94957.005940000003</v>
      </c>
      <c r="BP163">
        <v>182414.16020000001</v>
      </c>
      <c r="BQ163">
        <v>1.6426490069999999</v>
      </c>
      <c r="BS163">
        <v>227.2</v>
      </c>
      <c r="BT163">
        <v>698.4</v>
      </c>
      <c r="BU163">
        <v>1707.6</v>
      </c>
      <c r="BV163">
        <v>70.488</v>
      </c>
      <c r="BW163">
        <v>30.812000000000001</v>
      </c>
      <c r="BX163">
        <v>30455</v>
      </c>
      <c r="BY163">
        <v>117.268</v>
      </c>
      <c r="BZ163">
        <v>78.9773</v>
      </c>
      <c r="CA163">
        <v>135.61318</v>
      </c>
      <c r="CB163">
        <v>0.14248075199999999</v>
      </c>
      <c r="CC163">
        <v>515.4</v>
      </c>
      <c r="CD163">
        <v>9983</v>
      </c>
      <c r="CE163">
        <v>28443</v>
      </c>
      <c r="CF163">
        <v>141.1104</v>
      </c>
      <c r="CG163">
        <v>5.2</v>
      </c>
      <c r="CH163">
        <v>5.42</v>
      </c>
      <c r="CI163">
        <v>4.46</v>
      </c>
      <c r="CJ163">
        <v>4.5999999999999996</v>
      </c>
      <c r="CK163">
        <v>4.91</v>
      </c>
      <c r="CL163">
        <v>5.93</v>
      </c>
      <c r="CM163">
        <v>5.93</v>
      </c>
      <c r="CN163">
        <v>7.39</v>
      </c>
      <c r="CO163">
        <v>8.48</v>
      </c>
      <c r="CP163">
        <v>0.22</v>
      </c>
      <c r="CQ163">
        <v>-0.74</v>
      </c>
      <c r="CR163">
        <v>-0.6</v>
      </c>
      <c r="CS163">
        <v>-0.28999999999999998</v>
      </c>
      <c r="CT163">
        <v>0.73</v>
      </c>
      <c r="CU163">
        <v>0.73</v>
      </c>
      <c r="CV163">
        <v>2.19</v>
      </c>
      <c r="CW163">
        <v>3.28</v>
      </c>
      <c r="CY163">
        <v>3.9750000000000001</v>
      </c>
      <c r="CZ163">
        <v>331.1105</v>
      </c>
      <c r="DA163">
        <v>2.4895999999999998</v>
      </c>
      <c r="DB163">
        <v>1.0046999999999999</v>
      </c>
      <c r="DC163">
        <v>3.56</v>
      </c>
      <c r="DD163">
        <v>46.1</v>
      </c>
      <c r="DE163" s="27">
        <v>40.9</v>
      </c>
      <c r="DF163">
        <v>61.4</v>
      </c>
      <c r="DG163">
        <v>39.5</v>
      </c>
      <c r="DH163">
        <v>36.5</v>
      </c>
      <c r="DI163">
        <v>43.5</v>
      </c>
      <c r="DJ163">
        <v>46</v>
      </c>
      <c r="DK163">
        <v>37.5</v>
      </c>
      <c r="DL163">
        <v>41.2</v>
      </c>
      <c r="DM163">
        <v>42.4</v>
      </c>
      <c r="DN163">
        <v>41.1</v>
      </c>
      <c r="DO163">
        <v>22.052</v>
      </c>
      <c r="DP163">
        <v>64.816000000000003</v>
      </c>
      <c r="DQ163">
        <v>23.411000000000001</v>
      </c>
      <c r="DR163">
        <v>17.015999999999998</v>
      </c>
      <c r="DS163">
        <v>40.700000000000003</v>
      </c>
      <c r="DT163">
        <v>40.4</v>
      </c>
      <c r="DU163">
        <v>37.1</v>
      </c>
      <c r="DV163">
        <v>36.4</v>
      </c>
      <c r="DW163">
        <v>97.29</v>
      </c>
      <c r="DX163">
        <v>107.3</v>
      </c>
      <c r="DY163">
        <v>3.169215747</v>
      </c>
      <c r="DZ163">
        <v>18.125851050000001</v>
      </c>
      <c r="EA163">
        <v>14.917899999999999</v>
      </c>
    </row>
    <row r="164" spans="2:131" x14ac:dyDescent="0.25">
      <c r="B164" s="3">
        <v>25944</v>
      </c>
      <c r="C164">
        <v>4338.3040000000001</v>
      </c>
      <c r="D164">
        <v>3923.9</v>
      </c>
      <c r="E164">
        <v>39.857599999999998</v>
      </c>
      <c r="F164">
        <v>41.306899999999999</v>
      </c>
      <c r="G164">
        <v>39.120800000000003</v>
      </c>
      <c r="H164">
        <v>57.5015</v>
      </c>
      <c r="I164">
        <v>46.512300000000003</v>
      </c>
      <c r="J164">
        <v>62.712299999999999</v>
      </c>
      <c r="K164">
        <v>15.498799999999999</v>
      </c>
      <c r="L164">
        <v>37.374200000000002</v>
      </c>
      <c r="M164">
        <v>20.852799999999998</v>
      </c>
      <c r="N164">
        <v>66.480999999999995</v>
      </c>
      <c r="O164">
        <v>37.392600000000002</v>
      </c>
      <c r="P164">
        <v>50.108800000000002</v>
      </c>
      <c r="Q164">
        <v>57.809100000000001</v>
      </c>
      <c r="R164">
        <v>78.979600000000005</v>
      </c>
      <c r="S164" s="38">
        <v>0.02</v>
      </c>
      <c r="T164">
        <v>2693</v>
      </c>
      <c r="U164">
        <v>0.52179810100000001</v>
      </c>
      <c r="V164">
        <v>85458</v>
      </c>
      <c r="W164">
        <v>80297</v>
      </c>
      <c r="X164">
        <v>6</v>
      </c>
      <c r="Y164">
        <v>12</v>
      </c>
      <c r="Z164">
        <v>2304</v>
      </c>
      <c r="AA164">
        <v>1629</v>
      </c>
      <c r="AB164">
        <v>1277</v>
      </c>
      <c r="AC164">
        <v>696</v>
      </c>
      <c r="AD164">
        <v>581</v>
      </c>
      <c r="AE164">
        <v>287000</v>
      </c>
      <c r="AF164">
        <v>71847</v>
      </c>
      <c r="AG164">
        <v>21684</v>
      </c>
      <c r="AH164">
        <v>544.5</v>
      </c>
      <c r="AI164">
        <v>3903</v>
      </c>
      <c r="AJ164">
        <v>17166</v>
      </c>
      <c r="AK164">
        <v>10215</v>
      </c>
      <c r="AL164">
        <v>6951</v>
      </c>
      <c r="AM164">
        <v>50163</v>
      </c>
      <c r="AN164">
        <v>14380</v>
      </c>
      <c r="AO164">
        <v>3430.9</v>
      </c>
      <c r="AP164">
        <v>7731.5</v>
      </c>
      <c r="AQ164">
        <v>3704</v>
      </c>
      <c r="AR164">
        <v>13148</v>
      </c>
      <c r="AS164">
        <v>39.799999999999997</v>
      </c>
      <c r="AT164">
        <v>2.9</v>
      </c>
      <c r="AU164">
        <v>40</v>
      </c>
      <c r="AV164">
        <v>3.85</v>
      </c>
      <c r="AW164">
        <v>5.3</v>
      </c>
      <c r="AX164">
        <v>3.49</v>
      </c>
      <c r="AY164">
        <v>2182</v>
      </c>
      <c r="AZ164">
        <v>303</v>
      </c>
      <c r="BA164">
        <v>466</v>
      </c>
      <c r="BB164">
        <v>931</v>
      </c>
      <c r="BC164">
        <v>482</v>
      </c>
      <c r="BD164">
        <v>2079</v>
      </c>
      <c r="BE164">
        <v>316</v>
      </c>
      <c r="BF164">
        <v>458</v>
      </c>
      <c r="BG164">
        <v>794</v>
      </c>
      <c r="BH164">
        <v>511</v>
      </c>
      <c r="BI164">
        <v>29.646999999999998</v>
      </c>
      <c r="BJ164">
        <v>451590.23499999999</v>
      </c>
      <c r="BK164">
        <v>37381.10671</v>
      </c>
      <c r="BM164">
        <v>29052.991529999999</v>
      </c>
      <c r="BN164">
        <v>7875.8695989999997</v>
      </c>
      <c r="BO164">
        <v>95319.448180000007</v>
      </c>
      <c r="BP164">
        <v>182414.16020000001</v>
      </c>
      <c r="BQ164">
        <v>1.6116556289999999</v>
      </c>
      <c r="BR164">
        <v>82</v>
      </c>
      <c r="BS164">
        <v>227.8</v>
      </c>
      <c r="BT164">
        <v>704.6</v>
      </c>
      <c r="BU164">
        <v>1718.5</v>
      </c>
      <c r="BV164">
        <v>70.888999999999996</v>
      </c>
      <c r="BW164">
        <v>30.927</v>
      </c>
      <c r="BX164">
        <v>30543</v>
      </c>
      <c r="BY164">
        <v>117.8104</v>
      </c>
      <c r="BZ164">
        <v>79.879099999999994</v>
      </c>
      <c r="CA164">
        <v>137.32897</v>
      </c>
      <c r="CB164">
        <v>0.14325993100000001</v>
      </c>
      <c r="CC164">
        <v>518</v>
      </c>
      <c r="CD164">
        <v>10114</v>
      </c>
      <c r="CE164">
        <v>28763</v>
      </c>
      <c r="CF164">
        <v>143.90190000000001</v>
      </c>
      <c r="CG164">
        <v>4.91</v>
      </c>
      <c r="CH164">
        <v>4.84</v>
      </c>
      <c r="CI164">
        <v>4.22</v>
      </c>
      <c r="CJ164">
        <v>4.38</v>
      </c>
      <c r="CK164">
        <v>4.67</v>
      </c>
      <c r="CL164">
        <v>5.78</v>
      </c>
      <c r="CM164">
        <v>5.81</v>
      </c>
      <c r="CN164">
        <v>7.26</v>
      </c>
      <c r="CO164">
        <v>8.3800000000000008</v>
      </c>
      <c r="CP164">
        <v>-7.0000000000000007E-2</v>
      </c>
      <c r="CQ164">
        <v>-0.69</v>
      </c>
      <c r="CR164">
        <v>-0.53</v>
      </c>
      <c r="CS164">
        <v>-0.24</v>
      </c>
      <c r="CT164">
        <v>0.87</v>
      </c>
      <c r="CU164">
        <v>0.9</v>
      </c>
      <c r="CV164">
        <v>2.35</v>
      </c>
      <c r="CW164">
        <v>3.47</v>
      </c>
      <c r="CY164">
        <v>3.9834000000000001</v>
      </c>
      <c r="CZ164">
        <v>328.75200000000001</v>
      </c>
      <c r="DA164">
        <v>2.4933000000000001</v>
      </c>
      <c r="DB164">
        <v>1.0039</v>
      </c>
      <c r="DC164">
        <v>3.56</v>
      </c>
      <c r="DD164">
        <v>46.2</v>
      </c>
      <c r="DE164" s="27">
        <v>41</v>
      </c>
      <c r="DF164">
        <v>61.5</v>
      </c>
      <c r="DG164">
        <v>39.4</v>
      </c>
      <c r="DH164">
        <v>36.6</v>
      </c>
      <c r="DI164">
        <v>43.5</v>
      </c>
      <c r="DJ164">
        <v>46.1</v>
      </c>
      <c r="DK164">
        <v>37.6</v>
      </c>
      <c r="DL164">
        <v>41.3</v>
      </c>
      <c r="DM164">
        <v>42.4</v>
      </c>
      <c r="DN164">
        <v>41.2</v>
      </c>
      <c r="DO164">
        <v>22.097000000000001</v>
      </c>
      <c r="DP164">
        <v>64.873999999999995</v>
      </c>
      <c r="DQ164">
        <v>23.433</v>
      </c>
      <c r="DR164">
        <v>17.068999999999999</v>
      </c>
      <c r="DS164">
        <v>40.799999999999997</v>
      </c>
      <c r="DT164">
        <v>40.6</v>
      </c>
      <c r="DU164">
        <v>37.200000000000003</v>
      </c>
      <c r="DV164">
        <v>37</v>
      </c>
      <c r="DW164">
        <v>92.78</v>
      </c>
      <c r="DX164">
        <v>102.2</v>
      </c>
      <c r="DY164">
        <v>3.31609183</v>
      </c>
      <c r="DZ164">
        <v>17.2760751</v>
      </c>
      <c r="EA164">
        <v>21.555900000000001</v>
      </c>
    </row>
    <row r="165" spans="2:131" x14ac:dyDescent="0.25">
      <c r="B165" s="3">
        <v>25945</v>
      </c>
      <c r="C165">
        <v>4360.9939999999997</v>
      </c>
      <c r="D165">
        <v>3947.8</v>
      </c>
      <c r="E165">
        <v>40.317700000000002</v>
      </c>
      <c r="F165">
        <v>41.541499999999999</v>
      </c>
      <c r="G165">
        <v>39.286200000000001</v>
      </c>
      <c r="H165">
        <v>57.8887</v>
      </c>
      <c r="I165">
        <v>46.718299999999999</v>
      </c>
      <c r="J165">
        <v>63.198999999999998</v>
      </c>
      <c r="K165">
        <v>15.585599999999999</v>
      </c>
      <c r="L165">
        <v>38.143000000000001</v>
      </c>
      <c r="M165">
        <v>21.083500000000001</v>
      </c>
      <c r="N165">
        <v>67.309399999999997</v>
      </c>
      <c r="O165">
        <v>37.739800000000002</v>
      </c>
      <c r="P165">
        <v>49.610799999999998</v>
      </c>
      <c r="Q165">
        <v>58.954799999999999</v>
      </c>
      <c r="R165">
        <v>79.513499999999993</v>
      </c>
      <c r="S165" s="38">
        <v>0</v>
      </c>
      <c r="T165">
        <v>2728</v>
      </c>
      <c r="U165">
        <v>0.52929763299999999</v>
      </c>
      <c r="V165">
        <v>85625</v>
      </c>
      <c r="W165">
        <v>80471</v>
      </c>
      <c r="X165">
        <v>6</v>
      </c>
      <c r="Y165">
        <v>11.5</v>
      </c>
      <c r="Z165">
        <v>2320</v>
      </c>
      <c r="AA165">
        <v>1518</v>
      </c>
      <c r="AB165">
        <v>1283</v>
      </c>
      <c r="AC165">
        <v>700</v>
      </c>
      <c r="AD165">
        <v>583</v>
      </c>
      <c r="AE165">
        <v>273000</v>
      </c>
      <c r="AF165">
        <v>72109</v>
      </c>
      <c r="AG165">
        <v>21741</v>
      </c>
      <c r="AH165">
        <v>604</v>
      </c>
      <c r="AI165">
        <v>3867</v>
      </c>
      <c r="AJ165">
        <v>17202</v>
      </c>
      <c r="AK165">
        <v>10249</v>
      </c>
      <c r="AL165">
        <v>6953</v>
      </c>
      <c r="AM165">
        <v>50368</v>
      </c>
      <c r="AN165">
        <v>14462</v>
      </c>
      <c r="AO165">
        <v>3441.3</v>
      </c>
      <c r="AP165">
        <v>7789.2</v>
      </c>
      <c r="AQ165">
        <v>3716</v>
      </c>
      <c r="AR165">
        <v>13190</v>
      </c>
      <c r="AS165">
        <v>39.700000000000003</v>
      </c>
      <c r="AT165">
        <v>3</v>
      </c>
      <c r="AU165">
        <v>40.200000000000003</v>
      </c>
      <c r="AV165">
        <v>3.9</v>
      </c>
      <c r="AW165">
        <v>5.32</v>
      </c>
      <c r="AX165">
        <v>3.55</v>
      </c>
      <c r="AY165">
        <v>2295</v>
      </c>
      <c r="AZ165">
        <v>320</v>
      </c>
      <c r="BA165">
        <v>477</v>
      </c>
      <c r="BB165">
        <v>981</v>
      </c>
      <c r="BC165">
        <v>517</v>
      </c>
      <c r="BD165">
        <v>2133</v>
      </c>
      <c r="BE165">
        <v>313</v>
      </c>
      <c r="BF165">
        <v>476</v>
      </c>
      <c r="BG165">
        <v>821</v>
      </c>
      <c r="BH165">
        <v>523</v>
      </c>
      <c r="BI165">
        <v>29.838000000000001</v>
      </c>
      <c r="BJ165">
        <v>455806.837</v>
      </c>
      <c r="BK165">
        <v>37357.252829999998</v>
      </c>
      <c r="BM165">
        <v>29782.84331</v>
      </c>
      <c r="BN165">
        <v>8230.1555349999999</v>
      </c>
      <c r="BO165">
        <v>95594.141250000001</v>
      </c>
      <c r="BP165">
        <v>183583.16949999999</v>
      </c>
      <c r="BQ165">
        <v>1.6013245030000001</v>
      </c>
      <c r="BS165">
        <v>228.3</v>
      </c>
      <c r="BT165">
        <v>710.3</v>
      </c>
      <c r="BU165">
        <v>1728.2</v>
      </c>
      <c r="BV165">
        <v>71.022999999999996</v>
      </c>
      <c r="BW165">
        <v>31.344999999999999</v>
      </c>
      <c r="BX165">
        <v>31219</v>
      </c>
      <c r="BY165">
        <v>117.7961</v>
      </c>
      <c r="BZ165">
        <v>79.984300000000005</v>
      </c>
      <c r="CA165">
        <v>138.68484000000001</v>
      </c>
      <c r="CB165">
        <v>0.14335832100000001</v>
      </c>
      <c r="CC165">
        <v>520.6</v>
      </c>
      <c r="CD165">
        <v>10163</v>
      </c>
      <c r="CE165">
        <v>29224</v>
      </c>
      <c r="CF165">
        <v>147.3477</v>
      </c>
      <c r="CG165">
        <v>4.1399999999999997</v>
      </c>
      <c r="CH165">
        <v>4.66</v>
      </c>
      <c r="CI165">
        <v>4.01</v>
      </c>
      <c r="CJ165">
        <v>4.2300000000000004</v>
      </c>
      <c r="CK165">
        <v>4.5999999999999996</v>
      </c>
      <c r="CL165">
        <v>5.69</v>
      </c>
      <c r="CM165">
        <v>5.93</v>
      </c>
      <c r="CN165">
        <v>7.25</v>
      </c>
      <c r="CO165">
        <v>8.3800000000000008</v>
      </c>
      <c r="CP165">
        <v>0.52</v>
      </c>
      <c r="CQ165">
        <v>-0.13</v>
      </c>
      <c r="CR165">
        <v>0.09</v>
      </c>
      <c r="CS165">
        <v>0.46</v>
      </c>
      <c r="CT165">
        <v>1.55</v>
      </c>
      <c r="CU165">
        <v>1.79</v>
      </c>
      <c r="CV165">
        <v>3.11</v>
      </c>
      <c r="CW165">
        <v>4.24</v>
      </c>
      <c r="CY165">
        <v>3.9041000000000001</v>
      </c>
      <c r="CZ165">
        <v>320.0727</v>
      </c>
      <c r="DA165">
        <v>2.5266000000000002</v>
      </c>
      <c r="DB165">
        <v>0.99929999999999997</v>
      </c>
      <c r="DC165">
        <v>3.56</v>
      </c>
      <c r="DD165">
        <v>45.4</v>
      </c>
      <c r="DE165" s="27">
        <v>41.1</v>
      </c>
      <c r="DF165">
        <v>61.6</v>
      </c>
      <c r="DG165">
        <v>39.4</v>
      </c>
      <c r="DH165">
        <v>36.700000000000003</v>
      </c>
      <c r="DI165">
        <v>43.8</v>
      </c>
      <c r="DJ165">
        <v>46.2</v>
      </c>
      <c r="DK165">
        <v>37.700000000000003</v>
      </c>
      <c r="DL165">
        <v>41.4</v>
      </c>
      <c r="DM165">
        <v>42.6</v>
      </c>
      <c r="DN165">
        <v>41.4</v>
      </c>
      <c r="DO165">
        <v>22.184000000000001</v>
      </c>
      <c r="DP165">
        <v>65.106999999999999</v>
      </c>
      <c r="DQ165">
        <v>23.542000000000002</v>
      </c>
      <c r="DR165">
        <v>17.13</v>
      </c>
      <c r="DS165">
        <v>41.1</v>
      </c>
      <c r="DT165">
        <v>40.9</v>
      </c>
      <c r="DU165">
        <v>37.4</v>
      </c>
      <c r="DV165">
        <v>37.200000000000003</v>
      </c>
      <c r="DW165">
        <v>99.17</v>
      </c>
      <c r="DX165">
        <v>109.7</v>
      </c>
      <c r="DY165">
        <v>3.0956942619999999</v>
      </c>
      <c r="DZ165">
        <v>18.310034699999999</v>
      </c>
      <c r="EA165">
        <v>16.577300000000001</v>
      </c>
    </row>
    <row r="166" spans="2:131" x14ac:dyDescent="0.25">
      <c r="B166" s="3">
        <v>26299</v>
      </c>
      <c r="C166">
        <v>4382.0429999999997</v>
      </c>
      <c r="D166">
        <v>3970.2</v>
      </c>
      <c r="E166">
        <v>41.287599999999998</v>
      </c>
      <c r="F166">
        <v>42.356999999999999</v>
      </c>
      <c r="G166">
        <v>40.029699999999998</v>
      </c>
      <c r="H166">
        <v>58.760399999999997</v>
      </c>
      <c r="I166">
        <v>48.0989</v>
      </c>
      <c r="J166">
        <v>63.763100000000001</v>
      </c>
      <c r="K166">
        <v>16.090699999999998</v>
      </c>
      <c r="L166">
        <v>39.331600000000002</v>
      </c>
      <c r="M166">
        <v>21.994</v>
      </c>
      <c r="N166">
        <v>68.931600000000003</v>
      </c>
      <c r="O166">
        <v>38.7104</v>
      </c>
      <c r="P166">
        <v>49.650799999999997</v>
      </c>
      <c r="Q166">
        <v>59.2911</v>
      </c>
      <c r="R166">
        <v>81.338800000000006</v>
      </c>
      <c r="S166" s="38">
        <v>0</v>
      </c>
      <c r="T166">
        <v>2857</v>
      </c>
      <c r="U166">
        <v>0.56923690000000005</v>
      </c>
      <c r="V166">
        <v>85978</v>
      </c>
      <c r="W166">
        <v>80959</v>
      </c>
      <c r="X166">
        <v>5.8</v>
      </c>
      <c r="Y166">
        <v>12.1</v>
      </c>
      <c r="Z166">
        <v>2324</v>
      </c>
      <c r="AA166">
        <v>1489</v>
      </c>
      <c r="AB166">
        <v>1257</v>
      </c>
      <c r="AC166">
        <v>664</v>
      </c>
      <c r="AD166">
        <v>593</v>
      </c>
      <c r="AE166">
        <v>271200</v>
      </c>
      <c r="AF166">
        <v>72441</v>
      </c>
      <c r="AG166">
        <v>21865</v>
      </c>
      <c r="AH166">
        <v>602.5</v>
      </c>
      <c r="AI166">
        <v>3912</v>
      </c>
      <c r="AJ166">
        <v>17283</v>
      </c>
      <c r="AK166">
        <v>10321</v>
      </c>
      <c r="AL166">
        <v>6962</v>
      </c>
      <c r="AM166">
        <v>50576</v>
      </c>
      <c r="AN166">
        <v>14520</v>
      </c>
      <c r="AO166">
        <v>3464.4</v>
      </c>
      <c r="AP166">
        <v>7895.1</v>
      </c>
      <c r="AQ166">
        <v>3723</v>
      </c>
      <c r="AR166">
        <v>13266</v>
      </c>
      <c r="AS166">
        <v>39.700000000000003</v>
      </c>
      <c r="AT166">
        <v>3</v>
      </c>
      <c r="AU166">
        <v>40.200000000000003</v>
      </c>
      <c r="AV166">
        <v>3.93</v>
      </c>
      <c r="AW166">
        <v>5.39</v>
      </c>
      <c r="AX166">
        <v>3.57</v>
      </c>
      <c r="AY166">
        <v>2494</v>
      </c>
      <c r="AZ166">
        <v>386</v>
      </c>
      <c r="BA166">
        <v>445</v>
      </c>
      <c r="BB166">
        <v>1034</v>
      </c>
      <c r="BC166">
        <v>629</v>
      </c>
      <c r="BD166">
        <v>2238</v>
      </c>
      <c r="BE166">
        <v>372</v>
      </c>
      <c r="BF166">
        <v>416</v>
      </c>
      <c r="BG166">
        <v>852</v>
      </c>
      <c r="BH166">
        <v>597</v>
      </c>
      <c r="BI166">
        <v>29.841999999999999</v>
      </c>
      <c r="BJ166">
        <v>460625.08600000001</v>
      </c>
      <c r="BK166">
        <v>37073.080499999996</v>
      </c>
      <c r="BM166">
        <v>30408.296190000001</v>
      </c>
      <c r="BN166">
        <v>7726.6965730000002</v>
      </c>
      <c r="BO166">
        <v>95984.243549999999</v>
      </c>
      <c r="BP166">
        <v>183485.75210000001</v>
      </c>
      <c r="BQ166">
        <v>1.5703311259999999</v>
      </c>
      <c r="BS166">
        <v>230.1</v>
      </c>
      <c r="BT166">
        <v>717.7</v>
      </c>
      <c r="BU166">
        <v>1742</v>
      </c>
      <c r="BV166">
        <v>71.548000000000002</v>
      </c>
      <c r="BW166">
        <v>32.89</v>
      </c>
      <c r="BX166">
        <v>32869</v>
      </c>
      <c r="BY166">
        <v>118.1645</v>
      </c>
      <c r="BZ166">
        <v>81.262500000000003</v>
      </c>
      <c r="CA166">
        <v>139.56846999999999</v>
      </c>
      <c r="CB166">
        <v>0.14298583100000001</v>
      </c>
      <c r="CC166">
        <v>524.70000000000005</v>
      </c>
      <c r="CD166">
        <v>10088</v>
      </c>
      <c r="CE166">
        <v>29092</v>
      </c>
      <c r="CF166">
        <v>148.5752</v>
      </c>
      <c r="CG166">
        <v>3.5</v>
      </c>
      <c r="CH166">
        <v>4.03</v>
      </c>
      <c r="CI166">
        <v>3.38</v>
      </c>
      <c r="CJ166">
        <v>3.66</v>
      </c>
      <c r="CK166">
        <v>4.28</v>
      </c>
      <c r="CL166">
        <v>5.59</v>
      </c>
      <c r="CM166">
        <v>5.95</v>
      </c>
      <c r="CN166">
        <v>7.19</v>
      </c>
      <c r="CO166">
        <v>8.23</v>
      </c>
      <c r="CP166">
        <v>0.53</v>
      </c>
      <c r="CQ166">
        <v>-0.12</v>
      </c>
      <c r="CR166">
        <v>0.16</v>
      </c>
      <c r="CS166">
        <v>0.78</v>
      </c>
      <c r="CT166">
        <v>2.09</v>
      </c>
      <c r="CU166">
        <v>2.4500000000000002</v>
      </c>
      <c r="CV166">
        <v>3.69</v>
      </c>
      <c r="CW166">
        <v>4.7300000000000004</v>
      </c>
      <c r="CY166">
        <v>3.8921999999999999</v>
      </c>
      <c r="CZ166">
        <v>312.72000000000003</v>
      </c>
      <c r="DA166">
        <v>2.5705</v>
      </c>
      <c r="DB166">
        <v>1.0059</v>
      </c>
      <c r="DC166">
        <v>3.56</v>
      </c>
      <c r="DD166">
        <v>45.6</v>
      </c>
      <c r="DE166" s="27">
        <v>41.2</v>
      </c>
      <c r="DF166">
        <v>61.7</v>
      </c>
      <c r="DG166">
        <v>39.700000000000003</v>
      </c>
      <c r="DH166">
        <v>36.799999999999997</v>
      </c>
      <c r="DI166">
        <v>43.8</v>
      </c>
      <c r="DJ166">
        <v>46.4</v>
      </c>
      <c r="DK166">
        <v>37.9</v>
      </c>
      <c r="DL166">
        <v>41.5</v>
      </c>
      <c r="DM166">
        <v>42.7</v>
      </c>
      <c r="DN166">
        <v>41.5</v>
      </c>
      <c r="DO166">
        <v>22.274999999999999</v>
      </c>
      <c r="DP166">
        <v>65.442999999999998</v>
      </c>
      <c r="DQ166">
        <v>23.625</v>
      </c>
      <c r="DR166">
        <v>17.202000000000002</v>
      </c>
      <c r="DS166">
        <v>41</v>
      </c>
      <c r="DT166">
        <v>40.700000000000003</v>
      </c>
      <c r="DU166">
        <v>37.5</v>
      </c>
      <c r="DV166">
        <v>37.799999999999997</v>
      </c>
      <c r="DW166">
        <v>103.3</v>
      </c>
      <c r="DX166">
        <v>114.1</v>
      </c>
      <c r="DY166">
        <v>2.9719264280000002</v>
      </c>
      <c r="DZ166">
        <v>18.95519899</v>
      </c>
      <c r="EA166">
        <v>14.0695</v>
      </c>
    </row>
    <row r="167" spans="2:131" x14ac:dyDescent="0.25">
      <c r="B167" s="3">
        <v>26300</v>
      </c>
      <c r="C167">
        <v>4417.6499999999996</v>
      </c>
      <c r="D167">
        <v>3992.5</v>
      </c>
      <c r="E167">
        <v>41.686500000000002</v>
      </c>
      <c r="F167">
        <v>42.732900000000001</v>
      </c>
      <c r="G167">
        <v>40.339100000000002</v>
      </c>
      <c r="H167">
        <v>59.084000000000003</v>
      </c>
      <c r="I167">
        <v>48.311700000000002</v>
      </c>
      <c r="J167">
        <v>64.153099999999995</v>
      </c>
      <c r="K167">
        <v>16.334399999999999</v>
      </c>
      <c r="L167">
        <v>39.754399999999997</v>
      </c>
      <c r="M167">
        <v>22.313300000000002</v>
      </c>
      <c r="N167">
        <v>69.171199999999999</v>
      </c>
      <c r="O167">
        <v>39.011000000000003</v>
      </c>
      <c r="P167">
        <v>53.0687</v>
      </c>
      <c r="Q167">
        <v>60.710799999999999</v>
      </c>
      <c r="R167">
        <v>81.763599999999997</v>
      </c>
      <c r="S167" s="38">
        <v>0.06</v>
      </c>
      <c r="T167">
        <v>2919</v>
      </c>
      <c r="U167">
        <v>0.59232954599999998</v>
      </c>
      <c r="V167">
        <v>86036</v>
      </c>
      <c r="W167">
        <v>81108</v>
      </c>
      <c r="X167">
        <v>5.7</v>
      </c>
      <c r="Y167">
        <v>12.4</v>
      </c>
      <c r="Z167">
        <v>2111</v>
      </c>
      <c r="AA167">
        <v>1470</v>
      </c>
      <c r="AB167">
        <v>1292</v>
      </c>
      <c r="AC167">
        <v>641</v>
      </c>
      <c r="AD167">
        <v>651</v>
      </c>
      <c r="AE167">
        <v>263500</v>
      </c>
      <c r="AF167">
        <v>72648</v>
      </c>
      <c r="AG167">
        <v>21915</v>
      </c>
      <c r="AH167">
        <v>598.5</v>
      </c>
      <c r="AI167">
        <v>3888</v>
      </c>
      <c r="AJ167">
        <v>17361</v>
      </c>
      <c r="AK167">
        <v>10383</v>
      </c>
      <c r="AL167">
        <v>6978</v>
      </c>
      <c r="AM167">
        <v>50733</v>
      </c>
      <c r="AN167">
        <v>14573</v>
      </c>
      <c r="AO167">
        <v>3473</v>
      </c>
      <c r="AP167">
        <v>7925.9</v>
      </c>
      <c r="AQ167">
        <v>3730</v>
      </c>
      <c r="AR167">
        <v>13298</v>
      </c>
      <c r="AS167">
        <v>39.9</v>
      </c>
      <c r="AT167">
        <v>3.2</v>
      </c>
      <c r="AU167">
        <v>40.4</v>
      </c>
      <c r="AV167">
        <v>3.96</v>
      </c>
      <c r="AW167">
        <v>5.42</v>
      </c>
      <c r="AX167">
        <v>3.61</v>
      </c>
      <c r="AY167">
        <v>2390</v>
      </c>
      <c r="AZ167">
        <v>276</v>
      </c>
      <c r="BA167">
        <v>467</v>
      </c>
      <c r="BB167">
        <v>1083</v>
      </c>
      <c r="BC167">
        <v>564</v>
      </c>
      <c r="BD167">
        <v>2169</v>
      </c>
      <c r="BE167">
        <v>350</v>
      </c>
      <c r="BF167">
        <v>416</v>
      </c>
      <c r="BG167">
        <v>802</v>
      </c>
      <c r="BH167">
        <v>601</v>
      </c>
      <c r="BI167">
        <v>29.914000000000001</v>
      </c>
      <c r="BJ167">
        <v>455653.25199999998</v>
      </c>
      <c r="BK167">
        <v>37382.143839999997</v>
      </c>
      <c r="BM167">
        <v>31131.564249999999</v>
      </c>
      <c r="BN167">
        <v>8446.9225889999998</v>
      </c>
      <c r="BO167">
        <v>96753.002619999999</v>
      </c>
      <c r="BP167">
        <v>184089.7402</v>
      </c>
      <c r="BQ167">
        <v>1.5909933780000001</v>
      </c>
      <c r="BR167">
        <v>92.8</v>
      </c>
      <c r="BS167">
        <v>232.3</v>
      </c>
      <c r="BT167">
        <v>725.7</v>
      </c>
      <c r="BU167">
        <v>1752.9</v>
      </c>
      <c r="BV167">
        <v>72.325000000000003</v>
      </c>
      <c r="BW167">
        <v>31.943000000000001</v>
      </c>
      <c r="BX167">
        <v>31911</v>
      </c>
      <c r="BY167">
        <v>118.8982</v>
      </c>
      <c r="BZ167">
        <v>83.094700000000003</v>
      </c>
      <c r="CA167">
        <v>140.83072000000001</v>
      </c>
      <c r="CB167">
        <v>0.14255564300000001</v>
      </c>
      <c r="CC167">
        <v>529.5</v>
      </c>
      <c r="CD167">
        <v>10083</v>
      </c>
      <c r="CE167">
        <v>29103</v>
      </c>
      <c r="CF167">
        <v>148.41460000000001</v>
      </c>
      <c r="CG167">
        <v>3.29</v>
      </c>
      <c r="CH167">
        <v>3.81</v>
      </c>
      <c r="CI167">
        <v>3.2</v>
      </c>
      <c r="CJ167">
        <v>3.63</v>
      </c>
      <c r="CK167">
        <v>4.2699999999999996</v>
      </c>
      <c r="CL167">
        <v>5.69</v>
      </c>
      <c r="CM167">
        <v>6.08</v>
      </c>
      <c r="CN167">
        <v>7.27</v>
      </c>
      <c r="CO167">
        <v>8.23</v>
      </c>
      <c r="CP167">
        <v>0.52</v>
      </c>
      <c r="CQ167">
        <v>-0.09</v>
      </c>
      <c r="CR167">
        <v>0.34</v>
      </c>
      <c r="CS167">
        <v>0.98</v>
      </c>
      <c r="CT167">
        <v>2.4</v>
      </c>
      <c r="CU167">
        <v>2.79</v>
      </c>
      <c r="CV167">
        <v>3.98</v>
      </c>
      <c r="CW167">
        <v>4.9400000000000004</v>
      </c>
      <c r="CY167">
        <v>3.8611</v>
      </c>
      <c r="CZ167">
        <v>305.18700000000001</v>
      </c>
      <c r="DA167">
        <v>2.6036999999999999</v>
      </c>
      <c r="DB167">
        <v>1.0046999999999999</v>
      </c>
      <c r="DC167">
        <v>3.56</v>
      </c>
      <c r="DD167">
        <v>45.6</v>
      </c>
      <c r="DE167" s="27">
        <v>41.4</v>
      </c>
      <c r="DF167">
        <v>61.9</v>
      </c>
      <c r="DG167">
        <v>39.6</v>
      </c>
      <c r="DH167">
        <v>36.9</v>
      </c>
      <c r="DI167">
        <v>44</v>
      </c>
      <c r="DJ167">
        <v>46.5</v>
      </c>
      <c r="DK167">
        <v>38</v>
      </c>
      <c r="DL167">
        <v>41.6</v>
      </c>
      <c r="DM167">
        <v>42.9</v>
      </c>
      <c r="DN167">
        <v>41.7</v>
      </c>
      <c r="DO167">
        <v>22.363</v>
      </c>
      <c r="DP167">
        <v>65.480999999999995</v>
      </c>
      <c r="DQ167">
        <v>23.768000000000001</v>
      </c>
      <c r="DR167">
        <v>17.263000000000002</v>
      </c>
      <c r="DS167">
        <v>41.3</v>
      </c>
      <c r="DT167">
        <v>40.9</v>
      </c>
      <c r="DU167">
        <v>37.700000000000003</v>
      </c>
      <c r="DV167">
        <v>38.1</v>
      </c>
      <c r="DW167">
        <v>105.2</v>
      </c>
      <c r="DX167">
        <v>116.9</v>
      </c>
      <c r="DY167">
        <v>2.9182509510000001</v>
      </c>
      <c r="DZ167">
        <v>19.0912164</v>
      </c>
      <c r="EA167">
        <v>12.162800000000001</v>
      </c>
    </row>
    <row r="168" spans="2:131" x14ac:dyDescent="0.25">
      <c r="B168" s="3">
        <v>26301</v>
      </c>
      <c r="C168">
        <v>4445.6080000000002</v>
      </c>
      <c r="D168">
        <v>4018.6</v>
      </c>
      <c r="E168">
        <v>41.974600000000002</v>
      </c>
      <c r="F168">
        <v>42.929499999999997</v>
      </c>
      <c r="G168">
        <v>40.466200000000001</v>
      </c>
      <c r="H168">
        <v>59.071100000000001</v>
      </c>
      <c r="I168">
        <v>47.964399999999998</v>
      </c>
      <c r="J168">
        <v>64.362300000000005</v>
      </c>
      <c r="K168">
        <v>16.5322</v>
      </c>
      <c r="L168">
        <v>40.145499999999998</v>
      </c>
      <c r="M168">
        <v>22.570599999999999</v>
      </c>
      <c r="N168">
        <v>69.807199999999995</v>
      </c>
      <c r="O168">
        <v>39.279299999999999</v>
      </c>
      <c r="P168">
        <v>53.327199999999998</v>
      </c>
      <c r="Q168">
        <v>60.966200000000001</v>
      </c>
      <c r="R168">
        <v>82.116200000000006</v>
      </c>
      <c r="S168" s="38">
        <v>0</v>
      </c>
      <c r="T168">
        <v>2983</v>
      </c>
      <c r="U168">
        <v>0.59210004000000005</v>
      </c>
      <c r="V168">
        <v>86611</v>
      </c>
      <c r="W168">
        <v>81573</v>
      </c>
      <c r="X168">
        <v>5.8</v>
      </c>
      <c r="Y168">
        <v>12.3</v>
      </c>
      <c r="Z168">
        <v>2303</v>
      </c>
      <c r="AA168">
        <v>1418</v>
      </c>
      <c r="AB168">
        <v>1232</v>
      </c>
      <c r="AC168">
        <v>600</v>
      </c>
      <c r="AD168">
        <v>632</v>
      </c>
      <c r="AE168">
        <v>262750</v>
      </c>
      <c r="AF168">
        <v>72944</v>
      </c>
      <c r="AG168">
        <v>22036</v>
      </c>
      <c r="AH168">
        <v>601.5</v>
      </c>
      <c r="AI168">
        <v>3921</v>
      </c>
      <c r="AJ168">
        <v>17447</v>
      </c>
      <c r="AK168">
        <v>10449</v>
      </c>
      <c r="AL168">
        <v>6998</v>
      </c>
      <c r="AM168">
        <v>50908</v>
      </c>
      <c r="AN168">
        <v>14635</v>
      </c>
      <c r="AO168">
        <v>3492.7</v>
      </c>
      <c r="AP168">
        <v>7949.7</v>
      </c>
      <c r="AQ168">
        <v>3740</v>
      </c>
      <c r="AR168">
        <v>13329</v>
      </c>
      <c r="AS168">
        <v>39.9</v>
      </c>
      <c r="AT168">
        <v>3.2</v>
      </c>
      <c r="AU168">
        <v>40.4</v>
      </c>
      <c r="AV168">
        <v>3.99</v>
      </c>
      <c r="AW168">
        <v>5.45</v>
      </c>
      <c r="AX168">
        <v>3.63</v>
      </c>
      <c r="AY168">
        <v>2334</v>
      </c>
      <c r="AZ168">
        <v>307</v>
      </c>
      <c r="BA168">
        <v>409</v>
      </c>
      <c r="BB168">
        <v>1012</v>
      </c>
      <c r="BC168">
        <v>606</v>
      </c>
      <c r="BD168">
        <v>2105</v>
      </c>
      <c r="BE168">
        <v>290</v>
      </c>
      <c r="BF168">
        <v>404</v>
      </c>
      <c r="BG168">
        <v>873</v>
      </c>
      <c r="BH168">
        <v>538</v>
      </c>
      <c r="BI168">
        <v>30.4</v>
      </c>
      <c r="BJ168">
        <v>464095.342</v>
      </c>
      <c r="BK168">
        <v>38347.707479999997</v>
      </c>
      <c r="BM168">
        <v>31192.69874</v>
      </c>
      <c r="BN168">
        <v>8726.6220119999998</v>
      </c>
      <c r="BO168">
        <v>97198.425059999994</v>
      </c>
      <c r="BP168">
        <v>184908.04670000001</v>
      </c>
      <c r="BQ168">
        <v>1.56</v>
      </c>
      <c r="BS168">
        <v>234.3</v>
      </c>
      <c r="BT168">
        <v>733.5</v>
      </c>
      <c r="BU168">
        <v>1771.7</v>
      </c>
      <c r="BV168">
        <v>72.528999999999996</v>
      </c>
      <c r="BW168">
        <v>31.88</v>
      </c>
      <c r="BX168">
        <v>31782</v>
      </c>
      <c r="BY168">
        <v>119.691</v>
      </c>
      <c r="BZ168">
        <v>84.428899999999999</v>
      </c>
      <c r="CA168">
        <v>142.53576000000001</v>
      </c>
      <c r="CB168">
        <v>0.14316568900000001</v>
      </c>
      <c r="CC168">
        <v>533.79999999999995</v>
      </c>
      <c r="CD168">
        <v>10083</v>
      </c>
      <c r="CE168">
        <v>29184</v>
      </c>
      <c r="CF168">
        <v>151.31059999999999</v>
      </c>
      <c r="CG168">
        <v>3.83</v>
      </c>
      <c r="CH168">
        <v>4.0999999999999996</v>
      </c>
      <c r="CI168">
        <v>3.73</v>
      </c>
      <c r="CJ168">
        <v>4.12</v>
      </c>
      <c r="CK168">
        <v>4.67</v>
      </c>
      <c r="CL168">
        <v>5.87</v>
      </c>
      <c r="CM168">
        <v>6.07</v>
      </c>
      <c r="CN168">
        <v>7.24</v>
      </c>
      <c r="CO168">
        <v>8.24</v>
      </c>
      <c r="CP168">
        <v>0.27</v>
      </c>
      <c r="CQ168">
        <v>-0.1</v>
      </c>
      <c r="CR168">
        <v>0.28999999999999998</v>
      </c>
      <c r="CS168">
        <v>0.84</v>
      </c>
      <c r="CT168">
        <v>2.04</v>
      </c>
      <c r="CU168">
        <v>2.2400000000000002</v>
      </c>
      <c r="CV168">
        <v>3.41</v>
      </c>
      <c r="CW168">
        <v>4.41</v>
      </c>
      <c r="CY168">
        <v>3.8567</v>
      </c>
      <c r="CZ168">
        <v>302.53649999999999</v>
      </c>
      <c r="DA168">
        <v>2.6181000000000001</v>
      </c>
      <c r="DB168">
        <v>0.99850000000000005</v>
      </c>
      <c r="DC168">
        <v>3.56</v>
      </c>
      <c r="DD168">
        <v>46.4</v>
      </c>
      <c r="DE168" s="27">
        <v>41.4</v>
      </c>
      <c r="DF168">
        <v>61.9</v>
      </c>
      <c r="DG168">
        <v>39.6</v>
      </c>
      <c r="DH168">
        <v>37</v>
      </c>
      <c r="DI168">
        <v>44</v>
      </c>
      <c r="DJ168">
        <v>46.5</v>
      </c>
      <c r="DK168">
        <v>38.1</v>
      </c>
      <c r="DL168">
        <v>41.7</v>
      </c>
      <c r="DM168">
        <v>42.9</v>
      </c>
      <c r="DN168">
        <v>41.7</v>
      </c>
      <c r="DO168">
        <v>22.395</v>
      </c>
      <c r="DP168">
        <v>65.554000000000002</v>
      </c>
      <c r="DQ168">
        <v>23.76</v>
      </c>
      <c r="DR168">
        <v>17.309000000000001</v>
      </c>
      <c r="DS168">
        <v>41.3</v>
      </c>
      <c r="DT168">
        <v>40.9</v>
      </c>
      <c r="DU168">
        <v>37.799999999999997</v>
      </c>
      <c r="DV168">
        <v>38.1</v>
      </c>
      <c r="DW168">
        <v>107.7</v>
      </c>
      <c r="DX168">
        <v>119.7</v>
      </c>
      <c r="DY168">
        <v>2.850510678</v>
      </c>
      <c r="DZ168">
        <v>19.38010238</v>
      </c>
      <c r="EA168">
        <v>14.5198</v>
      </c>
    </row>
    <row r="169" spans="2:131" x14ac:dyDescent="0.25">
      <c r="B169" s="3">
        <v>26302</v>
      </c>
      <c r="C169">
        <v>4451.6390000000001</v>
      </c>
      <c r="D169">
        <v>4031.6</v>
      </c>
      <c r="E169">
        <v>42.418300000000002</v>
      </c>
      <c r="F169">
        <v>43.418900000000001</v>
      </c>
      <c r="G169">
        <v>41.029299999999999</v>
      </c>
      <c r="H169">
        <v>59.795099999999998</v>
      </c>
      <c r="I169">
        <v>49.382599999999996</v>
      </c>
      <c r="J169">
        <v>64.620099999999994</v>
      </c>
      <c r="K169">
        <v>16.8385</v>
      </c>
      <c r="L169">
        <v>40.534300000000002</v>
      </c>
      <c r="M169">
        <v>22.879100000000001</v>
      </c>
      <c r="N169">
        <v>70.1447</v>
      </c>
      <c r="O169">
        <v>39.7378</v>
      </c>
      <c r="P169">
        <v>52.829900000000002</v>
      </c>
      <c r="Q169">
        <v>60.292900000000003</v>
      </c>
      <c r="R169">
        <v>82.861000000000004</v>
      </c>
      <c r="S169" s="38">
        <v>0</v>
      </c>
      <c r="T169">
        <v>3013</v>
      </c>
      <c r="U169">
        <v>0.60758217400000003</v>
      </c>
      <c r="V169">
        <v>86614</v>
      </c>
      <c r="W169">
        <v>81655</v>
      </c>
      <c r="X169">
        <v>5.7</v>
      </c>
      <c r="Y169">
        <v>12.4</v>
      </c>
      <c r="Z169">
        <v>2229</v>
      </c>
      <c r="AA169">
        <v>1500</v>
      </c>
      <c r="AB169">
        <v>1203</v>
      </c>
      <c r="AC169">
        <v>530</v>
      </c>
      <c r="AD169">
        <v>673</v>
      </c>
      <c r="AE169">
        <v>263000</v>
      </c>
      <c r="AF169">
        <v>73162</v>
      </c>
      <c r="AG169">
        <v>22099</v>
      </c>
      <c r="AH169">
        <v>595.29999999999995</v>
      </c>
      <c r="AI169">
        <v>3931</v>
      </c>
      <c r="AJ169">
        <v>17508</v>
      </c>
      <c r="AK169">
        <v>10497</v>
      </c>
      <c r="AL169">
        <v>7011</v>
      </c>
      <c r="AM169">
        <v>51063</v>
      </c>
      <c r="AN169">
        <v>14669</v>
      </c>
      <c r="AO169">
        <v>3503.8</v>
      </c>
      <c r="AP169">
        <v>7975.6</v>
      </c>
      <c r="AQ169">
        <v>3753</v>
      </c>
      <c r="AR169">
        <v>13358</v>
      </c>
      <c r="AS169">
        <v>39.9</v>
      </c>
      <c r="AT169">
        <v>3.5</v>
      </c>
      <c r="AU169">
        <v>40.5</v>
      </c>
      <c r="AV169">
        <v>4.01</v>
      </c>
      <c r="AW169">
        <v>5.49</v>
      </c>
      <c r="AX169">
        <v>3.65</v>
      </c>
      <c r="AY169">
        <v>2249</v>
      </c>
      <c r="AZ169">
        <v>281</v>
      </c>
      <c r="BA169">
        <v>433</v>
      </c>
      <c r="BB169">
        <v>1070</v>
      </c>
      <c r="BC169">
        <v>465</v>
      </c>
      <c r="BD169">
        <v>2139</v>
      </c>
      <c r="BE169">
        <v>333</v>
      </c>
      <c r="BF169">
        <v>455</v>
      </c>
      <c r="BG169">
        <v>872</v>
      </c>
      <c r="BH169">
        <v>480</v>
      </c>
      <c r="BI169">
        <v>30.489000000000001</v>
      </c>
      <c r="BJ169">
        <v>467248.27399999998</v>
      </c>
      <c r="BK169">
        <v>38442.085879999999</v>
      </c>
      <c r="BM169">
        <v>31518.122350000001</v>
      </c>
      <c r="BN169">
        <v>8457.4113170000001</v>
      </c>
      <c r="BO169">
        <v>97534.161030000003</v>
      </c>
      <c r="BP169">
        <v>186242.66570000001</v>
      </c>
      <c r="BQ169">
        <v>1.56</v>
      </c>
      <c r="BS169">
        <v>235.6</v>
      </c>
      <c r="BT169">
        <v>738.4</v>
      </c>
      <c r="BU169">
        <v>1779.3</v>
      </c>
      <c r="BV169">
        <v>72.950999999999993</v>
      </c>
      <c r="BW169">
        <v>32.58</v>
      </c>
      <c r="BX169">
        <v>32463</v>
      </c>
      <c r="BY169">
        <v>121.2319</v>
      </c>
      <c r="BZ169">
        <v>85.835999999999999</v>
      </c>
      <c r="CA169">
        <v>143.89400000000001</v>
      </c>
      <c r="CB169">
        <v>0.14411016500000001</v>
      </c>
      <c r="CC169">
        <v>536.70000000000005</v>
      </c>
      <c r="CD169">
        <v>10177</v>
      </c>
      <c r="CE169">
        <v>29440</v>
      </c>
      <c r="CF169">
        <v>152.5361</v>
      </c>
      <c r="CG169">
        <v>4.17</v>
      </c>
      <c r="CH169">
        <v>4.55</v>
      </c>
      <c r="CI169">
        <v>3.71</v>
      </c>
      <c r="CJ169">
        <v>4.2300000000000004</v>
      </c>
      <c r="CK169">
        <v>4.96</v>
      </c>
      <c r="CL169">
        <v>6.17</v>
      </c>
      <c r="CM169">
        <v>6.19</v>
      </c>
      <c r="CN169">
        <v>7.3</v>
      </c>
      <c r="CO169">
        <v>8.24</v>
      </c>
      <c r="CP169">
        <v>0.38</v>
      </c>
      <c r="CQ169">
        <v>-0.46</v>
      </c>
      <c r="CR169">
        <v>0.06</v>
      </c>
      <c r="CS169">
        <v>0.79</v>
      </c>
      <c r="CT169">
        <v>2</v>
      </c>
      <c r="CU169">
        <v>2.02</v>
      </c>
      <c r="CV169">
        <v>3.13</v>
      </c>
      <c r="CW169">
        <v>4.07</v>
      </c>
      <c r="CY169">
        <v>3.8509000000000002</v>
      </c>
      <c r="CZ169">
        <v>303.56049999999999</v>
      </c>
      <c r="DA169">
        <v>2.6101999999999999</v>
      </c>
      <c r="DB169">
        <v>0.99570000000000003</v>
      </c>
      <c r="DC169">
        <v>3.56</v>
      </c>
      <c r="DD169">
        <v>46.6</v>
      </c>
      <c r="DE169" s="27">
        <v>41.5</v>
      </c>
      <c r="DF169">
        <v>62.1</v>
      </c>
      <c r="DG169">
        <v>39.6</v>
      </c>
      <c r="DH169">
        <v>37.1</v>
      </c>
      <c r="DI169">
        <v>44.1</v>
      </c>
      <c r="DJ169">
        <v>46.6</v>
      </c>
      <c r="DK169">
        <v>38.200000000000003</v>
      </c>
      <c r="DL169">
        <v>41.7</v>
      </c>
      <c r="DM169">
        <v>43</v>
      </c>
      <c r="DN169">
        <v>41.8</v>
      </c>
      <c r="DO169">
        <v>22.428999999999998</v>
      </c>
      <c r="DP169">
        <v>65.757000000000005</v>
      </c>
      <c r="DQ169">
        <v>23.748999999999999</v>
      </c>
      <c r="DR169">
        <v>17.350999999999999</v>
      </c>
      <c r="DS169">
        <v>41.3</v>
      </c>
      <c r="DT169">
        <v>40.9</v>
      </c>
      <c r="DU169">
        <v>37.9</v>
      </c>
      <c r="DV169">
        <v>38.700000000000003</v>
      </c>
      <c r="DW169">
        <v>108.8</v>
      </c>
      <c r="DX169">
        <v>121.3</v>
      </c>
      <c r="DY169">
        <v>2.8216911759999999</v>
      </c>
      <c r="DZ169">
        <v>19.412302759999999</v>
      </c>
      <c r="EA169">
        <v>13.4985</v>
      </c>
    </row>
    <row r="170" spans="2:131" x14ac:dyDescent="0.25">
      <c r="B170" s="3">
        <v>26303</v>
      </c>
      <c r="C170">
        <v>4470.4960000000001</v>
      </c>
      <c r="D170">
        <v>4048.4</v>
      </c>
      <c r="E170">
        <v>42.396299999999997</v>
      </c>
      <c r="F170">
        <v>43.313200000000002</v>
      </c>
      <c r="G170">
        <v>40.830500000000001</v>
      </c>
      <c r="H170">
        <v>59.508899999999997</v>
      </c>
      <c r="I170">
        <v>48.938400000000001</v>
      </c>
      <c r="J170">
        <v>64.449299999999994</v>
      </c>
      <c r="K170">
        <v>16.793600000000001</v>
      </c>
      <c r="L170">
        <v>40.610700000000001</v>
      </c>
      <c r="M170">
        <v>23.064800000000002</v>
      </c>
      <c r="N170">
        <v>70.354799999999997</v>
      </c>
      <c r="O170">
        <v>39.778799999999997</v>
      </c>
      <c r="P170">
        <v>51.889600000000002</v>
      </c>
      <c r="Q170">
        <v>60.630099999999999</v>
      </c>
      <c r="R170">
        <v>82.731999999999999</v>
      </c>
      <c r="S170" s="38">
        <v>0.02</v>
      </c>
      <c r="T170">
        <v>3065</v>
      </c>
      <c r="U170">
        <v>0.62271434400000003</v>
      </c>
      <c r="V170">
        <v>86809</v>
      </c>
      <c r="W170">
        <v>81887</v>
      </c>
      <c r="X170">
        <v>5.7</v>
      </c>
      <c r="Y170">
        <v>12.3</v>
      </c>
      <c r="Z170">
        <v>2192</v>
      </c>
      <c r="AA170">
        <v>1534</v>
      </c>
      <c r="AB170">
        <v>1168</v>
      </c>
      <c r="AC170">
        <v>588</v>
      </c>
      <c r="AD170">
        <v>580</v>
      </c>
      <c r="AE170">
        <v>267750</v>
      </c>
      <c r="AF170">
        <v>73469</v>
      </c>
      <c r="AG170">
        <v>22222</v>
      </c>
      <c r="AH170">
        <v>598.6</v>
      </c>
      <c r="AI170">
        <v>3957</v>
      </c>
      <c r="AJ170">
        <v>17602</v>
      </c>
      <c r="AK170">
        <v>10568</v>
      </c>
      <c r="AL170">
        <v>7034</v>
      </c>
      <c r="AM170">
        <v>51247</v>
      </c>
      <c r="AN170">
        <v>14699</v>
      </c>
      <c r="AO170">
        <v>3514.8</v>
      </c>
      <c r="AP170">
        <v>7992.4</v>
      </c>
      <c r="AQ170">
        <v>3765</v>
      </c>
      <c r="AR170">
        <v>13416</v>
      </c>
      <c r="AS170">
        <v>39.799999999999997</v>
      </c>
      <c r="AT170">
        <v>3.4</v>
      </c>
      <c r="AU170">
        <v>40.5</v>
      </c>
      <c r="AV170">
        <v>4.03</v>
      </c>
      <c r="AW170">
        <v>5.52</v>
      </c>
      <c r="AX170">
        <v>3.67</v>
      </c>
      <c r="AY170">
        <v>2221</v>
      </c>
      <c r="AZ170">
        <v>297</v>
      </c>
      <c r="BA170">
        <v>481</v>
      </c>
      <c r="BB170">
        <v>997</v>
      </c>
      <c r="BC170">
        <v>446</v>
      </c>
      <c r="BD170">
        <v>2067</v>
      </c>
      <c r="BE170">
        <v>308</v>
      </c>
      <c r="BF170">
        <v>447</v>
      </c>
      <c r="BG170">
        <v>785</v>
      </c>
      <c r="BH170">
        <v>527</v>
      </c>
      <c r="BI170">
        <v>30.641999999999999</v>
      </c>
      <c r="BJ170">
        <v>470125.76799999998</v>
      </c>
      <c r="BK170">
        <v>38949.240149999998</v>
      </c>
      <c r="BM170">
        <v>32109.716120000001</v>
      </c>
      <c r="BN170">
        <v>9382.7502430000004</v>
      </c>
      <c r="BO170">
        <v>98349.656080000001</v>
      </c>
      <c r="BP170">
        <v>187859.79519999999</v>
      </c>
      <c r="BQ170">
        <v>1.56</v>
      </c>
      <c r="BR170">
        <v>88.6</v>
      </c>
      <c r="BS170">
        <v>235.9</v>
      </c>
      <c r="BT170">
        <v>743.3</v>
      </c>
      <c r="BU170">
        <v>1786.8</v>
      </c>
      <c r="BV170">
        <v>73.344999999999999</v>
      </c>
      <c r="BW170">
        <v>32.843000000000004</v>
      </c>
      <c r="BX170">
        <v>32732</v>
      </c>
      <c r="BY170">
        <v>122.69199999999999</v>
      </c>
      <c r="BZ170">
        <v>87.194900000000004</v>
      </c>
      <c r="CA170">
        <v>145.62123</v>
      </c>
      <c r="CB170">
        <v>0.14491116500000001</v>
      </c>
      <c r="CC170">
        <v>538.5</v>
      </c>
      <c r="CD170">
        <v>10293</v>
      </c>
      <c r="CE170">
        <v>29823</v>
      </c>
      <c r="CF170">
        <v>151.7491</v>
      </c>
      <c r="CG170">
        <v>4.2699999999999996</v>
      </c>
      <c r="CH170">
        <v>4.45</v>
      </c>
      <c r="CI170">
        <v>3.69</v>
      </c>
      <c r="CJ170">
        <v>4.12</v>
      </c>
      <c r="CK170">
        <v>4.6399999999999997</v>
      </c>
      <c r="CL170">
        <v>5.85</v>
      </c>
      <c r="CM170">
        <v>6.13</v>
      </c>
      <c r="CN170">
        <v>7.3</v>
      </c>
      <c r="CO170">
        <v>8.23</v>
      </c>
      <c r="CP170">
        <v>0.18</v>
      </c>
      <c r="CQ170">
        <v>-0.57999999999999996</v>
      </c>
      <c r="CR170">
        <v>-0.15</v>
      </c>
      <c r="CS170">
        <v>0.37</v>
      </c>
      <c r="CT170">
        <v>1.58</v>
      </c>
      <c r="CU170">
        <v>1.86</v>
      </c>
      <c r="CV170">
        <v>3.03</v>
      </c>
      <c r="CW170">
        <v>3.96</v>
      </c>
      <c r="CY170">
        <v>3.8605</v>
      </c>
      <c r="CZ170">
        <v>304.37950000000001</v>
      </c>
      <c r="DA170">
        <v>2.6124000000000001</v>
      </c>
      <c r="DB170">
        <v>0.9889</v>
      </c>
      <c r="DC170">
        <v>3.56</v>
      </c>
      <c r="DD170">
        <v>46.5</v>
      </c>
      <c r="DE170" s="27">
        <v>41.6</v>
      </c>
      <c r="DF170">
        <v>62.2</v>
      </c>
      <c r="DG170">
        <v>39.700000000000003</v>
      </c>
      <c r="DH170">
        <v>37.200000000000003</v>
      </c>
      <c r="DI170">
        <v>44.2</v>
      </c>
      <c r="DJ170">
        <v>46.7</v>
      </c>
      <c r="DK170">
        <v>38.299999999999997</v>
      </c>
      <c r="DL170">
        <v>41.9</v>
      </c>
      <c r="DM170">
        <v>43.1</v>
      </c>
      <c r="DN170">
        <v>41.9</v>
      </c>
      <c r="DO170">
        <v>22.478000000000002</v>
      </c>
      <c r="DP170">
        <v>65.847999999999999</v>
      </c>
      <c r="DQ170">
        <v>23.786000000000001</v>
      </c>
      <c r="DR170">
        <v>17.399999999999999</v>
      </c>
      <c r="DS170">
        <v>41.5</v>
      </c>
      <c r="DT170">
        <v>41.1</v>
      </c>
      <c r="DU170">
        <v>38</v>
      </c>
      <c r="DV170">
        <v>39.299999999999997</v>
      </c>
      <c r="DW170">
        <v>107.7</v>
      </c>
      <c r="DX170">
        <v>120.2</v>
      </c>
      <c r="DY170">
        <v>2.850510678</v>
      </c>
      <c r="DZ170">
        <v>19.049022520000001</v>
      </c>
      <c r="EA170">
        <v>15.952</v>
      </c>
    </row>
    <row r="171" spans="2:131" x14ac:dyDescent="0.25">
      <c r="B171" s="3">
        <v>26304</v>
      </c>
      <c r="C171">
        <v>4482.8410000000003</v>
      </c>
      <c r="D171">
        <v>4060.7</v>
      </c>
      <c r="E171">
        <v>42.516599999999997</v>
      </c>
      <c r="F171">
        <v>43.478499999999997</v>
      </c>
      <c r="G171">
        <v>40.898800000000001</v>
      </c>
      <c r="H171">
        <v>59.546399999999998</v>
      </c>
      <c r="I171">
        <v>48.971200000000003</v>
      </c>
      <c r="J171">
        <v>64.492999999999995</v>
      </c>
      <c r="K171">
        <v>16.860600000000002</v>
      </c>
      <c r="L171">
        <v>40.6815</v>
      </c>
      <c r="M171">
        <v>23.070599999999999</v>
      </c>
      <c r="N171">
        <v>70.780100000000004</v>
      </c>
      <c r="O171">
        <v>39.927900000000001</v>
      </c>
      <c r="P171">
        <v>50.404499999999999</v>
      </c>
      <c r="Q171">
        <v>59.661799999999999</v>
      </c>
      <c r="R171">
        <v>82.824600000000004</v>
      </c>
      <c r="S171" s="38">
        <v>0.08</v>
      </c>
      <c r="T171">
        <v>3101</v>
      </c>
      <c r="U171">
        <v>0.62990046700000002</v>
      </c>
      <c r="V171">
        <v>87006</v>
      </c>
      <c r="W171">
        <v>82083</v>
      </c>
      <c r="X171">
        <v>5.7</v>
      </c>
      <c r="Y171">
        <v>12.4</v>
      </c>
      <c r="Z171">
        <v>2279</v>
      </c>
      <c r="AA171">
        <v>1489</v>
      </c>
      <c r="AB171">
        <v>1141</v>
      </c>
      <c r="AC171">
        <v>591</v>
      </c>
      <c r="AD171">
        <v>550</v>
      </c>
      <c r="AE171">
        <v>273250</v>
      </c>
      <c r="AF171">
        <v>73758</v>
      </c>
      <c r="AG171">
        <v>22282</v>
      </c>
      <c r="AH171">
        <v>600</v>
      </c>
      <c r="AI171">
        <v>3969</v>
      </c>
      <c r="AJ171">
        <v>17641</v>
      </c>
      <c r="AK171">
        <v>10592</v>
      </c>
      <c r="AL171">
        <v>7049</v>
      </c>
      <c r="AM171">
        <v>51476</v>
      </c>
      <c r="AN171">
        <v>14758</v>
      </c>
      <c r="AO171">
        <v>3523.8</v>
      </c>
      <c r="AP171">
        <v>8022.2</v>
      </c>
      <c r="AQ171">
        <v>3791</v>
      </c>
      <c r="AR171">
        <v>13405</v>
      </c>
      <c r="AS171">
        <v>40</v>
      </c>
      <c r="AT171">
        <v>3.4</v>
      </c>
      <c r="AU171">
        <v>40.6</v>
      </c>
      <c r="AV171">
        <v>4.03</v>
      </c>
      <c r="AW171">
        <v>5.5</v>
      </c>
      <c r="AX171">
        <v>3.68</v>
      </c>
      <c r="AY171">
        <v>2254</v>
      </c>
      <c r="AZ171">
        <v>288</v>
      </c>
      <c r="BA171">
        <v>439</v>
      </c>
      <c r="BB171">
        <v>992</v>
      </c>
      <c r="BC171">
        <v>535</v>
      </c>
      <c r="BD171">
        <v>2183</v>
      </c>
      <c r="BE171">
        <v>301</v>
      </c>
      <c r="BF171">
        <v>445</v>
      </c>
      <c r="BG171">
        <v>889</v>
      </c>
      <c r="BH171">
        <v>549</v>
      </c>
      <c r="BI171">
        <v>30.741</v>
      </c>
      <c r="BJ171">
        <v>472176.951</v>
      </c>
      <c r="BK171">
        <v>39203.33584</v>
      </c>
      <c r="BM171">
        <v>32272.427919999998</v>
      </c>
      <c r="BN171">
        <v>8133.426152</v>
      </c>
      <c r="BO171">
        <v>99447.474549999999</v>
      </c>
      <c r="BP171">
        <v>188463.78339999999</v>
      </c>
      <c r="BQ171">
        <v>1.56</v>
      </c>
      <c r="BS171">
        <v>236.6</v>
      </c>
      <c r="BT171">
        <v>749.7</v>
      </c>
      <c r="BU171">
        <v>1797.8</v>
      </c>
      <c r="BV171">
        <v>73.903000000000006</v>
      </c>
      <c r="BW171">
        <v>32.540999999999997</v>
      </c>
      <c r="BX171">
        <v>32441</v>
      </c>
      <c r="BY171">
        <v>123.7672</v>
      </c>
      <c r="BZ171">
        <v>88.249799999999993</v>
      </c>
      <c r="CA171">
        <v>147.3673</v>
      </c>
      <c r="CB171">
        <v>0.14602387999999999</v>
      </c>
      <c r="CC171">
        <v>541.6</v>
      </c>
      <c r="CD171">
        <v>10473</v>
      </c>
      <c r="CE171">
        <v>30273</v>
      </c>
      <c r="CF171">
        <v>151.38759999999999</v>
      </c>
      <c r="CG171">
        <v>4.46</v>
      </c>
      <c r="CH171">
        <v>4.5999999999999996</v>
      </c>
      <c r="CI171">
        <v>3.91</v>
      </c>
      <c r="CJ171">
        <v>4.3499999999999996</v>
      </c>
      <c r="CK171">
        <v>4.93</v>
      </c>
      <c r="CL171">
        <v>5.91</v>
      </c>
      <c r="CM171">
        <v>6.11</v>
      </c>
      <c r="CN171">
        <v>7.23</v>
      </c>
      <c r="CO171">
        <v>8.1999999999999993</v>
      </c>
      <c r="CP171">
        <v>0.14000000000000001</v>
      </c>
      <c r="CQ171">
        <v>-0.55000000000000004</v>
      </c>
      <c r="CR171">
        <v>-0.11</v>
      </c>
      <c r="CS171">
        <v>0.47</v>
      </c>
      <c r="CT171">
        <v>1.45</v>
      </c>
      <c r="CU171">
        <v>1.65</v>
      </c>
      <c r="CV171">
        <v>2.77</v>
      </c>
      <c r="CW171">
        <v>3.74</v>
      </c>
      <c r="CY171">
        <v>3.7997999999999998</v>
      </c>
      <c r="CZ171">
        <v>302.41449999999998</v>
      </c>
      <c r="DA171">
        <v>2.5691000000000002</v>
      </c>
      <c r="DB171">
        <v>0.97950000000000004</v>
      </c>
      <c r="DC171">
        <v>3.56</v>
      </c>
      <c r="DD171">
        <v>46.4</v>
      </c>
      <c r="DE171" s="27">
        <v>41.7</v>
      </c>
      <c r="DF171">
        <v>62.2</v>
      </c>
      <c r="DG171">
        <v>39.700000000000003</v>
      </c>
      <c r="DH171">
        <v>37.299999999999997</v>
      </c>
      <c r="DI171">
        <v>44.3</v>
      </c>
      <c r="DJ171">
        <v>46.8</v>
      </c>
      <c r="DK171">
        <v>38.4</v>
      </c>
      <c r="DL171">
        <v>41.9</v>
      </c>
      <c r="DM171">
        <v>43.1</v>
      </c>
      <c r="DN171">
        <v>42</v>
      </c>
      <c r="DO171">
        <v>22.513000000000002</v>
      </c>
      <c r="DP171">
        <v>65.88</v>
      </c>
      <c r="DQ171">
        <v>23.785</v>
      </c>
      <c r="DR171">
        <v>17.45</v>
      </c>
      <c r="DS171">
        <v>41.7</v>
      </c>
      <c r="DT171">
        <v>41.4</v>
      </c>
      <c r="DU171">
        <v>38</v>
      </c>
      <c r="DV171">
        <v>39.4</v>
      </c>
      <c r="DW171">
        <v>108</v>
      </c>
      <c r="DX171">
        <v>120.8</v>
      </c>
      <c r="DY171">
        <v>2.842592593</v>
      </c>
      <c r="DZ171">
        <v>18.92809192</v>
      </c>
      <c r="EA171">
        <v>12.841699999999999</v>
      </c>
    </row>
    <row r="172" spans="2:131" x14ac:dyDescent="0.25">
      <c r="B172" s="3">
        <v>26305</v>
      </c>
      <c r="C172">
        <v>4510.1000000000004</v>
      </c>
      <c r="D172">
        <v>4087.1</v>
      </c>
      <c r="E172">
        <v>42.497999999999998</v>
      </c>
      <c r="F172">
        <v>43.716900000000003</v>
      </c>
      <c r="G172">
        <v>41.133499999999998</v>
      </c>
      <c r="H172">
        <v>60.025100000000002</v>
      </c>
      <c r="I172">
        <v>50.0351</v>
      </c>
      <c r="J172">
        <v>64.587100000000007</v>
      </c>
      <c r="K172">
        <v>16.873999999999999</v>
      </c>
      <c r="L172">
        <v>40.376800000000003</v>
      </c>
      <c r="M172">
        <v>22.919</v>
      </c>
      <c r="N172">
        <v>70.286199999999994</v>
      </c>
      <c r="O172">
        <v>39.945599999999999</v>
      </c>
      <c r="P172">
        <v>50.692100000000003</v>
      </c>
      <c r="Q172">
        <v>60.464199999999998</v>
      </c>
      <c r="R172">
        <v>82.642399999999995</v>
      </c>
      <c r="S172" s="38">
        <v>0.28000000000000003</v>
      </c>
      <c r="T172">
        <v>3166</v>
      </c>
      <c r="U172">
        <v>0.64441278199999996</v>
      </c>
      <c r="V172">
        <v>87143</v>
      </c>
      <c r="W172">
        <v>82230</v>
      </c>
      <c r="X172">
        <v>5.6</v>
      </c>
      <c r="Y172">
        <v>11.8</v>
      </c>
      <c r="Z172">
        <v>2248</v>
      </c>
      <c r="AA172">
        <v>1515</v>
      </c>
      <c r="AB172">
        <v>1154</v>
      </c>
      <c r="AC172">
        <v>635</v>
      </c>
      <c r="AD172">
        <v>519</v>
      </c>
      <c r="AE172">
        <v>297600</v>
      </c>
      <c r="AF172">
        <v>73709</v>
      </c>
      <c r="AG172">
        <v>22162</v>
      </c>
      <c r="AH172">
        <v>596.70000000000005</v>
      </c>
      <c r="AI172">
        <v>3939</v>
      </c>
      <c r="AJ172">
        <v>17556</v>
      </c>
      <c r="AK172">
        <v>10521</v>
      </c>
      <c r="AL172">
        <v>7035</v>
      </c>
      <c r="AM172">
        <v>51547</v>
      </c>
      <c r="AN172">
        <v>14764</v>
      </c>
      <c r="AO172">
        <v>3518</v>
      </c>
      <c r="AP172">
        <v>8035.5</v>
      </c>
      <c r="AQ172">
        <v>3790</v>
      </c>
      <c r="AR172">
        <v>13482</v>
      </c>
      <c r="AS172">
        <v>39.9</v>
      </c>
      <c r="AT172">
        <v>3.4</v>
      </c>
      <c r="AU172">
        <v>40.5</v>
      </c>
      <c r="AV172">
        <v>4.04</v>
      </c>
      <c r="AW172">
        <v>5.52</v>
      </c>
      <c r="AX172">
        <v>3.69</v>
      </c>
      <c r="AY172">
        <v>2252</v>
      </c>
      <c r="AZ172">
        <v>325</v>
      </c>
      <c r="BA172">
        <v>441</v>
      </c>
      <c r="BB172">
        <v>1011</v>
      </c>
      <c r="BC172">
        <v>476</v>
      </c>
      <c r="BD172">
        <v>2195</v>
      </c>
      <c r="BE172">
        <v>311</v>
      </c>
      <c r="BF172">
        <v>423</v>
      </c>
      <c r="BG172">
        <v>932</v>
      </c>
      <c r="BH172">
        <v>530</v>
      </c>
      <c r="BI172">
        <v>30.966999999999999</v>
      </c>
      <c r="BJ172">
        <v>469244.87699999998</v>
      </c>
      <c r="BK172">
        <v>39412.835149999999</v>
      </c>
      <c r="BM172">
        <v>31616.878059999999</v>
      </c>
      <c r="BN172">
        <v>9446.8480280000003</v>
      </c>
      <c r="BO172">
        <v>100217.1874</v>
      </c>
      <c r="BP172">
        <v>189077.51319999999</v>
      </c>
      <c r="BQ172">
        <v>1.56</v>
      </c>
      <c r="BS172">
        <v>238.8</v>
      </c>
      <c r="BT172">
        <v>759.5</v>
      </c>
      <c r="BU172">
        <v>1817</v>
      </c>
      <c r="BV172">
        <v>74.290999999999997</v>
      </c>
      <c r="BW172">
        <v>33.064</v>
      </c>
      <c r="BX172">
        <v>32826</v>
      </c>
      <c r="BY172">
        <v>124.68170000000001</v>
      </c>
      <c r="BZ172">
        <v>89.795500000000004</v>
      </c>
      <c r="CA172">
        <v>148.32193000000001</v>
      </c>
      <c r="CB172">
        <v>0.145556359</v>
      </c>
      <c r="CC172">
        <v>546.5</v>
      </c>
      <c r="CD172">
        <v>10567</v>
      </c>
      <c r="CE172">
        <v>30582</v>
      </c>
      <c r="CF172">
        <v>150.71029999999999</v>
      </c>
      <c r="CG172">
        <v>4.55</v>
      </c>
      <c r="CH172">
        <v>4.83</v>
      </c>
      <c r="CI172">
        <v>3.98</v>
      </c>
      <c r="CJ172">
        <v>4.5</v>
      </c>
      <c r="CK172">
        <v>4.96</v>
      </c>
      <c r="CL172">
        <v>5.97</v>
      </c>
      <c r="CM172">
        <v>6.11</v>
      </c>
      <c r="CN172">
        <v>7.21</v>
      </c>
      <c r="CO172">
        <v>8.23</v>
      </c>
      <c r="CP172">
        <v>0.28000000000000003</v>
      </c>
      <c r="CQ172">
        <v>-0.56999999999999995</v>
      </c>
      <c r="CR172">
        <v>-0.05</v>
      </c>
      <c r="CS172">
        <v>0.41</v>
      </c>
      <c r="CT172">
        <v>1.42</v>
      </c>
      <c r="CU172">
        <v>1.56</v>
      </c>
      <c r="CV172">
        <v>2.66</v>
      </c>
      <c r="CW172">
        <v>3.68</v>
      </c>
      <c r="CY172">
        <v>3.7650000000000001</v>
      </c>
      <c r="CZ172">
        <v>301.03050000000002</v>
      </c>
      <c r="DA172">
        <v>2.4447000000000001</v>
      </c>
      <c r="DB172">
        <v>0.98399999999999999</v>
      </c>
      <c r="DC172">
        <v>3.56</v>
      </c>
      <c r="DD172">
        <v>45.7</v>
      </c>
      <c r="DE172" s="27">
        <v>41.8</v>
      </c>
      <c r="DF172">
        <v>62.2</v>
      </c>
      <c r="DG172">
        <v>39.799999999999997</v>
      </c>
      <c r="DH172">
        <v>37.299999999999997</v>
      </c>
      <c r="DI172">
        <v>44.5</v>
      </c>
      <c r="DJ172">
        <v>47</v>
      </c>
      <c r="DK172">
        <v>38.5</v>
      </c>
      <c r="DL172">
        <v>42.1</v>
      </c>
      <c r="DM172">
        <v>43.3</v>
      </c>
      <c r="DN172">
        <v>42.1</v>
      </c>
      <c r="DO172">
        <v>22.593</v>
      </c>
      <c r="DP172">
        <v>66.009</v>
      </c>
      <c r="DQ172">
        <v>23.882999999999999</v>
      </c>
      <c r="DR172">
        <v>17.513999999999999</v>
      </c>
      <c r="DS172">
        <v>41.8</v>
      </c>
      <c r="DT172">
        <v>41.6</v>
      </c>
      <c r="DU172">
        <v>38.1</v>
      </c>
      <c r="DV172">
        <v>40</v>
      </c>
      <c r="DW172">
        <v>107.2</v>
      </c>
      <c r="DX172">
        <v>120</v>
      </c>
      <c r="DY172">
        <v>2.8669123129999998</v>
      </c>
      <c r="DZ172">
        <v>18.561072759999998</v>
      </c>
      <c r="EA172">
        <v>15.269600000000001</v>
      </c>
    </row>
    <row r="173" spans="2:131" x14ac:dyDescent="0.25">
      <c r="B173" s="3">
        <v>26306</v>
      </c>
      <c r="C173">
        <v>4551.9129999999996</v>
      </c>
      <c r="D173">
        <v>4128</v>
      </c>
      <c r="E173">
        <v>43.062899999999999</v>
      </c>
      <c r="F173">
        <v>44.231000000000002</v>
      </c>
      <c r="G173">
        <v>41.631700000000002</v>
      </c>
      <c r="H173">
        <v>60.648299999999999</v>
      </c>
      <c r="I173">
        <v>50.482799999999997</v>
      </c>
      <c r="J173">
        <v>65.306700000000006</v>
      </c>
      <c r="K173">
        <v>17.223400000000002</v>
      </c>
      <c r="L173">
        <v>40.990699999999997</v>
      </c>
      <c r="M173">
        <v>23.390899999999998</v>
      </c>
      <c r="N173">
        <v>70.745599999999996</v>
      </c>
      <c r="O173">
        <v>40.454300000000003</v>
      </c>
      <c r="P173">
        <v>51.386699999999998</v>
      </c>
      <c r="Q173">
        <v>60.695999999999998</v>
      </c>
      <c r="R173">
        <v>83.469200000000001</v>
      </c>
      <c r="S173" s="38">
        <v>0</v>
      </c>
      <c r="T173">
        <v>3285</v>
      </c>
      <c r="U173">
        <v>0.665114396</v>
      </c>
      <c r="V173">
        <v>87517</v>
      </c>
      <c r="W173">
        <v>82578</v>
      </c>
      <c r="X173">
        <v>5.6</v>
      </c>
      <c r="Y173">
        <v>11.8</v>
      </c>
      <c r="Z173">
        <v>2285</v>
      </c>
      <c r="AA173">
        <v>1541</v>
      </c>
      <c r="AB173">
        <v>1156</v>
      </c>
      <c r="AC173">
        <v>619</v>
      </c>
      <c r="AD173">
        <v>537</v>
      </c>
      <c r="AE173">
        <v>253500</v>
      </c>
      <c r="AF173">
        <v>74141</v>
      </c>
      <c r="AG173">
        <v>22400</v>
      </c>
      <c r="AH173">
        <v>605.79999999999995</v>
      </c>
      <c r="AI173">
        <v>3983</v>
      </c>
      <c r="AJ173">
        <v>17741</v>
      </c>
      <c r="AK173">
        <v>10699</v>
      </c>
      <c r="AL173">
        <v>7042</v>
      </c>
      <c r="AM173">
        <v>51741</v>
      </c>
      <c r="AN173">
        <v>14812</v>
      </c>
      <c r="AO173">
        <v>3531.2</v>
      </c>
      <c r="AP173">
        <v>8069.4</v>
      </c>
      <c r="AQ173">
        <v>3801</v>
      </c>
      <c r="AR173">
        <v>13530</v>
      </c>
      <c r="AS173">
        <v>40</v>
      </c>
      <c r="AT173">
        <v>3.4</v>
      </c>
      <c r="AU173">
        <v>40.6</v>
      </c>
      <c r="AV173">
        <v>4.08</v>
      </c>
      <c r="AW173">
        <v>5.55</v>
      </c>
      <c r="AX173">
        <v>3.73</v>
      </c>
      <c r="AY173">
        <v>2382</v>
      </c>
      <c r="AZ173">
        <v>349</v>
      </c>
      <c r="BA173">
        <v>461</v>
      </c>
      <c r="BB173">
        <v>1029</v>
      </c>
      <c r="BC173">
        <v>543</v>
      </c>
      <c r="BD173">
        <v>2263</v>
      </c>
      <c r="BE173">
        <v>322</v>
      </c>
      <c r="BF173">
        <v>460</v>
      </c>
      <c r="BG173">
        <v>953</v>
      </c>
      <c r="BH173">
        <v>528</v>
      </c>
      <c r="BI173">
        <v>31.134</v>
      </c>
      <c r="BJ173">
        <v>480493.38</v>
      </c>
      <c r="BK173">
        <v>39788.2745</v>
      </c>
      <c r="BM173">
        <v>33263.747219999997</v>
      </c>
      <c r="BN173">
        <v>9038.9530350000005</v>
      </c>
      <c r="BO173">
        <v>101260.63959999999</v>
      </c>
      <c r="BP173">
        <v>191084.3125</v>
      </c>
      <c r="BQ173">
        <v>1.5393377479999999</v>
      </c>
      <c r="BR173">
        <v>95.2</v>
      </c>
      <c r="BS173">
        <v>240.9</v>
      </c>
      <c r="BT173">
        <v>768.7</v>
      </c>
      <c r="BU173">
        <v>1834.6</v>
      </c>
      <c r="BV173">
        <v>74.846999999999994</v>
      </c>
      <c r="BW173">
        <v>33.079000000000001</v>
      </c>
      <c r="BX173">
        <v>32691</v>
      </c>
      <c r="BY173">
        <v>126.00830000000001</v>
      </c>
      <c r="BZ173">
        <v>91.426000000000002</v>
      </c>
      <c r="CA173">
        <v>149.80619999999999</v>
      </c>
      <c r="CB173">
        <v>0.145245492</v>
      </c>
      <c r="CC173">
        <v>552.1</v>
      </c>
      <c r="CD173">
        <v>10645</v>
      </c>
      <c r="CE173">
        <v>30936</v>
      </c>
      <c r="CF173">
        <v>151.37450000000001</v>
      </c>
      <c r="CG173">
        <v>4.8</v>
      </c>
      <c r="CH173">
        <v>4.75</v>
      </c>
      <c r="CI173">
        <v>4.0199999999999996</v>
      </c>
      <c r="CJ173">
        <v>4.55</v>
      </c>
      <c r="CK173">
        <v>4.9800000000000004</v>
      </c>
      <c r="CL173">
        <v>6.02</v>
      </c>
      <c r="CM173">
        <v>6.21</v>
      </c>
      <c r="CN173">
        <v>7.19</v>
      </c>
      <c r="CO173">
        <v>8.19</v>
      </c>
      <c r="CP173">
        <v>-0.05</v>
      </c>
      <c r="CQ173">
        <v>-0.78</v>
      </c>
      <c r="CR173">
        <v>-0.25</v>
      </c>
      <c r="CS173">
        <v>0.18</v>
      </c>
      <c r="CT173">
        <v>1.22</v>
      </c>
      <c r="CU173">
        <v>1.41</v>
      </c>
      <c r="CV173">
        <v>2.39</v>
      </c>
      <c r="CW173">
        <v>3.39</v>
      </c>
      <c r="CY173">
        <v>3.7808000000000002</v>
      </c>
      <c r="CZ173">
        <v>301.16090000000003</v>
      </c>
      <c r="DA173">
        <v>2.4502000000000002</v>
      </c>
      <c r="DB173">
        <v>0.98240000000000005</v>
      </c>
      <c r="DC173">
        <v>3.56</v>
      </c>
      <c r="DD173">
        <v>45.8</v>
      </c>
      <c r="DE173" s="27">
        <v>41.9</v>
      </c>
      <c r="DF173">
        <v>62</v>
      </c>
      <c r="DG173">
        <v>40</v>
      </c>
      <c r="DH173">
        <v>37.4</v>
      </c>
      <c r="DI173">
        <v>44.5</v>
      </c>
      <c r="DJ173">
        <v>47.1</v>
      </c>
      <c r="DK173">
        <v>38.6</v>
      </c>
      <c r="DL173">
        <v>42.2</v>
      </c>
      <c r="DM173">
        <v>43.3</v>
      </c>
      <c r="DN173">
        <v>42.2</v>
      </c>
      <c r="DO173">
        <v>22.658999999999999</v>
      </c>
      <c r="DP173">
        <v>66.159000000000006</v>
      </c>
      <c r="DQ173">
        <v>23.945</v>
      </c>
      <c r="DR173">
        <v>17.571999999999999</v>
      </c>
      <c r="DS173">
        <v>42</v>
      </c>
      <c r="DT173">
        <v>41.7</v>
      </c>
      <c r="DU173">
        <v>38.200000000000003</v>
      </c>
      <c r="DV173">
        <v>40.299999999999997</v>
      </c>
      <c r="DW173">
        <v>111</v>
      </c>
      <c r="DX173">
        <v>124.4</v>
      </c>
      <c r="DY173">
        <v>2.7717747749999999</v>
      </c>
      <c r="DZ173">
        <v>19.032640669999999</v>
      </c>
      <c r="EA173">
        <v>14.3576</v>
      </c>
    </row>
    <row r="174" spans="2:131" x14ac:dyDescent="0.25">
      <c r="B174" s="3">
        <v>26307</v>
      </c>
      <c r="C174">
        <v>4569.3100000000004</v>
      </c>
      <c r="D174">
        <v>4147.7</v>
      </c>
      <c r="E174">
        <v>43.391800000000003</v>
      </c>
      <c r="F174">
        <v>44.476199999999999</v>
      </c>
      <c r="G174">
        <v>41.905500000000004</v>
      </c>
      <c r="H174">
        <v>60.961100000000002</v>
      </c>
      <c r="I174">
        <v>50.995600000000003</v>
      </c>
      <c r="J174">
        <v>65.4863</v>
      </c>
      <c r="K174">
        <v>17.362300000000001</v>
      </c>
      <c r="L174">
        <v>41.408900000000003</v>
      </c>
      <c r="M174">
        <v>23.679500000000001</v>
      </c>
      <c r="N174">
        <v>71.101699999999994</v>
      </c>
      <c r="O174">
        <v>40.7667</v>
      </c>
      <c r="P174">
        <v>51.716500000000003</v>
      </c>
      <c r="Q174">
        <v>61.599899999999998</v>
      </c>
      <c r="R174">
        <v>83.881299999999996</v>
      </c>
      <c r="S174" s="38">
        <v>0</v>
      </c>
      <c r="T174">
        <v>3326</v>
      </c>
      <c r="U174">
        <v>0.68591462199999997</v>
      </c>
      <c r="V174">
        <v>87392</v>
      </c>
      <c r="W174">
        <v>82543</v>
      </c>
      <c r="X174">
        <v>5.5</v>
      </c>
      <c r="Y174">
        <v>12.1</v>
      </c>
      <c r="Z174">
        <v>2353</v>
      </c>
      <c r="AA174">
        <v>1390</v>
      </c>
      <c r="AB174">
        <v>1131</v>
      </c>
      <c r="AC174">
        <v>583</v>
      </c>
      <c r="AD174">
        <v>548</v>
      </c>
      <c r="AE174">
        <v>256200</v>
      </c>
      <c r="AF174">
        <v>74264</v>
      </c>
      <c r="AG174">
        <v>22456</v>
      </c>
      <c r="AH174">
        <v>611.5</v>
      </c>
      <c r="AI174">
        <v>4000</v>
      </c>
      <c r="AJ174">
        <v>17774</v>
      </c>
      <c r="AK174">
        <v>10722</v>
      </c>
      <c r="AL174">
        <v>7052</v>
      </c>
      <c r="AM174">
        <v>51808</v>
      </c>
      <c r="AN174">
        <v>14831</v>
      </c>
      <c r="AO174">
        <v>3539.3</v>
      </c>
      <c r="AP174">
        <v>8076.8</v>
      </c>
      <c r="AQ174">
        <v>3810</v>
      </c>
      <c r="AR174">
        <v>13575</v>
      </c>
      <c r="AS174">
        <v>40</v>
      </c>
      <c r="AT174">
        <v>3.6</v>
      </c>
      <c r="AU174">
        <v>40.6</v>
      </c>
      <c r="AV174">
        <v>4.1100000000000003</v>
      </c>
      <c r="AW174">
        <v>5.59</v>
      </c>
      <c r="AX174">
        <v>3.75</v>
      </c>
      <c r="AY174">
        <v>2481</v>
      </c>
      <c r="AZ174">
        <v>351</v>
      </c>
      <c r="BA174">
        <v>472</v>
      </c>
      <c r="BB174">
        <v>1139</v>
      </c>
      <c r="BC174">
        <v>520</v>
      </c>
      <c r="BD174">
        <v>2393</v>
      </c>
      <c r="BE174">
        <v>318</v>
      </c>
      <c r="BF174">
        <v>507</v>
      </c>
      <c r="BG174">
        <v>1044</v>
      </c>
      <c r="BH174">
        <v>523</v>
      </c>
      <c r="BI174">
        <v>31.187000000000001</v>
      </c>
      <c r="BJ174">
        <v>488756.49900000001</v>
      </c>
      <c r="BK174">
        <v>40539.153209999997</v>
      </c>
      <c r="BM174">
        <v>35245.44528</v>
      </c>
      <c r="BN174">
        <v>9854.7430199999999</v>
      </c>
      <c r="BO174">
        <v>103523.0422</v>
      </c>
      <c r="BP174">
        <v>192662.47510000001</v>
      </c>
      <c r="BQ174">
        <v>1.518675497</v>
      </c>
      <c r="BS174">
        <v>243.2</v>
      </c>
      <c r="BT174">
        <v>778.3</v>
      </c>
      <c r="BU174">
        <v>1848.7</v>
      </c>
      <c r="BV174">
        <v>75.153999999999996</v>
      </c>
      <c r="BW174">
        <v>33.049999999999997</v>
      </c>
      <c r="BX174">
        <v>32508</v>
      </c>
      <c r="BY174">
        <v>126.95740000000001</v>
      </c>
      <c r="BZ174">
        <v>92.849400000000003</v>
      </c>
      <c r="CA174">
        <v>151.24555000000001</v>
      </c>
      <c r="CB174">
        <v>0.14542841400000001</v>
      </c>
      <c r="CC174">
        <v>557.4</v>
      </c>
      <c r="CD174">
        <v>10588</v>
      </c>
      <c r="CE174">
        <v>31007</v>
      </c>
      <c r="CF174">
        <v>153.523</v>
      </c>
      <c r="CG174">
        <v>4.87</v>
      </c>
      <c r="CH174">
        <v>5.07</v>
      </c>
      <c r="CI174">
        <v>4.66</v>
      </c>
      <c r="CJ174">
        <v>5.13</v>
      </c>
      <c r="CK174">
        <v>5.52</v>
      </c>
      <c r="CL174">
        <v>6.25</v>
      </c>
      <c r="CM174">
        <v>6.55</v>
      </c>
      <c r="CN174">
        <v>7.22</v>
      </c>
      <c r="CO174">
        <v>8.09</v>
      </c>
      <c r="CP174">
        <v>0.2</v>
      </c>
      <c r="CQ174">
        <v>-0.21</v>
      </c>
      <c r="CR174">
        <v>0.26</v>
      </c>
      <c r="CS174">
        <v>0.65</v>
      </c>
      <c r="CT174">
        <v>1.38</v>
      </c>
      <c r="CU174">
        <v>1.68</v>
      </c>
      <c r="CV174">
        <v>2.35</v>
      </c>
      <c r="CW174">
        <v>3.22</v>
      </c>
      <c r="CY174">
        <v>3.7873999999999999</v>
      </c>
      <c r="CZ174">
        <v>301.11900000000003</v>
      </c>
      <c r="DA174">
        <v>2.4409999999999998</v>
      </c>
      <c r="DB174">
        <v>0.98299999999999998</v>
      </c>
      <c r="DC174">
        <v>3.56</v>
      </c>
      <c r="DD174">
        <v>46.4</v>
      </c>
      <c r="DE174" s="27">
        <v>42.1</v>
      </c>
      <c r="DF174">
        <v>62.5</v>
      </c>
      <c r="DG174">
        <v>40.200000000000003</v>
      </c>
      <c r="DH174">
        <v>37.4</v>
      </c>
      <c r="DI174">
        <v>44.8</v>
      </c>
      <c r="DJ174">
        <v>47.2</v>
      </c>
      <c r="DK174">
        <v>38.700000000000003</v>
      </c>
      <c r="DL174">
        <v>42.3</v>
      </c>
      <c r="DM174">
        <v>43.6</v>
      </c>
      <c r="DN174">
        <v>42.4</v>
      </c>
      <c r="DO174">
        <v>22.76</v>
      </c>
      <c r="DP174">
        <v>66.323999999999998</v>
      </c>
      <c r="DQ174">
        <v>24.122</v>
      </c>
      <c r="DR174">
        <v>17.628</v>
      </c>
      <c r="DS174">
        <v>42.2</v>
      </c>
      <c r="DT174">
        <v>42</v>
      </c>
      <c r="DU174">
        <v>38.5</v>
      </c>
      <c r="DV174">
        <v>40.5</v>
      </c>
      <c r="DW174">
        <v>109.4</v>
      </c>
      <c r="DX174">
        <v>122.3</v>
      </c>
      <c r="DY174">
        <v>2.8153564900000001</v>
      </c>
      <c r="DZ174">
        <v>18.572723379999999</v>
      </c>
      <c r="EA174">
        <v>14.2933</v>
      </c>
    </row>
    <row r="175" spans="2:131" x14ac:dyDescent="0.25">
      <c r="B175" s="3">
        <v>26308</v>
      </c>
      <c r="C175">
        <v>4674.5680000000002</v>
      </c>
      <c r="D175">
        <v>4218.1000000000004</v>
      </c>
      <c r="E175">
        <v>43.971800000000002</v>
      </c>
      <c r="F175">
        <v>45.195700000000002</v>
      </c>
      <c r="G175">
        <v>42.5944</v>
      </c>
      <c r="H175">
        <v>61.869500000000002</v>
      </c>
      <c r="I175">
        <v>52.181600000000003</v>
      </c>
      <c r="J175">
        <v>66.195099999999996</v>
      </c>
      <c r="K175">
        <v>17.738299999999999</v>
      </c>
      <c r="L175">
        <v>41.822499999999998</v>
      </c>
      <c r="M175">
        <v>24.068999999999999</v>
      </c>
      <c r="N175">
        <v>72.034099999999995</v>
      </c>
      <c r="O175">
        <v>41.374499999999998</v>
      </c>
      <c r="P175">
        <v>53.919499999999999</v>
      </c>
      <c r="Q175">
        <v>63.422199999999997</v>
      </c>
      <c r="R175">
        <v>84.889499999999998</v>
      </c>
      <c r="S175" s="38">
        <v>0</v>
      </c>
      <c r="T175">
        <v>3480</v>
      </c>
      <c r="U175">
        <v>0.71384615399999995</v>
      </c>
      <c r="V175">
        <v>87491</v>
      </c>
      <c r="W175">
        <v>82616</v>
      </c>
      <c r="X175">
        <v>5.6</v>
      </c>
      <c r="Y175">
        <v>11.7</v>
      </c>
      <c r="Z175">
        <v>2351</v>
      </c>
      <c r="AA175">
        <v>1472</v>
      </c>
      <c r="AB175">
        <v>1123</v>
      </c>
      <c r="AC175">
        <v>601</v>
      </c>
      <c r="AD175">
        <v>522</v>
      </c>
      <c r="AE175">
        <v>251000</v>
      </c>
      <c r="AF175">
        <v>74674</v>
      </c>
      <c r="AG175">
        <v>22613</v>
      </c>
      <c r="AH175">
        <v>611.29999999999995</v>
      </c>
      <c r="AI175">
        <v>4038</v>
      </c>
      <c r="AJ175">
        <v>17893</v>
      </c>
      <c r="AK175">
        <v>10819</v>
      </c>
      <c r="AL175">
        <v>7074</v>
      </c>
      <c r="AM175">
        <v>52061</v>
      </c>
      <c r="AN175">
        <v>14899</v>
      </c>
      <c r="AO175">
        <v>3548.7</v>
      </c>
      <c r="AP175">
        <v>8127</v>
      </c>
      <c r="AQ175">
        <v>3821</v>
      </c>
      <c r="AR175">
        <v>13606</v>
      </c>
      <c r="AS175">
        <v>40.1</v>
      </c>
      <c r="AT175">
        <v>3.6</v>
      </c>
      <c r="AU175">
        <v>40.700000000000003</v>
      </c>
      <c r="AV175">
        <v>4.1399999999999997</v>
      </c>
      <c r="AW175">
        <v>5.64</v>
      </c>
      <c r="AX175">
        <v>3.78</v>
      </c>
      <c r="AY175">
        <v>2485</v>
      </c>
      <c r="AZ175">
        <v>373</v>
      </c>
      <c r="BA175">
        <v>473</v>
      </c>
      <c r="BB175">
        <v>1135</v>
      </c>
      <c r="BC175">
        <v>505</v>
      </c>
      <c r="BD175">
        <v>2354</v>
      </c>
      <c r="BE175">
        <v>341</v>
      </c>
      <c r="BF175">
        <v>435</v>
      </c>
      <c r="BG175">
        <v>1009</v>
      </c>
      <c r="BH175">
        <v>569</v>
      </c>
      <c r="BI175">
        <v>31.702000000000002</v>
      </c>
      <c r="BJ175">
        <v>495502.80900000001</v>
      </c>
      <c r="BK175">
        <v>41110.609239999998</v>
      </c>
      <c r="BM175">
        <v>34544.749949999998</v>
      </c>
      <c r="BN175">
        <v>9482.9758700000002</v>
      </c>
      <c r="BO175">
        <v>104645.6593</v>
      </c>
      <c r="BP175">
        <v>193899.67660000001</v>
      </c>
      <c r="BQ175">
        <v>1.508344371</v>
      </c>
      <c r="BS175">
        <v>245</v>
      </c>
      <c r="BT175">
        <v>786.9</v>
      </c>
      <c r="BU175">
        <v>1864.7</v>
      </c>
      <c r="BV175">
        <v>75.935000000000002</v>
      </c>
      <c r="BW175">
        <v>33.764000000000003</v>
      </c>
      <c r="BX175">
        <v>33209</v>
      </c>
      <c r="BY175">
        <v>129.0908</v>
      </c>
      <c r="BZ175">
        <v>94.277299999999997</v>
      </c>
      <c r="CA175">
        <v>152.83496</v>
      </c>
      <c r="CB175">
        <v>0.14349353100000001</v>
      </c>
      <c r="CC175">
        <v>561.6</v>
      </c>
      <c r="CD175">
        <v>10538</v>
      </c>
      <c r="CE175">
        <v>31104</v>
      </c>
      <c r="CF175">
        <v>154.10890000000001</v>
      </c>
      <c r="CG175">
        <v>5.04</v>
      </c>
      <c r="CH175">
        <v>5.21</v>
      </c>
      <c r="CI175">
        <v>4.74</v>
      </c>
      <c r="CJ175">
        <v>5.13</v>
      </c>
      <c r="CK175">
        <v>5.52</v>
      </c>
      <c r="CL175">
        <v>6.18</v>
      </c>
      <c r="CM175">
        <v>6.48</v>
      </c>
      <c r="CN175">
        <v>7.21</v>
      </c>
      <c r="CO175">
        <v>8.06</v>
      </c>
      <c r="CP175">
        <v>0.17</v>
      </c>
      <c r="CQ175">
        <v>-0.3</v>
      </c>
      <c r="CR175">
        <v>0.09</v>
      </c>
      <c r="CS175">
        <v>0.48</v>
      </c>
      <c r="CT175">
        <v>1.1399999999999999</v>
      </c>
      <c r="CU175">
        <v>1.44</v>
      </c>
      <c r="CV175">
        <v>2.17</v>
      </c>
      <c r="CW175">
        <v>3.02</v>
      </c>
      <c r="CY175">
        <v>3.7976999999999999</v>
      </c>
      <c r="CZ175">
        <v>301.01100000000002</v>
      </c>
      <c r="DA175">
        <v>2.3948</v>
      </c>
      <c r="DB175">
        <v>0.98270000000000002</v>
      </c>
      <c r="DC175">
        <v>3.56</v>
      </c>
      <c r="DD175">
        <v>46.3</v>
      </c>
      <c r="DE175" s="27">
        <v>42.2</v>
      </c>
      <c r="DF175">
        <v>62.8</v>
      </c>
      <c r="DG175">
        <v>40.1</v>
      </c>
      <c r="DH175">
        <v>37.799999999999997</v>
      </c>
      <c r="DI175">
        <v>44.9</v>
      </c>
      <c r="DJ175">
        <v>47.2</v>
      </c>
      <c r="DK175">
        <v>38.799999999999997</v>
      </c>
      <c r="DL175">
        <v>42.4</v>
      </c>
      <c r="DM175">
        <v>43.7</v>
      </c>
      <c r="DN175">
        <v>42.5</v>
      </c>
      <c r="DO175">
        <v>22.786000000000001</v>
      </c>
      <c r="DP175">
        <v>65.876000000000005</v>
      </c>
      <c r="DQ175">
        <v>24.181000000000001</v>
      </c>
      <c r="DR175">
        <v>17.672999999999998</v>
      </c>
      <c r="DS175">
        <v>42</v>
      </c>
      <c r="DT175">
        <v>41.9</v>
      </c>
      <c r="DU175">
        <v>38.700000000000003</v>
      </c>
      <c r="DV175">
        <v>40.9</v>
      </c>
      <c r="DW175">
        <v>109.6</v>
      </c>
      <c r="DX175">
        <v>122.4</v>
      </c>
      <c r="DY175">
        <v>2.8315054740000001</v>
      </c>
      <c r="DZ175">
        <v>18.37907736</v>
      </c>
      <c r="EA175">
        <v>16.598700000000001</v>
      </c>
    </row>
    <row r="176" spans="2:131" x14ac:dyDescent="0.25">
      <c r="B176" s="3">
        <v>26309</v>
      </c>
      <c r="C176">
        <v>4722.0969999999998</v>
      </c>
      <c r="D176">
        <v>4249.3</v>
      </c>
      <c r="E176">
        <v>44.491900000000001</v>
      </c>
      <c r="F176">
        <v>45.627800000000001</v>
      </c>
      <c r="G176">
        <v>43.071199999999997</v>
      </c>
      <c r="H176">
        <v>62.319499999999998</v>
      </c>
      <c r="I176">
        <v>53.393799999999999</v>
      </c>
      <c r="J176">
        <v>66.154200000000003</v>
      </c>
      <c r="K176">
        <v>18.051100000000002</v>
      </c>
      <c r="L176">
        <v>42.431800000000003</v>
      </c>
      <c r="M176">
        <v>24.5091</v>
      </c>
      <c r="N176">
        <v>72.665400000000005</v>
      </c>
      <c r="O176">
        <v>41.8902</v>
      </c>
      <c r="P176">
        <v>54.628799999999998</v>
      </c>
      <c r="Q176">
        <v>60.786099999999998</v>
      </c>
      <c r="R176">
        <v>85.695300000000003</v>
      </c>
      <c r="S176" s="38">
        <v>0</v>
      </c>
      <c r="T176">
        <v>3545</v>
      </c>
      <c r="U176">
        <v>0.77031725299999998</v>
      </c>
      <c r="V176">
        <v>87592</v>
      </c>
      <c r="W176">
        <v>82990</v>
      </c>
      <c r="X176">
        <v>5.3</v>
      </c>
      <c r="Y176">
        <v>11.4</v>
      </c>
      <c r="Z176">
        <v>2191</v>
      </c>
      <c r="AA176">
        <v>1386</v>
      </c>
      <c r="AB176">
        <v>1040</v>
      </c>
      <c r="AC176">
        <v>570</v>
      </c>
      <c r="AD176">
        <v>470</v>
      </c>
      <c r="AE176">
        <v>250750</v>
      </c>
      <c r="AF176">
        <v>74973</v>
      </c>
      <c r="AG176">
        <v>22688</v>
      </c>
      <c r="AH176">
        <v>608.9</v>
      </c>
      <c r="AI176">
        <v>4002</v>
      </c>
      <c r="AJ176">
        <v>18005</v>
      </c>
      <c r="AK176">
        <v>10912</v>
      </c>
      <c r="AL176">
        <v>7093</v>
      </c>
      <c r="AM176">
        <v>52285</v>
      </c>
      <c r="AN176">
        <v>14974</v>
      </c>
      <c r="AO176">
        <v>3563.3</v>
      </c>
      <c r="AP176">
        <v>8172.5</v>
      </c>
      <c r="AQ176">
        <v>3832</v>
      </c>
      <c r="AR176">
        <v>13643</v>
      </c>
      <c r="AS176">
        <v>40</v>
      </c>
      <c r="AT176">
        <v>3.7</v>
      </c>
      <c r="AU176">
        <v>40.700000000000003</v>
      </c>
      <c r="AV176">
        <v>4.1500000000000004</v>
      </c>
      <c r="AW176">
        <v>5.68</v>
      </c>
      <c r="AX176">
        <v>3.79</v>
      </c>
      <c r="AY176">
        <v>2421</v>
      </c>
      <c r="AZ176">
        <v>335</v>
      </c>
      <c r="BA176">
        <v>418</v>
      </c>
      <c r="BB176">
        <v>1121</v>
      </c>
      <c r="BC176">
        <v>547</v>
      </c>
      <c r="BD176">
        <v>2234</v>
      </c>
      <c r="BE176">
        <v>366</v>
      </c>
      <c r="BF176">
        <v>412</v>
      </c>
      <c r="BG176">
        <v>909</v>
      </c>
      <c r="BH176">
        <v>548</v>
      </c>
      <c r="BI176">
        <v>31.826000000000001</v>
      </c>
      <c r="BJ176">
        <v>504981.91399999999</v>
      </c>
      <c r="BK176">
        <v>41387.521690000001</v>
      </c>
      <c r="BM176">
        <v>35294.352879999999</v>
      </c>
      <c r="BN176">
        <v>9720.7203800000007</v>
      </c>
      <c r="BO176">
        <v>105786.3986</v>
      </c>
      <c r="BP176">
        <v>195380.42170000001</v>
      </c>
      <c r="BQ176">
        <v>1.487682119</v>
      </c>
      <c r="BR176">
        <v>90.7</v>
      </c>
      <c r="BS176">
        <v>246.4</v>
      </c>
      <c r="BT176">
        <v>793.9</v>
      </c>
      <c r="BU176">
        <v>1872.4</v>
      </c>
      <c r="BV176">
        <v>76.45</v>
      </c>
      <c r="BW176">
        <v>31.812000000000001</v>
      </c>
      <c r="BX176">
        <v>31204</v>
      </c>
      <c r="BY176">
        <v>131.59010000000001</v>
      </c>
      <c r="BZ176">
        <v>95.834199999999996</v>
      </c>
      <c r="CA176">
        <v>154.69979000000001</v>
      </c>
      <c r="CB176">
        <v>0.14334672900000001</v>
      </c>
      <c r="CC176">
        <v>565.5</v>
      </c>
      <c r="CD176">
        <v>10517</v>
      </c>
      <c r="CE176">
        <v>31407</v>
      </c>
      <c r="CF176">
        <v>155.93459999999999</v>
      </c>
      <c r="CG176">
        <v>5.0599999999999996</v>
      </c>
      <c r="CH176">
        <v>5.18</v>
      </c>
      <c r="CI176">
        <v>4.78</v>
      </c>
      <c r="CJ176">
        <v>5.09</v>
      </c>
      <c r="CK176">
        <v>5.27</v>
      </c>
      <c r="CL176">
        <v>6.12</v>
      </c>
      <c r="CM176">
        <v>6.28</v>
      </c>
      <c r="CN176">
        <v>7.12</v>
      </c>
      <c r="CO176">
        <v>7.99</v>
      </c>
      <c r="CP176">
        <v>0.12</v>
      </c>
      <c r="CQ176">
        <v>-0.28000000000000003</v>
      </c>
      <c r="CR176">
        <v>0.03</v>
      </c>
      <c r="CS176">
        <v>0.21</v>
      </c>
      <c r="CT176">
        <v>1.06</v>
      </c>
      <c r="CU176">
        <v>1.22</v>
      </c>
      <c r="CV176">
        <v>2.06</v>
      </c>
      <c r="CW176">
        <v>2.93</v>
      </c>
      <c r="CY176">
        <v>3.7955999999999999</v>
      </c>
      <c r="CZ176">
        <v>300.98849999999999</v>
      </c>
      <c r="DA176">
        <v>2.3515000000000001</v>
      </c>
      <c r="DB176">
        <v>0.98740000000000006</v>
      </c>
      <c r="DC176">
        <v>3.56</v>
      </c>
      <c r="DD176">
        <v>46.2</v>
      </c>
      <c r="DE176" s="27">
        <v>42.4</v>
      </c>
      <c r="DF176">
        <v>63</v>
      </c>
      <c r="DG176">
        <v>40.299999999999997</v>
      </c>
      <c r="DH176">
        <v>37.799999999999997</v>
      </c>
      <c r="DI176">
        <v>45.1</v>
      </c>
      <c r="DJ176">
        <v>47.3</v>
      </c>
      <c r="DK176">
        <v>38.9</v>
      </c>
      <c r="DL176">
        <v>42.5</v>
      </c>
      <c r="DM176">
        <v>43.9</v>
      </c>
      <c r="DN176">
        <v>42.7</v>
      </c>
      <c r="DO176">
        <v>22.853999999999999</v>
      </c>
      <c r="DP176">
        <v>65.918000000000006</v>
      </c>
      <c r="DQ176">
        <v>24.257999999999999</v>
      </c>
      <c r="DR176">
        <v>17.736000000000001</v>
      </c>
      <c r="DS176">
        <v>42.3</v>
      </c>
      <c r="DT176">
        <v>42.1</v>
      </c>
      <c r="DU176">
        <v>39</v>
      </c>
      <c r="DV176">
        <v>42</v>
      </c>
      <c r="DW176">
        <v>115.1</v>
      </c>
      <c r="DX176">
        <v>128.30000000000001</v>
      </c>
      <c r="DY176">
        <v>2.7164813209999998</v>
      </c>
      <c r="DZ176">
        <v>19.115784510000001</v>
      </c>
      <c r="EA176">
        <v>13.6006</v>
      </c>
    </row>
    <row r="177" spans="2:131" x14ac:dyDescent="0.25">
      <c r="B177" s="3">
        <v>26310</v>
      </c>
      <c r="C177">
        <v>4739.5339999999997</v>
      </c>
      <c r="D177">
        <v>4274.5</v>
      </c>
      <c r="E177">
        <v>45.0015</v>
      </c>
      <c r="F177">
        <v>45.972200000000001</v>
      </c>
      <c r="G177">
        <v>43.493699999999997</v>
      </c>
      <c r="H177">
        <v>62.820700000000002</v>
      </c>
      <c r="I177">
        <v>54.466299999999997</v>
      </c>
      <c r="J177">
        <v>66.284599999999998</v>
      </c>
      <c r="K177">
        <v>18.291699999999999</v>
      </c>
      <c r="L177">
        <v>43.116599999999998</v>
      </c>
      <c r="M177">
        <v>25.143599999999999</v>
      </c>
      <c r="N177">
        <v>73.232500000000002</v>
      </c>
      <c r="O177">
        <v>42.452800000000003</v>
      </c>
      <c r="P177">
        <v>53.959099999999999</v>
      </c>
      <c r="Q177">
        <v>59.711199999999998</v>
      </c>
      <c r="R177">
        <v>86.585300000000004</v>
      </c>
      <c r="S177" s="38">
        <v>0</v>
      </c>
      <c r="T177">
        <v>3847</v>
      </c>
      <c r="U177">
        <v>0.84679727100000002</v>
      </c>
      <c r="V177">
        <v>87943</v>
      </c>
      <c r="W177">
        <v>83400</v>
      </c>
      <c r="X177">
        <v>5.2</v>
      </c>
      <c r="Y177">
        <v>11.4</v>
      </c>
      <c r="Z177">
        <v>2003</v>
      </c>
      <c r="AA177">
        <v>1460</v>
      </c>
      <c r="AB177">
        <v>1006</v>
      </c>
      <c r="AC177">
        <v>551</v>
      </c>
      <c r="AD177">
        <v>455</v>
      </c>
      <c r="AE177">
        <v>242400</v>
      </c>
      <c r="AF177">
        <v>75268</v>
      </c>
      <c r="AG177">
        <v>22772</v>
      </c>
      <c r="AH177">
        <v>604.70000000000005</v>
      </c>
      <c r="AI177">
        <v>3937</v>
      </c>
      <c r="AJ177">
        <v>18158</v>
      </c>
      <c r="AK177">
        <v>11036</v>
      </c>
      <c r="AL177">
        <v>7122</v>
      </c>
      <c r="AM177">
        <v>52496</v>
      </c>
      <c r="AN177">
        <v>15047</v>
      </c>
      <c r="AO177">
        <v>3578.4</v>
      </c>
      <c r="AP177">
        <v>8226.9</v>
      </c>
      <c r="AQ177">
        <v>3842</v>
      </c>
      <c r="AR177">
        <v>13684</v>
      </c>
      <c r="AS177">
        <v>39.700000000000003</v>
      </c>
      <c r="AT177">
        <v>3.7</v>
      </c>
      <c r="AU177">
        <v>40.6</v>
      </c>
      <c r="AV177">
        <v>4.17</v>
      </c>
      <c r="AW177">
        <v>5.75</v>
      </c>
      <c r="AX177">
        <v>3.83</v>
      </c>
      <c r="AY177">
        <v>2366</v>
      </c>
      <c r="AZ177">
        <v>395</v>
      </c>
      <c r="BA177">
        <v>345</v>
      </c>
      <c r="BB177">
        <v>1095</v>
      </c>
      <c r="BC177">
        <v>531</v>
      </c>
      <c r="BD177">
        <v>2419</v>
      </c>
      <c r="BE177">
        <v>426</v>
      </c>
      <c r="BF177">
        <v>461</v>
      </c>
      <c r="BG177">
        <v>1010</v>
      </c>
      <c r="BH177">
        <v>522</v>
      </c>
      <c r="BI177">
        <v>31.949000000000002</v>
      </c>
      <c r="BJ177">
        <v>511716.8</v>
      </c>
      <c r="BK177">
        <v>42323.008699999998</v>
      </c>
      <c r="BM177">
        <v>36871.622759999998</v>
      </c>
      <c r="BN177">
        <v>9925.8332900000005</v>
      </c>
      <c r="BO177">
        <v>107811.30620000001</v>
      </c>
      <c r="BP177">
        <v>196617.62330000001</v>
      </c>
      <c r="BQ177">
        <v>1.4670198679999999</v>
      </c>
      <c r="BS177">
        <v>249.2</v>
      </c>
      <c r="BT177">
        <v>802.3</v>
      </c>
      <c r="BU177">
        <v>1887.8</v>
      </c>
      <c r="BV177">
        <v>77.043999999999997</v>
      </c>
      <c r="BW177">
        <v>31.414999999999999</v>
      </c>
      <c r="BX177">
        <v>30365</v>
      </c>
      <c r="BY177">
        <v>133.10929999999999</v>
      </c>
      <c r="BZ177">
        <v>96.869500000000002</v>
      </c>
      <c r="CA177">
        <v>156.80985999999999</v>
      </c>
      <c r="CB177">
        <v>0.144312406</v>
      </c>
      <c r="CC177">
        <v>570.70000000000005</v>
      </c>
      <c r="CD177">
        <v>10516</v>
      </c>
      <c r="CE177">
        <v>31893</v>
      </c>
      <c r="CF177">
        <v>159.74680000000001</v>
      </c>
      <c r="CG177">
        <v>5.33</v>
      </c>
      <c r="CH177">
        <v>5.4</v>
      </c>
      <c r="CI177">
        <v>5.07</v>
      </c>
      <c r="CJ177">
        <v>5.3</v>
      </c>
      <c r="CK177">
        <v>5.52</v>
      </c>
      <c r="CL177">
        <v>6.16</v>
      </c>
      <c r="CM177">
        <v>6.36</v>
      </c>
      <c r="CN177">
        <v>7.08</v>
      </c>
      <c r="CO177">
        <v>7.93</v>
      </c>
      <c r="CP177">
        <v>7.0000000000000007E-2</v>
      </c>
      <c r="CQ177">
        <v>-0.26</v>
      </c>
      <c r="CR177">
        <v>-0.03</v>
      </c>
      <c r="CS177">
        <v>0.19</v>
      </c>
      <c r="CT177">
        <v>0.83</v>
      </c>
      <c r="CU177">
        <v>1.03</v>
      </c>
      <c r="CV177">
        <v>1.75</v>
      </c>
      <c r="CW177">
        <v>2.6</v>
      </c>
      <c r="CY177">
        <v>3.77</v>
      </c>
      <c r="CZ177">
        <v>301.2405</v>
      </c>
      <c r="DA177">
        <v>2.3449</v>
      </c>
      <c r="DB177">
        <v>0.99680000000000002</v>
      </c>
      <c r="DC177">
        <v>3.56</v>
      </c>
      <c r="DD177">
        <v>46.2</v>
      </c>
      <c r="DE177" s="27">
        <v>42.5</v>
      </c>
      <c r="DF177">
        <v>63.2</v>
      </c>
      <c r="DG177">
        <v>40.4</v>
      </c>
      <c r="DH177">
        <v>37.9</v>
      </c>
      <c r="DI177">
        <v>45.2</v>
      </c>
      <c r="DJ177">
        <v>47.5</v>
      </c>
      <c r="DK177">
        <v>39</v>
      </c>
      <c r="DL177">
        <v>42.6</v>
      </c>
      <c r="DM177">
        <v>44</v>
      </c>
      <c r="DN177">
        <v>42.8</v>
      </c>
      <c r="DO177">
        <v>22.927</v>
      </c>
      <c r="DP177">
        <v>66.061999999999998</v>
      </c>
      <c r="DQ177">
        <v>24.338999999999999</v>
      </c>
      <c r="DR177">
        <v>17.795000000000002</v>
      </c>
      <c r="DS177">
        <v>42.7</v>
      </c>
      <c r="DT177">
        <v>42.6</v>
      </c>
      <c r="DU177">
        <v>39.6</v>
      </c>
      <c r="DV177">
        <v>43.8</v>
      </c>
      <c r="DW177">
        <v>117.5</v>
      </c>
      <c r="DX177">
        <v>131.1</v>
      </c>
      <c r="DY177">
        <v>2.6808510640000001</v>
      </c>
      <c r="DZ177">
        <v>19.331761419999999</v>
      </c>
      <c r="EA177">
        <v>14.955299999999999</v>
      </c>
    </row>
    <row r="178" spans="2:131" x14ac:dyDescent="0.25">
      <c r="B178" s="3">
        <v>26665</v>
      </c>
      <c r="C178">
        <v>4720.7209999999995</v>
      </c>
      <c r="D178">
        <v>4251.7</v>
      </c>
      <c r="E178">
        <v>45.294199999999996</v>
      </c>
      <c r="F178">
        <v>46.191699999999997</v>
      </c>
      <c r="G178">
        <v>43.645899999999997</v>
      </c>
      <c r="H178">
        <v>62.664400000000001</v>
      </c>
      <c r="I178">
        <v>54.270899999999997</v>
      </c>
      <c r="J178">
        <v>66.1584</v>
      </c>
      <c r="K178">
        <v>18.572199999999999</v>
      </c>
      <c r="L178">
        <v>43.4846</v>
      </c>
      <c r="M178">
        <v>25.5763</v>
      </c>
      <c r="N178">
        <v>73.205399999999997</v>
      </c>
      <c r="O178">
        <v>42.744199999999999</v>
      </c>
      <c r="P178">
        <v>54.241700000000002</v>
      </c>
      <c r="Q178">
        <v>59.454599999999999</v>
      </c>
      <c r="R178">
        <v>86.915199999999999</v>
      </c>
      <c r="S178" s="38">
        <v>0</v>
      </c>
      <c r="T178">
        <v>3947</v>
      </c>
      <c r="U178">
        <v>0.91239019899999996</v>
      </c>
      <c r="V178">
        <v>87487</v>
      </c>
      <c r="W178">
        <v>83161</v>
      </c>
      <c r="X178">
        <v>4.9000000000000004</v>
      </c>
      <c r="Y178">
        <v>11</v>
      </c>
      <c r="Z178">
        <v>2035</v>
      </c>
      <c r="AA178">
        <v>1344</v>
      </c>
      <c r="AB178">
        <v>947</v>
      </c>
      <c r="AC178">
        <v>537</v>
      </c>
      <c r="AD178">
        <v>410</v>
      </c>
      <c r="AE178">
        <v>228500</v>
      </c>
      <c r="AF178">
        <v>75617</v>
      </c>
      <c r="AG178">
        <v>22955</v>
      </c>
      <c r="AH178">
        <v>601.20000000000005</v>
      </c>
      <c r="AI178">
        <v>4004</v>
      </c>
      <c r="AJ178">
        <v>18276</v>
      </c>
      <c r="AK178">
        <v>11130</v>
      </c>
      <c r="AL178">
        <v>7146</v>
      </c>
      <c r="AM178">
        <v>52662</v>
      </c>
      <c r="AN178">
        <v>15102</v>
      </c>
      <c r="AO178">
        <v>3594.5</v>
      </c>
      <c r="AP178">
        <v>8258</v>
      </c>
      <c r="AQ178">
        <v>3852</v>
      </c>
      <c r="AR178">
        <v>13690</v>
      </c>
      <c r="AS178">
        <v>39.700000000000003</v>
      </c>
      <c r="AT178">
        <v>3.8</v>
      </c>
      <c r="AU178">
        <v>40.4</v>
      </c>
      <c r="AV178">
        <v>4.22</v>
      </c>
      <c r="AW178">
        <v>5.85</v>
      </c>
      <c r="AX178">
        <v>3.86</v>
      </c>
      <c r="AY178">
        <v>2481</v>
      </c>
      <c r="AZ178">
        <v>325</v>
      </c>
      <c r="BA178">
        <v>590</v>
      </c>
      <c r="BB178">
        <v>1072</v>
      </c>
      <c r="BC178">
        <v>494</v>
      </c>
      <c r="BD178">
        <v>2271</v>
      </c>
      <c r="BE178">
        <v>357</v>
      </c>
      <c r="BF178">
        <v>472</v>
      </c>
      <c r="BG178">
        <v>910</v>
      </c>
      <c r="BH178">
        <v>532</v>
      </c>
      <c r="BI178">
        <v>32.261000000000003</v>
      </c>
      <c r="BJ178">
        <v>518234.636</v>
      </c>
      <c r="BK178">
        <v>43048.996400000004</v>
      </c>
      <c r="BM178">
        <v>37819.677649999998</v>
      </c>
      <c r="BN178">
        <v>10002.75063</v>
      </c>
      <c r="BO178">
        <v>110121.3986</v>
      </c>
      <c r="BP178">
        <v>199364.79509999999</v>
      </c>
      <c r="BQ178">
        <v>1.4566887420000001</v>
      </c>
      <c r="BS178">
        <v>251.5</v>
      </c>
      <c r="BT178">
        <v>810.3</v>
      </c>
      <c r="BU178">
        <v>1897.7</v>
      </c>
      <c r="BV178">
        <v>77.932000000000002</v>
      </c>
      <c r="BW178">
        <v>32.859000000000002</v>
      </c>
      <c r="BX178">
        <v>31699</v>
      </c>
      <c r="BY178">
        <v>135.4135</v>
      </c>
      <c r="BZ178">
        <v>98.701099999999997</v>
      </c>
      <c r="CA178">
        <v>159.91381000000001</v>
      </c>
      <c r="CB178">
        <v>0.14730454100000001</v>
      </c>
      <c r="CC178">
        <v>574.1</v>
      </c>
      <c r="CD178">
        <v>10340</v>
      </c>
      <c r="CE178">
        <v>31783</v>
      </c>
      <c r="CF178">
        <v>161.3595</v>
      </c>
      <c r="CG178">
        <v>5.94</v>
      </c>
      <c r="CH178">
        <v>5.77</v>
      </c>
      <c r="CI178">
        <v>5.41</v>
      </c>
      <c r="CJ178">
        <v>5.62</v>
      </c>
      <c r="CK178">
        <v>5.89</v>
      </c>
      <c r="CL178">
        <v>6.34</v>
      </c>
      <c r="CM178">
        <v>6.46</v>
      </c>
      <c r="CN178">
        <v>7.15</v>
      </c>
      <c r="CO178">
        <v>7.9</v>
      </c>
      <c r="CP178">
        <v>-0.17</v>
      </c>
      <c r="CQ178">
        <v>-0.53</v>
      </c>
      <c r="CR178">
        <v>-0.32</v>
      </c>
      <c r="CS178">
        <v>-0.05</v>
      </c>
      <c r="CT178">
        <v>0.4</v>
      </c>
      <c r="CU178">
        <v>0.52</v>
      </c>
      <c r="CV178">
        <v>1.21</v>
      </c>
      <c r="CW178">
        <v>1.96</v>
      </c>
      <c r="CX178">
        <v>108.1883</v>
      </c>
      <c r="CY178">
        <v>3.7292999999999998</v>
      </c>
      <c r="CZ178">
        <v>301.78820000000002</v>
      </c>
      <c r="DA178">
        <v>2.3563000000000001</v>
      </c>
      <c r="DB178">
        <v>0.99929999999999997</v>
      </c>
      <c r="DC178">
        <v>3.56</v>
      </c>
      <c r="DD178">
        <v>46.6</v>
      </c>
      <c r="DE178" s="27">
        <v>42.7</v>
      </c>
      <c r="DF178">
        <v>63.2</v>
      </c>
      <c r="DG178">
        <v>40.4</v>
      </c>
      <c r="DH178">
        <v>38</v>
      </c>
      <c r="DI178">
        <v>45.5</v>
      </c>
      <c r="DJ178">
        <v>47.5</v>
      </c>
      <c r="DK178">
        <v>39.1</v>
      </c>
      <c r="DL178">
        <v>42.7</v>
      </c>
      <c r="DM178">
        <v>44.3</v>
      </c>
      <c r="DN178">
        <v>43</v>
      </c>
      <c r="DO178">
        <v>22.995999999999999</v>
      </c>
      <c r="DP178">
        <v>66.06</v>
      </c>
      <c r="DQ178">
        <v>24.515999999999998</v>
      </c>
      <c r="DR178">
        <v>17.815999999999999</v>
      </c>
      <c r="DS178">
        <v>43</v>
      </c>
      <c r="DT178">
        <v>43</v>
      </c>
      <c r="DU178">
        <v>39.799999999999997</v>
      </c>
      <c r="DV178">
        <v>45</v>
      </c>
      <c r="DW178">
        <v>118.4</v>
      </c>
      <c r="DX178">
        <v>132.6</v>
      </c>
      <c r="DY178">
        <v>2.6661064190000001</v>
      </c>
      <c r="DZ178">
        <v>19.29499977</v>
      </c>
      <c r="EA178">
        <v>14.391999999999999</v>
      </c>
    </row>
    <row r="179" spans="2:131" x14ac:dyDescent="0.25">
      <c r="B179" s="3">
        <v>26666</v>
      </c>
      <c r="C179">
        <v>4737.9889999999996</v>
      </c>
      <c r="D179">
        <v>4267.8999999999996</v>
      </c>
      <c r="E179">
        <v>45.965600000000002</v>
      </c>
      <c r="F179">
        <v>46.859400000000001</v>
      </c>
      <c r="G179">
        <v>44.294499999999999</v>
      </c>
      <c r="H179">
        <v>63.470300000000002</v>
      </c>
      <c r="I179">
        <v>55.2669</v>
      </c>
      <c r="J179">
        <v>66.825199999999995</v>
      </c>
      <c r="K179">
        <v>18.964200000000002</v>
      </c>
      <c r="L179">
        <v>44.147500000000001</v>
      </c>
      <c r="M179">
        <v>26.076499999999999</v>
      </c>
      <c r="N179">
        <v>74.314800000000005</v>
      </c>
      <c r="O179">
        <v>43.446599999999997</v>
      </c>
      <c r="P179">
        <v>53.770699999999998</v>
      </c>
      <c r="Q179">
        <v>58.481000000000002</v>
      </c>
      <c r="R179">
        <v>88.068600000000004</v>
      </c>
      <c r="S179" s="38">
        <v>0</v>
      </c>
      <c r="T179">
        <v>3941</v>
      </c>
      <c r="U179">
        <v>0.885220126</v>
      </c>
      <c r="V179">
        <v>88364</v>
      </c>
      <c r="W179">
        <v>83912</v>
      </c>
      <c r="X179">
        <v>5</v>
      </c>
      <c r="Y179">
        <v>10.5</v>
      </c>
      <c r="Z179">
        <v>2259</v>
      </c>
      <c r="AA179">
        <v>1263</v>
      </c>
      <c r="AB179">
        <v>894</v>
      </c>
      <c r="AC179">
        <v>522</v>
      </c>
      <c r="AD179">
        <v>372</v>
      </c>
      <c r="AE179">
        <v>222000</v>
      </c>
      <c r="AF179">
        <v>76014</v>
      </c>
      <c r="AG179">
        <v>23160</v>
      </c>
      <c r="AH179">
        <v>604</v>
      </c>
      <c r="AI179">
        <v>4071</v>
      </c>
      <c r="AJ179">
        <v>18410</v>
      </c>
      <c r="AK179">
        <v>11239</v>
      </c>
      <c r="AL179">
        <v>7171</v>
      </c>
      <c r="AM179">
        <v>52854</v>
      </c>
      <c r="AN179">
        <v>15164</v>
      </c>
      <c r="AO179">
        <v>3618.8</v>
      </c>
      <c r="AP179">
        <v>8283.5</v>
      </c>
      <c r="AQ179">
        <v>3874</v>
      </c>
      <c r="AR179">
        <v>13711</v>
      </c>
      <c r="AS179">
        <v>40.1</v>
      </c>
      <c r="AT179">
        <v>3.9</v>
      </c>
      <c r="AU179">
        <v>40.9</v>
      </c>
      <c r="AV179">
        <v>4.22</v>
      </c>
      <c r="AW179">
        <v>5.77</v>
      </c>
      <c r="AX179">
        <v>3.87</v>
      </c>
      <c r="AY179">
        <v>2289</v>
      </c>
      <c r="AZ179">
        <v>313</v>
      </c>
      <c r="BA179">
        <v>534</v>
      </c>
      <c r="BB179">
        <v>1004</v>
      </c>
      <c r="BC179">
        <v>438</v>
      </c>
      <c r="BD179">
        <v>2226</v>
      </c>
      <c r="BE179">
        <v>317</v>
      </c>
      <c r="BF179">
        <v>500</v>
      </c>
      <c r="BG179">
        <v>905</v>
      </c>
      <c r="BH179">
        <v>504</v>
      </c>
      <c r="BI179">
        <v>32.457999999999998</v>
      </c>
      <c r="BJ179">
        <v>519044.44699999999</v>
      </c>
      <c r="BK179">
        <v>43675.420080000004</v>
      </c>
      <c r="BM179">
        <v>38840.153400000003</v>
      </c>
      <c r="BN179">
        <v>10669.36759</v>
      </c>
      <c r="BO179">
        <v>112992.3226</v>
      </c>
      <c r="BP179">
        <v>201702.8137</v>
      </c>
      <c r="BQ179">
        <v>1.4566887420000001</v>
      </c>
      <c r="BR179">
        <v>81.900000000000006</v>
      </c>
      <c r="BS179">
        <v>252.2</v>
      </c>
      <c r="BT179">
        <v>814.1</v>
      </c>
      <c r="BU179">
        <v>1893.3</v>
      </c>
      <c r="BV179">
        <v>78.260999999999996</v>
      </c>
      <c r="BW179">
        <v>31.734000000000002</v>
      </c>
      <c r="BX179">
        <v>30141</v>
      </c>
      <c r="BY179">
        <v>140.79830000000001</v>
      </c>
      <c r="BZ179">
        <v>100.45610000000001</v>
      </c>
      <c r="CA179">
        <v>162.09612000000001</v>
      </c>
      <c r="CB179">
        <v>0.14799244</v>
      </c>
      <c r="CC179">
        <v>575.20000000000005</v>
      </c>
      <c r="CD179">
        <v>10316</v>
      </c>
      <c r="CE179">
        <v>31877</v>
      </c>
      <c r="CF179">
        <v>158.6353</v>
      </c>
      <c r="CG179">
        <v>6.58</v>
      </c>
      <c r="CH179">
        <v>6.17</v>
      </c>
      <c r="CI179">
        <v>5.6</v>
      </c>
      <c r="CJ179">
        <v>5.83</v>
      </c>
      <c r="CK179">
        <v>6.19</v>
      </c>
      <c r="CL179">
        <v>6.6</v>
      </c>
      <c r="CM179">
        <v>6.64</v>
      </c>
      <c r="CN179">
        <v>7.22</v>
      </c>
      <c r="CO179">
        <v>7.97</v>
      </c>
      <c r="CP179">
        <v>-0.41</v>
      </c>
      <c r="CQ179">
        <v>-0.98</v>
      </c>
      <c r="CR179">
        <v>-0.75</v>
      </c>
      <c r="CS179">
        <v>-0.39</v>
      </c>
      <c r="CT179">
        <v>0.02</v>
      </c>
      <c r="CU179">
        <v>0.06</v>
      </c>
      <c r="CV179">
        <v>0.64</v>
      </c>
      <c r="CW179">
        <v>1.39</v>
      </c>
      <c r="CX179">
        <v>103.7461</v>
      </c>
      <c r="CY179">
        <v>3.4169999999999998</v>
      </c>
      <c r="CZ179">
        <v>278.42059999999998</v>
      </c>
      <c r="DA179">
        <v>2.4272</v>
      </c>
      <c r="DB179">
        <v>0.99560000000000004</v>
      </c>
      <c r="DC179">
        <v>3.56</v>
      </c>
      <c r="DD179">
        <v>48.2</v>
      </c>
      <c r="DE179" s="27">
        <v>43</v>
      </c>
      <c r="DF179">
        <v>63.4</v>
      </c>
      <c r="DG179">
        <v>40.6</v>
      </c>
      <c r="DH179">
        <v>38.1</v>
      </c>
      <c r="DI179">
        <v>45.9</v>
      </c>
      <c r="DJ179">
        <v>47.6</v>
      </c>
      <c r="DK179">
        <v>39.200000000000003</v>
      </c>
      <c r="DL179">
        <v>42.8</v>
      </c>
      <c r="DM179">
        <v>44.6</v>
      </c>
      <c r="DN179">
        <v>43.3</v>
      </c>
      <c r="DO179">
        <v>23.117000000000001</v>
      </c>
      <c r="DP179">
        <v>66.259</v>
      </c>
      <c r="DQ179">
        <v>24.736000000000001</v>
      </c>
      <c r="DR179">
        <v>17.878</v>
      </c>
      <c r="DS179">
        <v>43.5</v>
      </c>
      <c r="DT179">
        <v>43.5</v>
      </c>
      <c r="DU179">
        <v>40.4</v>
      </c>
      <c r="DV179">
        <v>47.1</v>
      </c>
      <c r="DW179">
        <v>114.2</v>
      </c>
      <c r="DX179">
        <v>127.9</v>
      </c>
      <c r="DY179">
        <v>2.7699912430000002</v>
      </c>
      <c r="DZ179">
        <v>18.33088343</v>
      </c>
      <c r="EA179">
        <v>19.2363</v>
      </c>
    </row>
    <row r="180" spans="2:131" x14ac:dyDescent="0.25">
      <c r="B180" s="3">
        <v>26667</v>
      </c>
      <c r="C180">
        <v>4743.8829999999998</v>
      </c>
      <c r="D180">
        <v>4269.8</v>
      </c>
      <c r="E180">
        <v>45.987200000000001</v>
      </c>
      <c r="F180">
        <v>47.023699999999998</v>
      </c>
      <c r="G180">
        <v>44.462800000000001</v>
      </c>
      <c r="H180">
        <v>63.627600000000001</v>
      </c>
      <c r="I180">
        <v>55.344700000000003</v>
      </c>
      <c r="J180">
        <v>67.028800000000004</v>
      </c>
      <c r="K180">
        <v>19.1296</v>
      </c>
      <c r="L180">
        <v>44.008299999999998</v>
      </c>
      <c r="M180">
        <v>26.121500000000001</v>
      </c>
      <c r="N180">
        <v>74.005600000000001</v>
      </c>
      <c r="O180">
        <v>43.525500000000001</v>
      </c>
      <c r="P180">
        <v>54.3874</v>
      </c>
      <c r="Q180">
        <v>57.497500000000002</v>
      </c>
      <c r="R180">
        <v>87.948499999999996</v>
      </c>
      <c r="S180" s="38">
        <v>0.4</v>
      </c>
      <c r="T180">
        <v>3978</v>
      </c>
      <c r="U180">
        <v>0.90532544400000003</v>
      </c>
      <c r="V180">
        <v>88846</v>
      </c>
      <c r="W180">
        <v>84452</v>
      </c>
      <c r="X180">
        <v>4.9000000000000004</v>
      </c>
      <c r="Y180">
        <v>10.6</v>
      </c>
      <c r="Z180">
        <v>2136</v>
      </c>
      <c r="AA180">
        <v>1340</v>
      </c>
      <c r="AB180">
        <v>889</v>
      </c>
      <c r="AC180">
        <v>501</v>
      </c>
      <c r="AD180">
        <v>388</v>
      </c>
      <c r="AE180">
        <v>227200</v>
      </c>
      <c r="AF180">
        <v>76284</v>
      </c>
      <c r="AG180">
        <v>23262</v>
      </c>
      <c r="AH180">
        <v>603.6</v>
      </c>
      <c r="AI180">
        <v>4089</v>
      </c>
      <c r="AJ180">
        <v>18493</v>
      </c>
      <c r="AK180">
        <v>11306</v>
      </c>
      <c r="AL180">
        <v>7187</v>
      </c>
      <c r="AM180">
        <v>53022</v>
      </c>
      <c r="AN180">
        <v>15212</v>
      </c>
      <c r="AO180">
        <v>3622.9</v>
      </c>
      <c r="AP180">
        <v>8309.6</v>
      </c>
      <c r="AQ180">
        <v>3888</v>
      </c>
      <c r="AR180">
        <v>13745</v>
      </c>
      <c r="AS180">
        <v>40.200000000000003</v>
      </c>
      <c r="AT180">
        <v>3.8</v>
      </c>
      <c r="AU180">
        <v>40.9</v>
      </c>
      <c r="AV180">
        <v>4.24</v>
      </c>
      <c r="AW180">
        <v>5.79</v>
      </c>
      <c r="AX180">
        <v>3.88</v>
      </c>
      <c r="AY180">
        <v>2365</v>
      </c>
      <c r="AZ180">
        <v>319</v>
      </c>
      <c r="BA180">
        <v>458</v>
      </c>
      <c r="BB180">
        <v>1174</v>
      </c>
      <c r="BC180">
        <v>414</v>
      </c>
      <c r="BD180">
        <v>2062</v>
      </c>
      <c r="BE180">
        <v>341</v>
      </c>
      <c r="BF180">
        <v>406</v>
      </c>
      <c r="BG180">
        <v>817</v>
      </c>
      <c r="BH180">
        <v>498</v>
      </c>
      <c r="BI180">
        <v>32.500999999999998</v>
      </c>
      <c r="BJ180">
        <v>516971.68699999998</v>
      </c>
      <c r="BK180">
        <v>44007.300170000002</v>
      </c>
      <c r="BM180">
        <v>40030.865189999997</v>
      </c>
      <c r="BN180">
        <v>10940.909110000001</v>
      </c>
      <c r="BO180">
        <v>116868.54700000001</v>
      </c>
      <c r="BP180">
        <v>203962.89840000001</v>
      </c>
      <c r="BQ180">
        <v>1.4566887420000001</v>
      </c>
      <c r="BS180">
        <v>251.7</v>
      </c>
      <c r="BT180">
        <v>815.3</v>
      </c>
      <c r="BU180">
        <v>1878.6</v>
      </c>
      <c r="BV180">
        <v>79.094999999999999</v>
      </c>
      <c r="BW180">
        <v>31.890999999999998</v>
      </c>
      <c r="BX180">
        <v>30067</v>
      </c>
      <c r="BY180">
        <v>144.95760000000001</v>
      </c>
      <c r="BZ180">
        <v>102.4606</v>
      </c>
      <c r="CA180">
        <v>164.25327999999999</v>
      </c>
      <c r="CB180">
        <v>0.148726259</v>
      </c>
      <c r="CC180">
        <v>575.20000000000005</v>
      </c>
      <c r="CD180">
        <v>10301</v>
      </c>
      <c r="CE180">
        <v>31947</v>
      </c>
      <c r="CF180">
        <v>158.09809999999999</v>
      </c>
      <c r="CG180">
        <v>7.09</v>
      </c>
      <c r="CH180">
        <v>6.76</v>
      </c>
      <c r="CI180">
        <v>6.09</v>
      </c>
      <c r="CJ180">
        <v>6.51</v>
      </c>
      <c r="CK180">
        <v>6.85</v>
      </c>
      <c r="CL180">
        <v>6.8</v>
      </c>
      <c r="CM180">
        <v>6.71</v>
      </c>
      <c r="CN180">
        <v>7.29</v>
      </c>
      <c r="CO180">
        <v>8.0299999999999994</v>
      </c>
      <c r="CP180">
        <v>-0.33</v>
      </c>
      <c r="CQ180">
        <v>-1</v>
      </c>
      <c r="CR180">
        <v>-0.57999999999999996</v>
      </c>
      <c r="CS180">
        <v>-0.24</v>
      </c>
      <c r="CT180">
        <v>-0.28999999999999998</v>
      </c>
      <c r="CU180">
        <v>-0.38</v>
      </c>
      <c r="CV180">
        <v>0.2</v>
      </c>
      <c r="CW180">
        <v>0.94</v>
      </c>
      <c r="CX180">
        <v>100</v>
      </c>
      <c r="CY180">
        <v>3.2170999999999998</v>
      </c>
      <c r="CZ180">
        <v>261.90140000000002</v>
      </c>
      <c r="DA180">
        <v>2.4723999999999999</v>
      </c>
      <c r="DB180">
        <v>0.99670000000000003</v>
      </c>
      <c r="DC180">
        <v>3.56</v>
      </c>
      <c r="DD180">
        <v>52</v>
      </c>
      <c r="DE180" s="27">
        <v>43.4</v>
      </c>
      <c r="DF180">
        <v>63.8</v>
      </c>
      <c r="DG180">
        <v>40.700000000000003</v>
      </c>
      <c r="DH180">
        <v>38.200000000000003</v>
      </c>
      <c r="DI180">
        <v>46.4</v>
      </c>
      <c r="DJ180">
        <v>47.7</v>
      </c>
      <c r="DK180">
        <v>39.4</v>
      </c>
      <c r="DL180">
        <v>43</v>
      </c>
      <c r="DM180">
        <v>45</v>
      </c>
      <c r="DN180">
        <v>43.7</v>
      </c>
      <c r="DO180">
        <v>23.28</v>
      </c>
      <c r="DP180">
        <v>66.355999999999995</v>
      </c>
      <c r="DQ180">
        <v>25.08</v>
      </c>
      <c r="DR180">
        <v>17.954999999999998</v>
      </c>
      <c r="DS180">
        <v>44.4</v>
      </c>
      <c r="DT180">
        <v>44.7</v>
      </c>
      <c r="DU180">
        <v>41.1</v>
      </c>
      <c r="DV180">
        <v>49.3</v>
      </c>
      <c r="DW180">
        <v>112.4</v>
      </c>
      <c r="DX180">
        <v>126.1</v>
      </c>
      <c r="DY180">
        <v>2.820284698</v>
      </c>
      <c r="DZ180">
        <v>17.715020460000002</v>
      </c>
      <c r="EA180">
        <v>20.086600000000001</v>
      </c>
    </row>
    <row r="181" spans="2:131" x14ac:dyDescent="0.25">
      <c r="B181" s="3">
        <v>26668</v>
      </c>
      <c r="C181">
        <v>4752.8609999999999</v>
      </c>
      <c r="D181">
        <v>4282.7</v>
      </c>
      <c r="E181">
        <v>45.923699999999997</v>
      </c>
      <c r="F181">
        <v>46.830399999999997</v>
      </c>
      <c r="G181">
        <v>44.238199999999999</v>
      </c>
      <c r="H181">
        <v>62.998199999999997</v>
      </c>
      <c r="I181">
        <v>54.491700000000002</v>
      </c>
      <c r="J181">
        <v>66.555700000000002</v>
      </c>
      <c r="K181">
        <v>19.2713</v>
      </c>
      <c r="L181">
        <v>44.089799999999997</v>
      </c>
      <c r="M181">
        <v>26.143899999999999</v>
      </c>
      <c r="N181">
        <v>74.081199999999995</v>
      </c>
      <c r="O181">
        <v>43.456699999999998</v>
      </c>
      <c r="P181">
        <v>52.948099999999997</v>
      </c>
      <c r="Q181">
        <v>57.347099999999998</v>
      </c>
      <c r="R181">
        <v>87.5274</v>
      </c>
      <c r="S181" s="38">
        <v>0.36</v>
      </c>
      <c r="T181">
        <v>3909</v>
      </c>
      <c r="U181">
        <v>0.87665395800000001</v>
      </c>
      <c r="V181">
        <v>89018</v>
      </c>
      <c r="W181">
        <v>84559</v>
      </c>
      <c r="X181">
        <v>5</v>
      </c>
      <c r="Y181">
        <v>10</v>
      </c>
      <c r="Z181">
        <v>2260</v>
      </c>
      <c r="AA181">
        <v>1474</v>
      </c>
      <c r="AB181">
        <v>809</v>
      </c>
      <c r="AC181">
        <v>469</v>
      </c>
      <c r="AD181">
        <v>340</v>
      </c>
      <c r="AE181">
        <v>239000</v>
      </c>
      <c r="AF181">
        <v>76455</v>
      </c>
      <c r="AG181">
        <v>23316</v>
      </c>
      <c r="AH181">
        <v>603.79999999999995</v>
      </c>
      <c r="AI181">
        <v>4106</v>
      </c>
      <c r="AJ181">
        <v>18530</v>
      </c>
      <c r="AK181">
        <v>11340</v>
      </c>
      <c r="AL181">
        <v>7190</v>
      </c>
      <c r="AM181">
        <v>53139</v>
      </c>
      <c r="AN181">
        <v>15245</v>
      </c>
      <c r="AO181">
        <v>3632.1</v>
      </c>
      <c r="AP181">
        <v>8326.2999999999993</v>
      </c>
      <c r="AQ181">
        <v>3897</v>
      </c>
      <c r="AR181">
        <v>13777</v>
      </c>
      <c r="AS181">
        <v>40.1</v>
      </c>
      <c r="AT181">
        <v>4</v>
      </c>
      <c r="AU181">
        <v>40.799999999999997</v>
      </c>
      <c r="AV181">
        <v>4.2699999999999996</v>
      </c>
      <c r="AW181">
        <v>5.81</v>
      </c>
      <c r="AX181">
        <v>3.91</v>
      </c>
      <c r="AY181">
        <v>2084</v>
      </c>
      <c r="AZ181">
        <v>305</v>
      </c>
      <c r="BA181">
        <v>432</v>
      </c>
      <c r="BB181">
        <v>831</v>
      </c>
      <c r="BC181">
        <v>516</v>
      </c>
      <c r="BD181">
        <v>1908</v>
      </c>
      <c r="BE181">
        <v>299</v>
      </c>
      <c r="BF181">
        <v>372</v>
      </c>
      <c r="BG181">
        <v>813</v>
      </c>
      <c r="BH181">
        <v>424</v>
      </c>
      <c r="BI181">
        <v>32.374000000000002</v>
      </c>
      <c r="BJ181">
        <v>514832.92200000002</v>
      </c>
      <c r="BK181">
        <v>43684.754209999999</v>
      </c>
      <c r="BM181">
        <v>39546.491909999997</v>
      </c>
      <c r="BN181">
        <v>11396.586090000001</v>
      </c>
      <c r="BO181">
        <v>120026.5635</v>
      </c>
      <c r="BP181">
        <v>206203.49950000001</v>
      </c>
      <c r="BQ181">
        <v>1.4670198679999999</v>
      </c>
      <c r="BS181">
        <v>252.7</v>
      </c>
      <c r="BT181">
        <v>819.7</v>
      </c>
      <c r="BU181">
        <v>1875.7</v>
      </c>
      <c r="BV181">
        <v>79.638000000000005</v>
      </c>
      <c r="BW181">
        <v>32.348999999999997</v>
      </c>
      <c r="BX181">
        <v>30638</v>
      </c>
      <c r="BY181">
        <v>147.5343</v>
      </c>
      <c r="BZ181">
        <v>104.3032</v>
      </c>
      <c r="CA181">
        <v>165.93782999999999</v>
      </c>
      <c r="CB181">
        <v>0.14886321899999999</v>
      </c>
      <c r="CC181">
        <v>576.5</v>
      </c>
      <c r="CD181">
        <v>10328</v>
      </c>
      <c r="CE181">
        <v>32170</v>
      </c>
      <c r="CF181">
        <v>158.3425</v>
      </c>
      <c r="CG181">
        <v>7.12</v>
      </c>
      <c r="CH181">
        <v>7.13</v>
      </c>
      <c r="CI181">
        <v>6.26</v>
      </c>
      <c r="CJ181">
        <v>6.52</v>
      </c>
      <c r="CK181">
        <v>6.85</v>
      </c>
      <c r="CL181">
        <v>6.67</v>
      </c>
      <c r="CM181">
        <v>6.67</v>
      </c>
      <c r="CN181">
        <v>7.26</v>
      </c>
      <c r="CO181">
        <v>8.09</v>
      </c>
      <c r="CP181">
        <v>0.01</v>
      </c>
      <c r="CQ181">
        <v>-0.86</v>
      </c>
      <c r="CR181">
        <v>-0.6</v>
      </c>
      <c r="CS181">
        <v>-0.27</v>
      </c>
      <c r="CT181">
        <v>-0.45</v>
      </c>
      <c r="CU181">
        <v>-0.45</v>
      </c>
      <c r="CV181">
        <v>0.14000000000000001</v>
      </c>
      <c r="CW181">
        <v>0.97</v>
      </c>
      <c r="CX181">
        <v>100.82510000000001</v>
      </c>
      <c r="CY181">
        <v>3.2406000000000001</v>
      </c>
      <c r="CZ181">
        <v>265.4914</v>
      </c>
      <c r="DA181">
        <v>2.4836999999999998</v>
      </c>
      <c r="DB181">
        <v>1.0006999999999999</v>
      </c>
      <c r="DC181">
        <v>3.56</v>
      </c>
      <c r="DD181">
        <v>53</v>
      </c>
      <c r="DE181" s="27">
        <v>43.7</v>
      </c>
      <c r="DF181">
        <v>64.2</v>
      </c>
      <c r="DG181">
        <v>41</v>
      </c>
      <c r="DH181">
        <v>38.299999999999997</v>
      </c>
      <c r="DI181">
        <v>46.8</v>
      </c>
      <c r="DJ181">
        <v>47.9</v>
      </c>
      <c r="DK181">
        <v>39.5</v>
      </c>
      <c r="DL181">
        <v>43.1</v>
      </c>
      <c r="DM181">
        <v>45.4</v>
      </c>
      <c r="DN181">
        <v>44</v>
      </c>
      <c r="DO181">
        <v>23.454000000000001</v>
      </c>
      <c r="DP181">
        <v>66.619</v>
      </c>
      <c r="DQ181">
        <v>25.344999999999999</v>
      </c>
      <c r="DR181">
        <v>18.071999999999999</v>
      </c>
      <c r="DS181">
        <v>44.7</v>
      </c>
      <c r="DT181">
        <v>45</v>
      </c>
      <c r="DU181">
        <v>41.3</v>
      </c>
      <c r="DV181">
        <v>50.1</v>
      </c>
      <c r="DW181">
        <v>110.3</v>
      </c>
      <c r="DX181">
        <v>123.6</v>
      </c>
      <c r="DY181">
        <v>2.889093382</v>
      </c>
      <c r="DZ181">
        <v>17.10195354</v>
      </c>
      <c r="EA181">
        <v>20.165199999999999</v>
      </c>
    </row>
    <row r="182" spans="2:131" x14ac:dyDescent="0.25">
      <c r="B182" s="3">
        <v>26669</v>
      </c>
      <c r="C182">
        <v>4773.72</v>
      </c>
      <c r="D182">
        <v>4298.3999999999996</v>
      </c>
      <c r="E182">
        <v>46.219200000000001</v>
      </c>
      <c r="F182">
        <v>47.127699999999997</v>
      </c>
      <c r="G182">
        <v>44.523000000000003</v>
      </c>
      <c r="H182">
        <v>63.360500000000002</v>
      </c>
      <c r="I182">
        <v>54.350200000000001</v>
      </c>
      <c r="J182">
        <v>67.2196</v>
      </c>
      <c r="K182">
        <v>19.471800000000002</v>
      </c>
      <c r="L182">
        <v>44.3767</v>
      </c>
      <c r="M182">
        <v>26.3736</v>
      </c>
      <c r="N182">
        <v>74.324200000000005</v>
      </c>
      <c r="O182">
        <v>43.725499999999997</v>
      </c>
      <c r="P182">
        <v>54.091000000000001</v>
      </c>
      <c r="Q182">
        <v>57.483600000000003</v>
      </c>
      <c r="R182">
        <v>87.780799999999999</v>
      </c>
      <c r="S182" s="38">
        <v>0.12</v>
      </c>
      <c r="T182">
        <v>3953</v>
      </c>
      <c r="U182">
        <v>0.91314391299999997</v>
      </c>
      <c r="V182">
        <v>88977</v>
      </c>
      <c r="W182">
        <v>84648</v>
      </c>
      <c r="X182">
        <v>4.9000000000000004</v>
      </c>
      <c r="Y182">
        <v>10.1</v>
      </c>
      <c r="Z182">
        <v>2223</v>
      </c>
      <c r="AA182">
        <v>1320</v>
      </c>
      <c r="AB182">
        <v>816</v>
      </c>
      <c r="AC182">
        <v>467</v>
      </c>
      <c r="AD182">
        <v>349</v>
      </c>
      <c r="AE182">
        <v>240250</v>
      </c>
      <c r="AF182">
        <v>76648</v>
      </c>
      <c r="AG182">
        <v>23382</v>
      </c>
      <c r="AH182">
        <v>605.29999999999995</v>
      </c>
      <c r="AI182">
        <v>4137</v>
      </c>
      <c r="AJ182">
        <v>18564</v>
      </c>
      <c r="AK182">
        <v>11384</v>
      </c>
      <c r="AL182">
        <v>7180</v>
      </c>
      <c r="AM182">
        <v>53266</v>
      </c>
      <c r="AN182">
        <v>15284</v>
      </c>
      <c r="AO182">
        <v>3640.3</v>
      </c>
      <c r="AP182">
        <v>8353.9</v>
      </c>
      <c r="AQ182">
        <v>3909</v>
      </c>
      <c r="AR182">
        <v>13817</v>
      </c>
      <c r="AS182">
        <v>40.200000000000003</v>
      </c>
      <c r="AT182">
        <v>3.8</v>
      </c>
      <c r="AU182">
        <v>40.700000000000003</v>
      </c>
      <c r="AV182">
        <v>4.29</v>
      </c>
      <c r="AW182">
        <v>5.82</v>
      </c>
      <c r="AX182">
        <v>3.93</v>
      </c>
      <c r="AY182">
        <v>2266</v>
      </c>
      <c r="AZ182">
        <v>287</v>
      </c>
      <c r="BA182">
        <v>530</v>
      </c>
      <c r="BB182">
        <v>961</v>
      </c>
      <c r="BC182">
        <v>488</v>
      </c>
      <c r="BD182">
        <v>1931</v>
      </c>
      <c r="BE182">
        <v>267</v>
      </c>
      <c r="BF182">
        <v>393</v>
      </c>
      <c r="BG182">
        <v>824</v>
      </c>
      <c r="BH182">
        <v>447</v>
      </c>
      <c r="BI182">
        <v>32.442</v>
      </c>
      <c r="BJ182">
        <v>513182.837</v>
      </c>
      <c r="BK182">
        <v>43684.754209999999</v>
      </c>
      <c r="BM182">
        <v>39925.525759999997</v>
      </c>
      <c r="BN182">
        <v>11234.593510000001</v>
      </c>
      <c r="BO182">
        <v>123079.66250000001</v>
      </c>
      <c r="BP182">
        <v>208989.6384</v>
      </c>
      <c r="BQ182">
        <v>1.4773509929999999</v>
      </c>
      <c r="BR182">
        <v>77</v>
      </c>
      <c r="BS182">
        <v>254.9</v>
      </c>
      <c r="BT182">
        <v>826.8</v>
      </c>
      <c r="BU182">
        <v>1883.4</v>
      </c>
      <c r="BV182">
        <v>79.956999999999994</v>
      </c>
      <c r="BW182">
        <v>32.412999999999997</v>
      </c>
      <c r="BX182">
        <v>30571</v>
      </c>
      <c r="BY182">
        <v>149.9659</v>
      </c>
      <c r="BZ182">
        <v>105.8163</v>
      </c>
      <c r="CA182">
        <v>168.08427</v>
      </c>
      <c r="CB182">
        <v>0.14939495999999999</v>
      </c>
      <c r="CC182">
        <v>580</v>
      </c>
      <c r="CD182">
        <v>10426</v>
      </c>
      <c r="CE182">
        <v>32673</v>
      </c>
      <c r="CF182">
        <v>157.08420000000001</v>
      </c>
      <c r="CG182">
        <v>7.84</v>
      </c>
      <c r="CH182">
        <v>7.26</v>
      </c>
      <c r="CI182">
        <v>6.36</v>
      </c>
      <c r="CJ182">
        <v>6.62</v>
      </c>
      <c r="CK182">
        <v>6.89</v>
      </c>
      <c r="CL182">
        <v>6.8</v>
      </c>
      <c r="CM182">
        <v>6.85</v>
      </c>
      <c r="CN182">
        <v>7.29</v>
      </c>
      <c r="CO182">
        <v>8.06</v>
      </c>
      <c r="CP182">
        <v>-0.57999999999999996</v>
      </c>
      <c r="CQ182">
        <v>-1.48</v>
      </c>
      <c r="CR182">
        <v>-1.22</v>
      </c>
      <c r="CS182">
        <v>-0.95</v>
      </c>
      <c r="CT182">
        <v>-1.04</v>
      </c>
      <c r="CU182">
        <v>-0.99</v>
      </c>
      <c r="CV182">
        <v>-0.55000000000000004</v>
      </c>
      <c r="CW182">
        <v>0.22</v>
      </c>
      <c r="CX182">
        <v>100.06019999999999</v>
      </c>
      <c r="CY182">
        <v>3.1728000000000001</v>
      </c>
      <c r="CZ182">
        <v>264.65050000000002</v>
      </c>
      <c r="DA182">
        <v>2.5306000000000002</v>
      </c>
      <c r="DB182">
        <v>1.0007999999999999</v>
      </c>
      <c r="DC182">
        <v>3.56</v>
      </c>
      <c r="DD182">
        <v>53.3</v>
      </c>
      <c r="DE182" s="27">
        <v>43.9</v>
      </c>
      <c r="DF182">
        <v>64.400000000000006</v>
      </c>
      <c r="DG182">
        <v>41</v>
      </c>
      <c r="DH182">
        <v>38.5</v>
      </c>
      <c r="DI182">
        <v>47.2</v>
      </c>
      <c r="DJ182">
        <v>48</v>
      </c>
      <c r="DK182">
        <v>39.6</v>
      </c>
      <c r="DL182">
        <v>43.3</v>
      </c>
      <c r="DM182">
        <v>45.7</v>
      </c>
      <c r="DN182">
        <v>44.3</v>
      </c>
      <c r="DO182">
        <v>23.568999999999999</v>
      </c>
      <c r="DP182">
        <v>66.765000000000001</v>
      </c>
      <c r="DQ182">
        <v>25.51</v>
      </c>
      <c r="DR182">
        <v>18.155999999999999</v>
      </c>
      <c r="DS182">
        <v>45</v>
      </c>
      <c r="DT182">
        <v>45.3</v>
      </c>
      <c r="DU182">
        <v>42.2</v>
      </c>
      <c r="DV182">
        <v>52.5</v>
      </c>
      <c r="DW182">
        <v>107.2</v>
      </c>
      <c r="DX182">
        <v>120</v>
      </c>
      <c r="DY182">
        <v>2.9881809700000002</v>
      </c>
      <c r="DZ182">
        <v>16.342316610000001</v>
      </c>
      <c r="EA182">
        <v>25.684200000000001</v>
      </c>
    </row>
    <row r="183" spans="2:131" x14ac:dyDescent="0.25">
      <c r="B183" s="3">
        <v>26670</v>
      </c>
      <c r="C183">
        <v>4787.0649999999996</v>
      </c>
      <c r="D183">
        <v>4314.8</v>
      </c>
      <c r="E183">
        <v>46.250900000000001</v>
      </c>
      <c r="F183">
        <v>47.104500000000002</v>
      </c>
      <c r="G183">
        <v>44.463900000000002</v>
      </c>
      <c r="H183">
        <v>62.890099999999997</v>
      </c>
      <c r="I183">
        <v>54.2333</v>
      </c>
      <c r="J183">
        <v>66.545500000000004</v>
      </c>
      <c r="K183">
        <v>19.647600000000001</v>
      </c>
      <c r="L183">
        <v>44.467500000000001</v>
      </c>
      <c r="M183">
        <v>26.559000000000001</v>
      </c>
      <c r="N183">
        <v>73.685100000000006</v>
      </c>
      <c r="O183">
        <v>43.703099999999999</v>
      </c>
      <c r="P183">
        <v>54.566299999999998</v>
      </c>
      <c r="Q183">
        <v>57.698</v>
      </c>
      <c r="R183">
        <v>87.443799999999996</v>
      </c>
      <c r="S183" s="38">
        <v>0.14000000000000001</v>
      </c>
      <c r="T183">
        <v>3978</v>
      </c>
      <c r="U183">
        <v>0.91175796499999995</v>
      </c>
      <c r="V183">
        <v>89548</v>
      </c>
      <c r="W183">
        <v>85185</v>
      </c>
      <c r="X183">
        <v>4.9000000000000004</v>
      </c>
      <c r="Y183">
        <v>9.6</v>
      </c>
      <c r="Z183">
        <v>2322</v>
      </c>
      <c r="AA183">
        <v>1248</v>
      </c>
      <c r="AB183">
        <v>779</v>
      </c>
      <c r="AC183">
        <v>454</v>
      </c>
      <c r="AD183">
        <v>325</v>
      </c>
      <c r="AE183">
        <v>238800</v>
      </c>
      <c r="AF183">
        <v>76887</v>
      </c>
      <c r="AG183">
        <v>23485</v>
      </c>
      <c r="AH183">
        <v>611.70000000000005</v>
      </c>
      <c r="AI183">
        <v>4193</v>
      </c>
      <c r="AJ183">
        <v>18606</v>
      </c>
      <c r="AK183">
        <v>11425</v>
      </c>
      <c r="AL183">
        <v>7181</v>
      </c>
      <c r="AM183">
        <v>53402</v>
      </c>
      <c r="AN183">
        <v>15320</v>
      </c>
      <c r="AO183">
        <v>3658.2</v>
      </c>
      <c r="AP183">
        <v>8373.5</v>
      </c>
      <c r="AQ183">
        <v>3918</v>
      </c>
      <c r="AR183">
        <v>13872</v>
      </c>
      <c r="AS183">
        <v>40.1</v>
      </c>
      <c r="AT183">
        <v>3.8</v>
      </c>
      <c r="AU183">
        <v>40.700000000000003</v>
      </c>
      <c r="AV183">
        <v>4.32</v>
      </c>
      <c r="AW183">
        <v>5.86</v>
      </c>
      <c r="AX183">
        <v>3.95</v>
      </c>
      <c r="AY183">
        <v>2067</v>
      </c>
      <c r="AZ183">
        <v>307</v>
      </c>
      <c r="BA183">
        <v>452</v>
      </c>
      <c r="BB183">
        <v>889</v>
      </c>
      <c r="BC183">
        <v>419</v>
      </c>
      <c r="BD183">
        <v>2051</v>
      </c>
      <c r="BE183">
        <v>307</v>
      </c>
      <c r="BF183">
        <v>337</v>
      </c>
      <c r="BG183">
        <v>963</v>
      </c>
      <c r="BH183">
        <v>444</v>
      </c>
      <c r="BI183">
        <v>32.360999999999997</v>
      </c>
      <c r="BJ183">
        <v>512158.51500000001</v>
      </c>
      <c r="BK183">
        <v>44086.12169</v>
      </c>
      <c r="BM183">
        <v>39980.076529999998</v>
      </c>
      <c r="BN183">
        <v>11056.28513</v>
      </c>
      <c r="BO183">
        <v>125887.6361</v>
      </c>
      <c r="BP183">
        <v>211561.4589</v>
      </c>
      <c r="BQ183">
        <v>1.4773509929999999</v>
      </c>
      <c r="BS183">
        <v>256.7</v>
      </c>
      <c r="BT183">
        <v>833.3</v>
      </c>
      <c r="BU183">
        <v>1885.3</v>
      </c>
      <c r="BV183">
        <v>80.382000000000005</v>
      </c>
      <c r="BW183">
        <v>32.186999999999998</v>
      </c>
      <c r="BX183">
        <v>30336</v>
      </c>
      <c r="BY183">
        <v>152.82919999999999</v>
      </c>
      <c r="BZ183">
        <v>107.51130000000001</v>
      </c>
      <c r="CA183">
        <v>170.0822</v>
      </c>
      <c r="CB183">
        <v>0.149891778</v>
      </c>
      <c r="CC183">
        <v>583.29999999999995</v>
      </c>
      <c r="CD183">
        <v>10566</v>
      </c>
      <c r="CE183">
        <v>33139</v>
      </c>
      <c r="CF183">
        <v>157.6865</v>
      </c>
      <c r="CG183">
        <v>8.49</v>
      </c>
      <c r="CH183">
        <v>8</v>
      </c>
      <c r="CI183">
        <v>7.19</v>
      </c>
      <c r="CJ183">
        <v>7.23</v>
      </c>
      <c r="CK183">
        <v>7.31</v>
      </c>
      <c r="CL183">
        <v>6.69</v>
      </c>
      <c r="CM183">
        <v>6.9</v>
      </c>
      <c r="CN183">
        <v>7.37</v>
      </c>
      <c r="CO183">
        <v>8.1300000000000008</v>
      </c>
      <c r="CP183">
        <v>-0.49</v>
      </c>
      <c r="CQ183">
        <v>-1.3</v>
      </c>
      <c r="CR183">
        <v>-1.26</v>
      </c>
      <c r="CS183">
        <v>-1.18</v>
      </c>
      <c r="CT183">
        <v>-1.8</v>
      </c>
      <c r="CU183">
        <v>-1.59</v>
      </c>
      <c r="CV183">
        <v>-1.1200000000000001</v>
      </c>
      <c r="CW183">
        <v>-0.36</v>
      </c>
      <c r="CX183">
        <v>98.213700000000003</v>
      </c>
      <c r="CY183">
        <v>3.0531999999999999</v>
      </c>
      <c r="CZ183">
        <v>264.49810000000002</v>
      </c>
      <c r="DA183">
        <v>2.5762</v>
      </c>
      <c r="DB183">
        <v>0.99839999999999995</v>
      </c>
      <c r="DC183">
        <v>3.56</v>
      </c>
      <c r="DD183">
        <v>53.9</v>
      </c>
      <c r="DE183" s="27">
        <v>44.2</v>
      </c>
      <c r="DF183">
        <v>64.599999999999994</v>
      </c>
      <c r="DG183">
        <v>41.2</v>
      </c>
      <c r="DH183">
        <v>38.6</v>
      </c>
      <c r="DI183">
        <v>47.5</v>
      </c>
      <c r="DJ183">
        <v>48</v>
      </c>
      <c r="DK183">
        <v>39.799999999999997</v>
      </c>
      <c r="DL183">
        <v>43.5</v>
      </c>
      <c r="DM183">
        <v>46</v>
      </c>
      <c r="DN183">
        <v>44.5</v>
      </c>
      <c r="DO183">
        <v>23.704000000000001</v>
      </c>
      <c r="DP183">
        <v>66.855999999999995</v>
      </c>
      <c r="DQ183">
        <v>25.716999999999999</v>
      </c>
      <c r="DR183">
        <v>18.254999999999999</v>
      </c>
      <c r="DS183">
        <v>45.5</v>
      </c>
      <c r="DT183">
        <v>45.9</v>
      </c>
      <c r="DU183">
        <v>43</v>
      </c>
      <c r="DV183">
        <v>55</v>
      </c>
      <c r="DW183">
        <v>104.8</v>
      </c>
      <c r="DX183">
        <v>117.2</v>
      </c>
      <c r="DY183">
        <v>3.0725190840000001</v>
      </c>
      <c r="DZ183">
        <v>15.699894629999999</v>
      </c>
      <c r="EA183">
        <v>22.877199999999998</v>
      </c>
    </row>
    <row r="184" spans="2:131" x14ac:dyDescent="0.25">
      <c r="B184" s="3">
        <v>26671</v>
      </c>
      <c r="C184">
        <v>4801.1980000000003</v>
      </c>
      <c r="D184">
        <v>4331.7</v>
      </c>
      <c r="E184">
        <v>46.442100000000003</v>
      </c>
      <c r="F184">
        <v>47.293999999999997</v>
      </c>
      <c r="G184">
        <v>44.617199999999997</v>
      </c>
      <c r="H184">
        <v>62.762999999999998</v>
      </c>
      <c r="I184">
        <v>54.1875</v>
      </c>
      <c r="J184">
        <v>66.372900000000001</v>
      </c>
      <c r="K184">
        <v>19.8931</v>
      </c>
      <c r="L184">
        <v>44.6554</v>
      </c>
      <c r="M184">
        <v>26.785900000000002</v>
      </c>
      <c r="N184">
        <v>73.7667</v>
      </c>
      <c r="O184">
        <v>43.905900000000003</v>
      </c>
      <c r="P184">
        <v>54.608199999999997</v>
      </c>
      <c r="Q184">
        <v>56.7729</v>
      </c>
      <c r="R184">
        <v>87.556899999999999</v>
      </c>
      <c r="S184" s="38">
        <v>0.08</v>
      </c>
      <c r="T184">
        <v>4043</v>
      </c>
      <c r="U184">
        <v>0.93914053399999997</v>
      </c>
      <c r="V184">
        <v>89604</v>
      </c>
      <c r="W184">
        <v>85299</v>
      </c>
      <c r="X184">
        <v>4.8</v>
      </c>
      <c r="Y184">
        <v>9.6</v>
      </c>
      <c r="Z184">
        <v>2271</v>
      </c>
      <c r="AA184">
        <v>1314</v>
      </c>
      <c r="AB184">
        <v>756</v>
      </c>
      <c r="AC184">
        <v>474</v>
      </c>
      <c r="AD184">
        <v>282</v>
      </c>
      <c r="AE184">
        <v>242750</v>
      </c>
      <c r="AF184">
        <v>76913</v>
      </c>
      <c r="AG184">
        <v>23522</v>
      </c>
      <c r="AH184">
        <v>617</v>
      </c>
      <c r="AI184">
        <v>4232</v>
      </c>
      <c r="AJ184">
        <v>18598</v>
      </c>
      <c r="AK184">
        <v>11438</v>
      </c>
      <c r="AL184">
        <v>7160</v>
      </c>
      <c r="AM184">
        <v>53391</v>
      </c>
      <c r="AN184">
        <v>15330</v>
      </c>
      <c r="AO184">
        <v>3666.4</v>
      </c>
      <c r="AP184">
        <v>8370.7999999999993</v>
      </c>
      <c r="AQ184">
        <v>3929</v>
      </c>
      <c r="AR184">
        <v>13865</v>
      </c>
      <c r="AS184">
        <v>40.1</v>
      </c>
      <c r="AT184">
        <v>3.8</v>
      </c>
      <c r="AU184">
        <v>40.700000000000003</v>
      </c>
      <c r="AV184">
        <v>4.3499999999999996</v>
      </c>
      <c r="AW184">
        <v>5.87</v>
      </c>
      <c r="AX184">
        <v>3.98</v>
      </c>
      <c r="AY184">
        <v>2123</v>
      </c>
      <c r="AZ184">
        <v>252</v>
      </c>
      <c r="BA184">
        <v>457</v>
      </c>
      <c r="BB184">
        <v>1007</v>
      </c>
      <c r="BC184">
        <v>407</v>
      </c>
      <c r="BD184">
        <v>1819</v>
      </c>
      <c r="BE184">
        <v>279</v>
      </c>
      <c r="BF184">
        <v>382</v>
      </c>
      <c r="BG184">
        <v>735</v>
      </c>
      <c r="BH184">
        <v>422</v>
      </c>
      <c r="BI184">
        <v>32.618000000000002</v>
      </c>
      <c r="BJ184">
        <v>519138.375</v>
      </c>
      <c r="BK184">
        <v>44099.604319999999</v>
      </c>
      <c r="BM184">
        <v>40219.911849999997</v>
      </c>
      <c r="BN184">
        <v>11673.95469</v>
      </c>
      <c r="BO184">
        <v>127880.1146</v>
      </c>
      <c r="BP184">
        <v>213743.6096</v>
      </c>
      <c r="BQ184">
        <v>1.4773509929999999</v>
      </c>
      <c r="BS184">
        <v>257.5</v>
      </c>
      <c r="BT184">
        <v>836.5</v>
      </c>
      <c r="BU184">
        <v>1892.5</v>
      </c>
      <c r="BV184">
        <v>81.462999999999994</v>
      </c>
      <c r="BW184">
        <v>33.482999999999997</v>
      </c>
      <c r="BX184">
        <v>31531</v>
      </c>
      <c r="BY184">
        <v>155.32910000000001</v>
      </c>
      <c r="BZ184">
        <v>109.23869999999999</v>
      </c>
      <c r="CA184">
        <v>171.78746000000001</v>
      </c>
      <c r="CB184">
        <v>0.15040050799999999</v>
      </c>
      <c r="CC184">
        <v>584.9</v>
      </c>
      <c r="CD184">
        <v>10658</v>
      </c>
      <c r="CE184">
        <v>33625</v>
      </c>
      <c r="CF184">
        <v>157.3297</v>
      </c>
      <c r="CG184">
        <v>10.4</v>
      </c>
      <c r="CH184">
        <v>9.26</v>
      </c>
      <c r="CI184">
        <v>8.01</v>
      </c>
      <c r="CJ184">
        <v>8.1199999999999992</v>
      </c>
      <c r="CK184">
        <v>8.39</v>
      </c>
      <c r="CL184">
        <v>7.33</v>
      </c>
      <c r="CM184">
        <v>7.13</v>
      </c>
      <c r="CN184">
        <v>7.45</v>
      </c>
      <c r="CO184">
        <v>8.24</v>
      </c>
      <c r="CP184">
        <v>-1.1399999999999999</v>
      </c>
      <c r="CQ184">
        <v>-2.39</v>
      </c>
      <c r="CR184">
        <v>-2.2799999999999998</v>
      </c>
      <c r="CS184">
        <v>-2.0099999999999998</v>
      </c>
      <c r="CT184">
        <v>-3.07</v>
      </c>
      <c r="CU184">
        <v>-3.27</v>
      </c>
      <c r="CV184">
        <v>-2.95</v>
      </c>
      <c r="CW184">
        <v>-2.16</v>
      </c>
      <c r="CX184">
        <v>96.259299999999996</v>
      </c>
      <c r="CY184">
        <v>2.8233000000000001</v>
      </c>
      <c r="CZ184">
        <v>264.55380000000002</v>
      </c>
      <c r="DA184">
        <v>2.5375000000000001</v>
      </c>
      <c r="DB184">
        <v>0.99950000000000006</v>
      </c>
      <c r="DC184">
        <v>3.56</v>
      </c>
      <c r="DD184">
        <v>55.1</v>
      </c>
      <c r="DE184" s="27">
        <v>44.2</v>
      </c>
      <c r="DF184">
        <v>64.599999999999994</v>
      </c>
      <c r="DG184">
        <v>41.2</v>
      </c>
      <c r="DH184">
        <v>38.6</v>
      </c>
      <c r="DI184">
        <v>47.5</v>
      </c>
      <c r="DJ184">
        <v>48.1</v>
      </c>
      <c r="DK184">
        <v>39.9</v>
      </c>
      <c r="DL184">
        <v>43.5</v>
      </c>
      <c r="DM184">
        <v>46</v>
      </c>
      <c r="DN184">
        <v>44.6</v>
      </c>
      <c r="DO184">
        <v>23.79</v>
      </c>
      <c r="DP184">
        <v>66.998000000000005</v>
      </c>
      <c r="DQ184">
        <v>25.757000000000001</v>
      </c>
      <c r="DR184">
        <v>18.356000000000002</v>
      </c>
      <c r="DS184">
        <v>45.4</v>
      </c>
      <c r="DT184">
        <v>45.7</v>
      </c>
      <c r="DU184">
        <v>42.3</v>
      </c>
      <c r="DV184">
        <v>52.5</v>
      </c>
      <c r="DW184">
        <v>105.8</v>
      </c>
      <c r="DX184">
        <v>118.7</v>
      </c>
      <c r="DY184">
        <v>3.0592344050000002</v>
      </c>
      <c r="DZ184">
        <v>15.63781694</v>
      </c>
      <c r="EA184">
        <v>21.512699999999999</v>
      </c>
    </row>
    <row r="185" spans="2:131" x14ac:dyDescent="0.25">
      <c r="B185" s="3">
        <v>26672</v>
      </c>
      <c r="C185">
        <v>4787.0469999999996</v>
      </c>
      <c r="D185">
        <v>4314.3999999999996</v>
      </c>
      <c r="E185">
        <v>46.364800000000002</v>
      </c>
      <c r="F185">
        <v>47.11</v>
      </c>
      <c r="G185">
        <v>44.377299999999998</v>
      </c>
      <c r="H185">
        <v>62.167099999999998</v>
      </c>
      <c r="I185">
        <v>52.571100000000001</v>
      </c>
      <c r="J185">
        <v>66.415000000000006</v>
      </c>
      <c r="K185">
        <v>19.940999999999999</v>
      </c>
      <c r="L185">
        <v>44.6952</v>
      </c>
      <c r="M185">
        <v>26.728200000000001</v>
      </c>
      <c r="N185">
        <v>73.790800000000004</v>
      </c>
      <c r="O185">
        <v>43.782200000000003</v>
      </c>
      <c r="P185">
        <v>55.273099999999999</v>
      </c>
      <c r="Q185">
        <v>56.902099999999997</v>
      </c>
      <c r="R185">
        <v>87.019499999999994</v>
      </c>
      <c r="S185" s="38">
        <v>0.24</v>
      </c>
      <c r="T185">
        <v>3946</v>
      </c>
      <c r="U185">
        <v>0.91660859500000003</v>
      </c>
      <c r="V185">
        <v>89509</v>
      </c>
      <c r="W185">
        <v>85204</v>
      </c>
      <c r="X185">
        <v>4.8</v>
      </c>
      <c r="Y185">
        <v>9.8000000000000007</v>
      </c>
      <c r="Z185">
        <v>2290</v>
      </c>
      <c r="AA185">
        <v>1260</v>
      </c>
      <c r="AB185">
        <v>788</v>
      </c>
      <c r="AC185">
        <v>454</v>
      </c>
      <c r="AD185">
        <v>334</v>
      </c>
      <c r="AE185">
        <v>258250</v>
      </c>
      <c r="AF185">
        <v>77168</v>
      </c>
      <c r="AG185">
        <v>23559</v>
      </c>
      <c r="AH185">
        <v>622.70000000000005</v>
      </c>
      <c r="AI185">
        <v>4233</v>
      </c>
      <c r="AJ185">
        <v>18629</v>
      </c>
      <c r="AK185">
        <v>11471</v>
      </c>
      <c r="AL185">
        <v>7158</v>
      </c>
      <c r="AM185">
        <v>53609</v>
      </c>
      <c r="AN185">
        <v>15369</v>
      </c>
      <c r="AO185">
        <v>3682.9</v>
      </c>
      <c r="AP185">
        <v>8384.6</v>
      </c>
      <c r="AQ185">
        <v>3939</v>
      </c>
      <c r="AR185">
        <v>13904</v>
      </c>
      <c r="AS185">
        <v>40</v>
      </c>
      <c r="AT185">
        <v>3.7</v>
      </c>
      <c r="AU185">
        <v>40.6</v>
      </c>
      <c r="AV185">
        <v>4.3600000000000003</v>
      </c>
      <c r="AW185">
        <v>5.87</v>
      </c>
      <c r="AX185">
        <v>4</v>
      </c>
      <c r="AY185">
        <v>2051</v>
      </c>
      <c r="AZ185">
        <v>269</v>
      </c>
      <c r="BA185">
        <v>450</v>
      </c>
      <c r="BB185">
        <v>874</v>
      </c>
      <c r="BC185">
        <v>458</v>
      </c>
      <c r="BD185">
        <v>1809</v>
      </c>
      <c r="BE185">
        <v>284</v>
      </c>
      <c r="BF185">
        <v>381</v>
      </c>
      <c r="BG185">
        <v>735</v>
      </c>
      <c r="BH185">
        <v>409</v>
      </c>
      <c r="BI185">
        <v>32.213999999999999</v>
      </c>
      <c r="BJ185">
        <v>508410.283</v>
      </c>
      <c r="BK185">
        <v>44231.319230000001</v>
      </c>
      <c r="BM185">
        <v>40229.317150000003</v>
      </c>
      <c r="BN185">
        <v>11841.77434</v>
      </c>
      <c r="BO185">
        <v>130746.2697</v>
      </c>
      <c r="BP185">
        <v>215604.28270000001</v>
      </c>
      <c r="BQ185">
        <v>1.4773509929999999</v>
      </c>
      <c r="BR185">
        <v>72</v>
      </c>
      <c r="BS185">
        <v>257.7</v>
      </c>
      <c r="BT185">
        <v>838.8</v>
      </c>
      <c r="BU185">
        <v>1864</v>
      </c>
      <c r="BV185">
        <v>81.581000000000003</v>
      </c>
      <c r="BW185">
        <v>33.712000000000003</v>
      </c>
      <c r="BX185">
        <v>31548</v>
      </c>
      <c r="BY185">
        <v>158.06809999999999</v>
      </c>
      <c r="BZ185">
        <v>110.9024</v>
      </c>
      <c r="CA185">
        <v>173.52574999999999</v>
      </c>
      <c r="CB185">
        <v>0.15062999099999999</v>
      </c>
      <c r="CC185">
        <v>583.70000000000005</v>
      </c>
      <c r="CD185">
        <v>10753</v>
      </c>
      <c r="CE185">
        <v>34120</v>
      </c>
      <c r="CF185">
        <v>157.73320000000001</v>
      </c>
      <c r="CG185">
        <v>10.5</v>
      </c>
      <c r="CH185">
        <v>10.26</v>
      </c>
      <c r="CI185">
        <v>8.67</v>
      </c>
      <c r="CJ185">
        <v>8.65</v>
      </c>
      <c r="CK185">
        <v>8.82</v>
      </c>
      <c r="CL185">
        <v>7.63</v>
      </c>
      <c r="CM185">
        <v>7.4</v>
      </c>
      <c r="CN185">
        <v>7.68</v>
      </c>
      <c r="CO185">
        <v>8.5299999999999994</v>
      </c>
      <c r="CP185">
        <v>-0.24</v>
      </c>
      <c r="CQ185">
        <v>-1.83</v>
      </c>
      <c r="CR185">
        <v>-1.85</v>
      </c>
      <c r="CS185">
        <v>-1.68</v>
      </c>
      <c r="CT185">
        <v>-2.87</v>
      </c>
      <c r="CU185">
        <v>-3.1</v>
      </c>
      <c r="CV185">
        <v>-2.82</v>
      </c>
      <c r="CW185">
        <v>-1.97</v>
      </c>
      <c r="CX185">
        <v>97.696899999999999</v>
      </c>
      <c r="CY185">
        <v>2.9733000000000001</v>
      </c>
      <c r="CZ185">
        <v>265.22000000000003</v>
      </c>
      <c r="DA185">
        <v>2.4756999999999998</v>
      </c>
      <c r="DB185">
        <v>1.0039</v>
      </c>
      <c r="DC185">
        <v>4.3099999999999996</v>
      </c>
      <c r="DD185">
        <v>55.9</v>
      </c>
      <c r="DE185" s="27">
        <v>45</v>
      </c>
      <c r="DF185">
        <v>64.900000000000006</v>
      </c>
      <c r="DG185">
        <v>41.2</v>
      </c>
      <c r="DH185">
        <v>38.700000000000003</v>
      </c>
      <c r="DI185">
        <v>48.7</v>
      </c>
      <c r="DJ185">
        <v>48.2</v>
      </c>
      <c r="DK185">
        <v>40.200000000000003</v>
      </c>
      <c r="DL185">
        <v>43.7</v>
      </c>
      <c r="DM185">
        <v>46.9</v>
      </c>
      <c r="DN185">
        <v>45.4</v>
      </c>
      <c r="DO185">
        <v>24.064</v>
      </c>
      <c r="DP185">
        <v>67.090999999999994</v>
      </c>
      <c r="DQ185">
        <v>26.370999999999999</v>
      </c>
      <c r="DR185">
        <v>18.472999999999999</v>
      </c>
      <c r="DS185">
        <v>47</v>
      </c>
      <c r="DT185">
        <v>47.7</v>
      </c>
      <c r="DU185">
        <v>43.5</v>
      </c>
      <c r="DV185">
        <v>64.099999999999994</v>
      </c>
      <c r="DW185">
        <v>103.8</v>
      </c>
      <c r="DX185">
        <v>116.8</v>
      </c>
      <c r="DY185">
        <v>3.1342292870000001</v>
      </c>
      <c r="DZ185">
        <v>14.88462429</v>
      </c>
      <c r="EA185">
        <v>17.200199999999999</v>
      </c>
    </row>
    <row r="186" spans="2:131" x14ac:dyDescent="0.25">
      <c r="B186" s="3">
        <v>26673</v>
      </c>
      <c r="C186">
        <v>4815.3969999999999</v>
      </c>
      <c r="D186">
        <v>4341.3</v>
      </c>
      <c r="E186">
        <v>46.780299999999997</v>
      </c>
      <c r="F186">
        <v>47.687600000000003</v>
      </c>
      <c r="G186">
        <v>45.102800000000002</v>
      </c>
      <c r="H186">
        <v>63.1783</v>
      </c>
      <c r="I186">
        <v>54.337699999999998</v>
      </c>
      <c r="J186">
        <v>66.942499999999995</v>
      </c>
      <c r="K186">
        <v>20.328299999999999</v>
      </c>
      <c r="L186">
        <v>44.924500000000002</v>
      </c>
      <c r="M186">
        <v>26.879000000000001</v>
      </c>
      <c r="N186">
        <v>73.975099999999998</v>
      </c>
      <c r="O186">
        <v>44.168399999999998</v>
      </c>
      <c r="P186">
        <v>57.021799999999999</v>
      </c>
      <c r="Q186">
        <v>57.335900000000002</v>
      </c>
      <c r="R186">
        <v>87.495599999999996</v>
      </c>
      <c r="S186" s="38">
        <v>0.06</v>
      </c>
      <c r="T186">
        <v>3914</v>
      </c>
      <c r="U186">
        <v>0.89977011500000004</v>
      </c>
      <c r="V186">
        <v>89838</v>
      </c>
      <c r="W186">
        <v>85488</v>
      </c>
      <c r="X186">
        <v>4.8</v>
      </c>
      <c r="Y186">
        <v>9.4</v>
      </c>
      <c r="Z186">
        <v>2211</v>
      </c>
      <c r="AA186">
        <v>1346</v>
      </c>
      <c r="AB186">
        <v>785</v>
      </c>
      <c r="AC186">
        <v>490</v>
      </c>
      <c r="AD186">
        <v>295</v>
      </c>
      <c r="AE186">
        <v>246800</v>
      </c>
      <c r="AF186">
        <v>77276</v>
      </c>
      <c r="AG186">
        <v>23548</v>
      </c>
      <c r="AH186">
        <v>625.70000000000005</v>
      </c>
      <c r="AI186">
        <v>4237</v>
      </c>
      <c r="AJ186">
        <v>18609</v>
      </c>
      <c r="AK186">
        <v>11462</v>
      </c>
      <c r="AL186">
        <v>7147</v>
      </c>
      <c r="AM186">
        <v>53728</v>
      </c>
      <c r="AN186">
        <v>15396</v>
      </c>
      <c r="AO186">
        <v>3684.3</v>
      </c>
      <c r="AP186">
        <v>8404</v>
      </c>
      <c r="AQ186">
        <v>3946</v>
      </c>
      <c r="AR186">
        <v>13892</v>
      </c>
      <c r="AS186">
        <v>40</v>
      </c>
      <c r="AT186">
        <v>3.8</v>
      </c>
      <c r="AU186">
        <v>40.700000000000003</v>
      </c>
      <c r="AV186">
        <v>4.4000000000000004</v>
      </c>
      <c r="AW186">
        <v>5.95</v>
      </c>
      <c r="AX186">
        <v>4.03</v>
      </c>
      <c r="AY186">
        <v>1874</v>
      </c>
      <c r="AZ186">
        <v>272</v>
      </c>
      <c r="BA186">
        <v>430</v>
      </c>
      <c r="BB186">
        <v>774</v>
      </c>
      <c r="BC186">
        <v>398</v>
      </c>
      <c r="BD186">
        <v>1704</v>
      </c>
      <c r="BE186">
        <v>242</v>
      </c>
      <c r="BF186">
        <v>326</v>
      </c>
      <c r="BG186">
        <v>693</v>
      </c>
      <c r="BH186">
        <v>443</v>
      </c>
      <c r="BI186">
        <v>32.686</v>
      </c>
      <c r="BJ186">
        <v>511919.88699999999</v>
      </c>
      <c r="BK186">
        <v>44825.592019999996</v>
      </c>
      <c r="BM186">
        <v>39854.045429999998</v>
      </c>
      <c r="BN186">
        <v>11756.6991</v>
      </c>
      <c r="BO186">
        <v>133298.62609999999</v>
      </c>
      <c r="BP186">
        <v>217572.11499999999</v>
      </c>
      <c r="BQ186">
        <v>1.487682119</v>
      </c>
      <c r="BS186">
        <v>257.89999999999998</v>
      </c>
      <c r="BT186">
        <v>839.3</v>
      </c>
      <c r="BU186">
        <v>1856.9</v>
      </c>
      <c r="BV186">
        <v>82.016999999999996</v>
      </c>
      <c r="BW186">
        <v>34.006</v>
      </c>
      <c r="BX186">
        <v>32154</v>
      </c>
      <c r="BY186">
        <v>158.50659999999999</v>
      </c>
      <c r="BZ186">
        <v>112.48480000000001</v>
      </c>
      <c r="CA186">
        <v>174.41195999999999</v>
      </c>
      <c r="CB186">
        <v>0.14991573</v>
      </c>
      <c r="CC186">
        <v>582.9</v>
      </c>
      <c r="CD186">
        <v>10799</v>
      </c>
      <c r="CE186">
        <v>34356</v>
      </c>
      <c r="CF186">
        <v>159.39320000000001</v>
      </c>
      <c r="CG186">
        <v>10.78</v>
      </c>
      <c r="CH186">
        <v>10.31</v>
      </c>
      <c r="CI186">
        <v>8.2899999999999991</v>
      </c>
      <c r="CJ186">
        <v>8.4499999999999993</v>
      </c>
      <c r="CK186">
        <v>8.31</v>
      </c>
      <c r="CL186">
        <v>7.05</v>
      </c>
      <c r="CM186">
        <v>7.09</v>
      </c>
      <c r="CN186">
        <v>7.63</v>
      </c>
      <c r="CO186">
        <v>8.6300000000000008</v>
      </c>
      <c r="CP186">
        <v>-0.47</v>
      </c>
      <c r="CQ186">
        <v>-2.4900000000000002</v>
      </c>
      <c r="CR186">
        <v>-2.33</v>
      </c>
      <c r="CS186">
        <v>-2.4700000000000002</v>
      </c>
      <c r="CT186">
        <v>-3.73</v>
      </c>
      <c r="CU186">
        <v>-3.69</v>
      </c>
      <c r="CV186">
        <v>-3.15</v>
      </c>
      <c r="CW186">
        <v>-2.15</v>
      </c>
      <c r="CX186">
        <v>97.917599999999993</v>
      </c>
      <c r="CY186">
        <v>3.0169999999999999</v>
      </c>
      <c r="CZ186">
        <v>265.47469999999998</v>
      </c>
      <c r="DA186">
        <v>2.4182999999999999</v>
      </c>
      <c r="DB186">
        <v>1.0083</v>
      </c>
      <c r="DC186">
        <v>4.3099999999999996</v>
      </c>
      <c r="DD186">
        <v>55.8</v>
      </c>
      <c r="DE186" s="27">
        <v>45.2</v>
      </c>
      <c r="DF186">
        <v>65.2</v>
      </c>
      <c r="DG186">
        <v>41.1</v>
      </c>
      <c r="DH186">
        <v>38.9</v>
      </c>
      <c r="DI186">
        <v>48.7</v>
      </c>
      <c r="DJ186">
        <v>48.2</v>
      </c>
      <c r="DK186">
        <v>40.5</v>
      </c>
      <c r="DL186">
        <v>44</v>
      </c>
      <c r="DM186">
        <v>47</v>
      </c>
      <c r="DN186">
        <v>45.6</v>
      </c>
      <c r="DO186">
        <v>24.16</v>
      </c>
      <c r="DP186">
        <v>67.138999999999996</v>
      </c>
      <c r="DQ186">
        <v>26.390999999999998</v>
      </c>
      <c r="DR186">
        <v>18.603999999999999</v>
      </c>
      <c r="DS186">
        <v>46.9</v>
      </c>
      <c r="DT186">
        <v>47.5</v>
      </c>
      <c r="DU186">
        <v>43</v>
      </c>
      <c r="DV186">
        <v>60.9</v>
      </c>
      <c r="DW186">
        <v>105.6</v>
      </c>
      <c r="DX186">
        <v>118.5</v>
      </c>
      <c r="DY186">
        <v>3.0965909090000001</v>
      </c>
      <c r="DZ186">
        <v>14.930053989999999</v>
      </c>
      <c r="EA186">
        <v>17.3245</v>
      </c>
    </row>
    <row r="187" spans="2:131" x14ac:dyDescent="0.25">
      <c r="B187" s="3">
        <v>26674</v>
      </c>
      <c r="C187">
        <v>4857.5280000000002</v>
      </c>
      <c r="D187">
        <v>4381.5</v>
      </c>
      <c r="E187">
        <v>47.095399999999998</v>
      </c>
      <c r="F187">
        <v>47.988199999999999</v>
      </c>
      <c r="G187">
        <v>45.398000000000003</v>
      </c>
      <c r="H187">
        <v>63.3733</v>
      </c>
      <c r="I187">
        <v>53.903399999999998</v>
      </c>
      <c r="J187">
        <v>67.514300000000006</v>
      </c>
      <c r="K187">
        <v>20.564699999999998</v>
      </c>
      <c r="L187">
        <v>45.247399999999999</v>
      </c>
      <c r="M187">
        <v>27.0627</v>
      </c>
      <c r="N187">
        <v>74.646199999999993</v>
      </c>
      <c r="O187">
        <v>44.528300000000002</v>
      </c>
      <c r="P187">
        <v>55.604100000000003</v>
      </c>
      <c r="Q187">
        <v>59.280799999999999</v>
      </c>
      <c r="R187">
        <v>87.917599999999993</v>
      </c>
      <c r="S187" s="38">
        <v>0.06</v>
      </c>
      <c r="T187">
        <v>3973</v>
      </c>
      <c r="U187">
        <v>0.95873552100000003</v>
      </c>
      <c r="V187">
        <v>90131</v>
      </c>
      <c r="W187">
        <v>85987</v>
      </c>
      <c r="X187">
        <v>4.5999999999999996</v>
      </c>
      <c r="Y187">
        <v>10.199999999999999</v>
      </c>
      <c r="Z187">
        <v>2063</v>
      </c>
      <c r="AA187">
        <v>1321</v>
      </c>
      <c r="AB187">
        <v>793</v>
      </c>
      <c r="AC187">
        <v>457</v>
      </c>
      <c r="AD187">
        <v>336</v>
      </c>
      <c r="AE187">
        <v>241500</v>
      </c>
      <c r="AF187">
        <v>77607</v>
      </c>
      <c r="AG187">
        <v>23641</v>
      </c>
      <c r="AH187">
        <v>630.1</v>
      </c>
      <c r="AI187">
        <v>4232</v>
      </c>
      <c r="AJ187">
        <v>18702</v>
      </c>
      <c r="AK187">
        <v>11525</v>
      </c>
      <c r="AL187">
        <v>7177</v>
      </c>
      <c r="AM187">
        <v>53966</v>
      </c>
      <c r="AN187">
        <v>15460</v>
      </c>
      <c r="AO187">
        <v>3700</v>
      </c>
      <c r="AP187">
        <v>8446.1</v>
      </c>
      <c r="AQ187">
        <v>3947</v>
      </c>
      <c r="AR187">
        <v>13977</v>
      </c>
      <c r="AS187">
        <v>40</v>
      </c>
      <c r="AT187">
        <v>3.7</v>
      </c>
      <c r="AU187">
        <v>40.6</v>
      </c>
      <c r="AV187">
        <v>4.42</v>
      </c>
      <c r="AW187">
        <v>5.98</v>
      </c>
      <c r="AX187">
        <v>4.05</v>
      </c>
      <c r="AY187">
        <v>1677</v>
      </c>
      <c r="AZ187">
        <v>236</v>
      </c>
      <c r="BA187">
        <v>373</v>
      </c>
      <c r="BB187">
        <v>726</v>
      </c>
      <c r="BC187">
        <v>342</v>
      </c>
      <c r="BD187">
        <v>1411</v>
      </c>
      <c r="BE187">
        <v>207</v>
      </c>
      <c r="BF187">
        <v>298</v>
      </c>
      <c r="BG187">
        <v>582</v>
      </c>
      <c r="BH187">
        <v>324</v>
      </c>
      <c r="BI187">
        <v>32.462000000000003</v>
      </c>
      <c r="BJ187">
        <v>525050.75699999998</v>
      </c>
      <c r="BK187">
        <v>45074.502090000002</v>
      </c>
      <c r="BM187">
        <v>41448.244870000002</v>
      </c>
      <c r="BN187">
        <v>12734.481669999999</v>
      </c>
      <c r="BO187">
        <v>136387.01560000001</v>
      </c>
      <c r="BP187">
        <v>219500.9804</v>
      </c>
      <c r="BQ187">
        <v>1.4670198679999999</v>
      </c>
      <c r="BS187">
        <v>259</v>
      </c>
      <c r="BT187">
        <v>842.6</v>
      </c>
      <c r="BU187">
        <v>1847.8</v>
      </c>
      <c r="BV187">
        <v>82.656999999999996</v>
      </c>
      <c r="BW187">
        <v>34.942</v>
      </c>
      <c r="BX187">
        <v>33466</v>
      </c>
      <c r="BY187">
        <v>159.1694</v>
      </c>
      <c r="BZ187">
        <v>113.9684</v>
      </c>
      <c r="CA187">
        <v>176.28838999999999</v>
      </c>
      <c r="CB187">
        <v>0.14937162400000001</v>
      </c>
      <c r="CC187">
        <v>584.5</v>
      </c>
      <c r="CD187">
        <v>10826</v>
      </c>
      <c r="CE187">
        <v>34708</v>
      </c>
      <c r="CF187">
        <v>161.08619999999999</v>
      </c>
      <c r="CG187">
        <v>10.01</v>
      </c>
      <c r="CH187">
        <v>9.14</v>
      </c>
      <c r="CI187">
        <v>7.22</v>
      </c>
      <c r="CJ187">
        <v>7.32</v>
      </c>
      <c r="CK187">
        <v>7.4</v>
      </c>
      <c r="CL187">
        <v>6.77</v>
      </c>
      <c r="CM187">
        <v>6.79</v>
      </c>
      <c r="CN187">
        <v>7.6</v>
      </c>
      <c r="CO187">
        <v>8.41</v>
      </c>
      <c r="CP187">
        <v>-0.87</v>
      </c>
      <c r="CQ187">
        <v>-2.79</v>
      </c>
      <c r="CR187">
        <v>-2.69</v>
      </c>
      <c r="CS187">
        <v>-2.61</v>
      </c>
      <c r="CT187">
        <v>-3.24</v>
      </c>
      <c r="CU187">
        <v>-3.22</v>
      </c>
      <c r="CV187">
        <v>-2.41</v>
      </c>
      <c r="CW187">
        <v>-1.6</v>
      </c>
      <c r="CX187">
        <v>97.485200000000006</v>
      </c>
      <c r="CY187">
        <v>3.0287999999999999</v>
      </c>
      <c r="CZ187">
        <v>266.33479999999997</v>
      </c>
      <c r="DA187">
        <v>2.4291999999999998</v>
      </c>
      <c r="DB187">
        <v>1.0011000000000001</v>
      </c>
      <c r="DC187">
        <v>4.3099999999999996</v>
      </c>
      <c r="DD187">
        <v>56.5</v>
      </c>
      <c r="DE187" s="27">
        <v>45.6</v>
      </c>
      <c r="DF187">
        <v>65.400000000000006</v>
      </c>
      <c r="DG187">
        <v>41.4</v>
      </c>
      <c r="DH187">
        <v>39.6</v>
      </c>
      <c r="DI187">
        <v>49</v>
      </c>
      <c r="DJ187">
        <v>48.4</v>
      </c>
      <c r="DK187">
        <v>41</v>
      </c>
      <c r="DL187">
        <v>44.4</v>
      </c>
      <c r="DM187">
        <v>47.3</v>
      </c>
      <c r="DN187">
        <v>45.9</v>
      </c>
      <c r="DO187">
        <v>24.295999999999999</v>
      </c>
      <c r="DP187">
        <v>67.132999999999996</v>
      </c>
      <c r="DQ187">
        <v>26.614999999999998</v>
      </c>
      <c r="DR187">
        <v>18.704999999999998</v>
      </c>
      <c r="DS187">
        <v>46.8</v>
      </c>
      <c r="DT187">
        <v>47.4</v>
      </c>
      <c r="DU187">
        <v>43.4</v>
      </c>
      <c r="DV187">
        <v>58.5</v>
      </c>
      <c r="DW187">
        <v>109.8</v>
      </c>
      <c r="DX187">
        <v>123.4</v>
      </c>
      <c r="DY187">
        <v>3.011539162</v>
      </c>
      <c r="DZ187">
        <v>15.191187530000001</v>
      </c>
      <c r="EA187">
        <v>19.046299999999999</v>
      </c>
    </row>
    <row r="188" spans="2:131" x14ac:dyDescent="0.25">
      <c r="B188" s="3">
        <v>26675</v>
      </c>
      <c r="C188">
        <v>4868.6959999999999</v>
      </c>
      <c r="D188">
        <v>4391.6000000000004</v>
      </c>
      <c r="E188">
        <v>47.344499999999996</v>
      </c>
      <c r="F188">
        <v>48.193899999999999</v>
      </c>
      <c r="G188">
        <v>45.614400000000003</v>
      </c>
      <c r="H188">
        <v>63.623899999999999</v>
      </c>
      <c r="I188">
        <v>53.896599999999999</v>
      </c>
      <c r="J188">
        <v>67.9148</v>
      </c>
      <c r="K188">
        <v>20.740300000000001</v>
      </c>
      <c r="L188">
        <v>45.535800000000002</v>
      </c>
      <c r="M188">
        <v>27.313099999999999</v>
      </c>
      <c r="N188">
        <v>75.680099999999996</v>
      </c>
      <c r="O188">
        <v>44.877400000000002</v>
      </c>
      <c r="P188">
        <v>55.062199999999997</v>
      </c>
      <c r="Q188">
        <v>58.339500000000001</v>
      </c>
      <c r="R188">
        <v>88.317599999999999</v>
      </c>
      <c r="S188" s="38">
        <v>0.42</v>
      </c>
      <c r="T188">
        <v>3952</v>
      </c>
      <c r="U188">
        <v>0.89899909</v>
      </c>
      <c r="V188">
        <v>90716</v>
      </c>
      <c r="W188">
        <v>86320</v>
      </c>
      <c r="X188">
        <v>4.8</v>
      </c>
      <c r="Y188">
        <v>9.9</v>
      </c>
      <c r="Z188">
        <v>2288</v>
      </c>
      <c r="AA188">
        <v>1256</v>
      </c>
      <c r="AB188">
        <v>832</v>
      </c>
      <c r="AC188">
        <v>482</v>
      </c>
      <c r="AD188">
        <v>350</v>
      </c>
      <c r="AE188">
        <v>253750</v>
      </c>
      <c r="AF188">
        <v>77920</v>
      </c>
      <c r="AG188">
        <v>23719</v>
      </c>
      <c r="AH188">
        <v>636.29999999999995</v>
      </c>
      <c r="AI188">
        <v>4232</v>
      </c>
      <c r="AJ188">
        <v>18773</v>
      </c>
      <c r="AK188">
        <v>11582</v>
      </c>
      <c r="AL188">
        <v>7191</v>
      </c>
      <c r="AM188">
        <v>54201</v>
      </c>
      <c r="AN188">
        <v>15512</v>
      </c>
      <c r="AO188">
        <v>3710.7</v>
      </c>
      <c r="AP188">
        <v>8484.2999999999993</v>
      </c>
      <c r="AQ188">
        <v>3963</v>
      </c>
      <c r="AR188">
        <v>14035</v>
      </c>
      <c r="AS188">
        <v>40.299999999999997</v>
      </c>
      <c r="AT188">
        <v>3.8</v>
      </c>
      <c r="AU188">
        <v>40.6</v>
      </c>
      <c r="AV188">
        <v>4.45</v>
      </c>
      <c r="AW188">
        <v>6.01</v>
      </c>
      <c r="AX188">
        <v>4.07</v>
      </c>
      <c r="AY188">
        <v>1724</v>
      </c>
      <c r="AZ188">
        <v>256</v>
      </c>
      <c r="BA188">
        <v>322</v>
      </c>
      <c r="BB188">
        <v>765</v>
      </c>
      <c r="BC188">
        <v>381</v>
      </c>
      <c r="BD188">
        <v>1402</v>
      </c>
      <c r="BE188">
        <v>217</v>
      </c>
      <c r="BF188">
        <v>294</v>
      </c>
      <c r="BG188">
        <v>599</v>
      </c>
      <c r="BH188">
        <v>292</v>
      </c>
      <c r="BI188">
        <v>32.521000000000001</v>
      </c>
      <c r="BJ188">
        <v>533543.61899999995</v>
      </c>
      <c r="BK188">
        <v>45433.347439999998</v>
      </c>
      <c r="BM188">
        <v>42654.005149999997</v>
      </c>
      <c r="BN188">
        <v>12872.000550000001</v>
      </c>
      <c r="BO188">
        <v>139815.9099</v>
      </c>
      <c r="BP188">
        <v>222793.6899</v>
      </c>
      <c r="BQ188">
        <v>1.4566887420000001</v>
      </c>
      <c r="BR188">
        <v>76.5</v>
      </c>
      <c r="BS188">
        <v>261</v>
      </c>
      <c r="BT188">
        <v>848.9</v>
      </c>
      <c r="BU188">
        <v>1849.5</v>
      </c>
      <c r="BV188">
        <v>82.956000000000003</v>
      </c>
      <c r="BW188">
        <v>34.767000000000003</v>
      </c>
      <c r="BX188">
        <v>33375</v>
      </c>
      <c r="BY188">
        <v>159.93530000000001</v>
      </c>
      <c r="BZ188">
        <v>115.5313</v>
      </c>
      <c r="CA188">
        <v>177.94651999999999</v>
      </c>
      <c r="CB188">
        <v>0.14920888800000001</v>
      </c>
      <c r="CC188">
        <v>586.9</v>
      </c>
      <c r="CD188">
        <v>10833</v>
      </c>
      <c r="CE188">
        <v>35050</v>
      </c>
      <c r="CF188">
        <v>164.21379999999999</v>
      </c>
      <c r="CG188">
        <v>10.029999999999999</v>
      </c>
      <c r="CH188">
        <v>9.11</v>
      </c>
      <c r="CI188">
        <v>7.83</v>
      </c>
      <c r="CJ188">
        <v>7.96</v>
      </c>
      <c r="CK188">
        <v>7.57</v>
      </c>
      <c r="CL188">
        <v>6.92</v>
      </c>
      <c r="CM188">
        <v>6.73</v>
      </c>
      <c r="CN188">
        <v>7.67</v>
      </c>
      <c r="CO188">
        <v>8.42</v>
      </c>
      <c r="CP188">
        <v>-0.92</v>
      </c>
      <c r="CQ188">
        <v>-2.2000000000000002</v>
      </c>
      <c r="CR188">
        <v>-2.0699999999999998</v>
      </c>
      <c r="CS188">
        <v>-2.46</v>
      </c>
      <c r="CT188">
        <v>-3.11</v>
      </c>
      <c r="CU188">
        <v>-3.3</v>
      </c>
      <c r="CV188">
        <v>-2.36</v>
      </c>
      <c r="CW188">
        <v>-1.61</v>
      </c>
      <c r="CX188">
        <v>100.3968</v>
      </c>
      <c r="CY188">
        <v>3.1646999999999998</v>
      </c>
      <c r="CZ188">
        <v>278.26249999999999</v>
      </c>
      <c r="DA188">
        <v>2.387</v>
      </c>
      <c r="DB188">
        <v>0.99909999999999999</v>
      </c>
      <c r="DC188">
        <v>4.3099999999999996</v>
      </c>
      <c r="DD188">
        <v>57.8</v>
      </c>
      <c r="DE188" s="27">
        <v>45.9</v>
      </c>
      <c r="DF188">
        <v>65.7</v>
      </c>
      <c r="DG188">
        <v>41.8</v>
      </c>
      <c r="DH188">
        <v>39.700000000000003</v>
      </c>
      <c r="DI188">
        <v>49.5</v>
      </c>
      <c r="DJ188">
        <v>48.5</v>
      </c>
      <c r="DK188">
        <v>41.3</v>
      </c>
      <c r="DL188">
        <v>44.7</v>
      </c>
      <c r="DM188">
        <v>47.7</v>
      </c>
      <c r="DN188">
        <v>46.4</v>
      </c>
      <c r="DO188">
        <v>24.495000000000001</v>
      </c>
      <c r="DP188">
        <v>67.322999999999993</v>
      </c>
      <c r="DQ188">
        <v>26.992999999999999</v>
      </c>
      <c r="DR188">
        <v>18.812999999999999</v>
      </c>
      <c r="DS188">
        <v>47.2</v>
      </c>
      <c r="DT188">
        <v>47.9</v>
      </c>
      <c r="DU188">
        <v>43.8</v>
      </c>
      <c r="DV188">
        <v>59</v>
      </c>
      <c r="DW188">
        <v>102</v>
      </c>
      <c r="DX188">
        <v>114.6</v>
      </c>
      <c r="DY188">
        <v>3.27777451</v>
      </c>
      <c r="DZ188">
        <v>13.83995644</v>
      </c>
      <c r="EA188">
        <v>28.7514</v>
      </c>
    </row>
    <row r="189" spans="2:131" x14ac:dyDescent="0.25">
      <c r="B189" s="3">
        <v>26676</v>
      </c>
      <c r="C189">
        <v>4855.6750000000002</v>
      </c>
      <c r="D189">
        <v>4381.3</v>
      </c>
      <c r="E189">
        <v>47.231499999999997</v>
      </c>
      <c r="F189">
        <v>47.800400000000003</v>
      </c>
      <c r="G189">
        <v>45.1404</v>
      </c>
      <c r="H189">
        <v>62.507599999999996</v>
      </c>
      <c r="I189">
        <v>52.768099999999997</v>
      </c>
      <c r="J189">
        <v>66.8339</v>
      </c>
      <c r="K189">
        <v>20.835699999999999</v>
      </c>
      <c r="L189">
        <v>45.718600000000002</v>
      </c>
      <c r="M189">
        <v>27.518599999999999</v>
      </c>
      <c r="N189">
        <v>76.662999999999997</v>
      </c>
      <c r="O189">
        <v>44.9206</v>
      </c>
      <c r="P189">
        <v>50.9816</v>
      </c>
      <c r="Q189">
        <v>58.216099999999997</v>
      </c>
      <c r="R189">
        <v>88.1203</v>
      </c>
      <c r="S189" s="38">
        <v>20.68</v>
      </c>
      <c r="T189">
        <v>3788</v>
      </c>
      <c r="U189">
        <v>0.84384049900000002</v>
      </c>
      <c r="V189">
        <v>90890</v>
      </c>
      <c r="W189">
        <v>86401</v>
      </c>
      <c r="X189">
        <v>4.9000000000000004</v>
      </c>
      <c r="Y189">
        <v>9.5</v>
      </c>
      <c r="Z189">
        <v>2332</v>
      </c>
      <c r="AA189">
        <v>1310</v>
      </c>
      <c r="AB189">
        <v>767</v>
      </c>
      <c r="AC189">
        <v>439</v>
      </c>
      <c r="AD189">
        <v>328</v>
      </c>
      <c r="AE189">
        <v>284000</v>
      </c>
      <c r="AF189">
        <v>78031</v>
      </c>
      <c r="AG189">
        <v>23779</v>
      </c>
      <c r="AH189">
        <v>641</v>
      </c>
      <c r="AI189">
        <v>4239</v>
      </c>
      <c r="AJ189">
        <v>18820</v>
      </c>
      <c r="AK189">
        <v>11619</v>
      </c>
      <c r="AL189">
        <v>7201</v>
      </c>
      <c r="AM189">
        <v>54252</v>
      </c>
      <c r="AN189">
        <v>15503</v>
      </c>
      <c r="AO189">
        <v>3721.2</v>
      </c>
      <c r="AP189">
        <v>8477.1</v>
      </c>
      <c r="AQ189">
        <v>3972</v>
      </c>
      <c r="AR189">
        <v>14070</v>
      </c>
      <c r="AS189">
        <v>40.1</v>
      </c>
      <c r="AT189">
        <v>3.6</v>
      </c>
      <c r="AU189">
        <v>40.6</v>
      </c>
      <c r="AV189">
        <v>4.46</v>
      </c>
      <c r="AW189">
        <v>6.02</v>
      </c>
      <c r="AX189">
        <v>4.09</v>
      </c>
      <c r="AY189">
        <v>1526</v>
      </c>
      <c r="AZ189">
        <v>211</v>
      </c>
      <c r="BA189">
        <v>298</v>
      </c>
      <c r="BB189">
        <v>699</v>
      </c>
      <c r="BC189">
        <v>318</v>
      </c>
      <c r="BD189">
        <v>1288</v>
      </c>
      <c r="BE189">
        <v>197</v>
      </c>
      <c r="BF189">
        <v>247</v>
      </c>
      <c r="BG189">
        <v>520</v>
      </c>
      <c r="BH189">
        <v>324</v>
      </c>
      <c r="BI189">
        <v>32.244999999999997</v>
      </c>
      <c r="BJ189">
        <v>526402.55799999996</v>
      </c>
      <c r="BK189">
        <v>44253.098859999998</v>
      </c>
      <c r="BM189">
        <v>40645.0317</v>
      </c>
      <c r="BN189">
        <v>12573.654500000001</v>
      </c>
      <c r="BO189">
        <v>142310.08480000001</v>
      </c>
      <c r="BP189">
        <v>227089.7991</v>
      </c>
      <c r="BQ189">
        <v>1.4773509929999999</v>
      </c>
      <c r="BS189">
        <v>262.89999999999998</v>
      </c>
      <c r="BT189">
        <v>855.5</v>
      </c>
      <c r="BU189">
        <v>1847.7</v>
      </c>
      <c r="BV189">
        <v>83.477000000000004</v>
      </c>
      <c r="BW189">
        <v>35.107999999999997</v>
      </c>
      <c r="BX189">
        <v>33810</v>
      </c>
      <c r="BY189">
        <v>161.21129999999999</v>
      </c>
      <c r="BZ189">
        <v>117.002</v>
      </c>
      <c r="CA189">
        <v>178.74409</v>
      </c>
      <c r="CB189">
        <v>0.149052777</v>
      </c>
      <c r="CC189">
        <v>589.70000000000005</v>
      </c>
      <c r="CD189">
        <v>10739</v>
      </c>
      <c r="CE189">
        <v>35359</v>
      </c>
      <c r="CF189">
        <v>166.90450000000001</v>
      </c>
      <c r="CG189">
        <v>9.9499999999999993</v>
      </c>
      <c r="CH189">
        <v>9.2799999999999994</v>
      </c>
      <c r="CI189">
        <v>7.45</v>
      </c>
      <c r="CJ189">
        <v>7.56</v>
      </c>
      <c r="CK189">
        <v>7.27</v>
      </c>
      <c r="CL189">
        <v>6.8</v>
      </c>
      <c r="CM189">
        <v>6.74</v>
      </c>
      <c r="CN189">
        <v>7.68</v>
      </c>
      <c r="CO189">
        <v>8.48</v>
      </c>
      <c r="CP189">
        <v>-0.67</v>
      </c>
      <c r="CQ189">
        <v>-2.5</v>
      </c>
      <c r="CR189">
        <v>-2.39</v>
      </c>
      <c r="CS189">
        <v>-2.68</v>
      </c>
      <c r="CT189">
        <v>-3.15</v>
      </c>
      <c r="CU189">
        <v>-3.21</v>
      </c>
      <c r="CV189">
        <v>-2.27</v>
      </c>
      <c r="CW189">
        <v>-1.47</v>
      </c>
      <c r="CX189">
        <v>101.9438</v>
      </c>
      <c r="CY189">
        <v>3.2</v>
      </c>
      <c r="CZ189">
        <v>280.17750000000001</v>
      </c>
      <c r="DA189">
        <v>2.3174000000000001</v>
      </c>
      <c r="DB189">
        <v>0.99939999999999996</v>
      </c>
      <c r="DC189">
        <v>4.3099999999999996</v>
      </c>
      <c r="DD189">
        <v>63.9</v>
      </c>
      <c r="DE189" s="27">
        <v>46.3</v>
      </c>
      <c r="DF189">
        <v>66</v>
      </c>
      <c r="DG189">
        <v>42.2</v>
      </c>
      <c r="DH189">
        <v>39.9</v>
      </c>
      <c r="DI189">
        <v>49.9</v>
      </c>
      <c r="DJ189">
        <v>48.6</v>
      </c>
      <c r="DK189">
        <v>41.5</v>
      </c>
      <c r="DL189">
        <v>45</v>
      </c>
      <c r="DM189">
        <v>48.1</v>
      </c>
      <c r="DN189">
        <v>46.7</v>
      </c>
      <c r="DO189">
        <v>24.696999999999999</v>
      </c>
      <c r="DP189">
        <v>67.415000000000006</v>
      </c>
      <c r="DQ189">
        <v>27.324000000000002</v>
      </c>
      <c r="DR189">
        <v>18.954000000000001</v>
      </c>
      <c r="DS189">
        <v>47.6</v>
      </c>
      <c r="DT189">
        <v>48.3</v>
      </c>
      <c r="DU189">
        <v>44.8</v>
      </c>
      <c r="DV189">
        <v>59.1</v>
      </c>
      <c r="DW189">
        <v>94.78</v>
      </c>
      <c r="DX189">
        <v>106.2</v>
      </c>
      <c r="DY189">
        <v>3.5661531970000002</v>
      </c>
      <c r="DZ189">
        <v>12.612168179999999</v>
      </c>
      <c r="EA189">
        <v>34.146999999999998</v>
      </c>
    </row>
    <row r="190" spans="2:131" x14ac:dyDescent="0.25">
      <c r="B190" s="3">
        <v>27030</v>
      </c>
      <c r="C190">
        <v>4814.1610000000001</v>
      </c>
      <c r="D190">
        <v>4329.3999999999996</v>
      </c>
      <c r="E190">
        <v>46.8994</v>
      </c>
      <c r="F190">
        <v>47.494700000000002</v>
      </c>
      <c r="G190">
        <v>44.718000000000004</v>
      </c>
      <c r="H190">
        <v>61.666600000000003</v>
      </c>
      <c r="I190">
        <v>50.092500000000001</v>
      </c>
      <c r="J190">
        <v>67.114000000000004</v>
      </c>
      <c r="K190">
        <v>20.816299999999998</v>
      </c>
      <c r="L190">
        <v>45.363599999999998</v>
      </c>
      <c r="M190">
        <v>26.951499999999999</v>
      </c>
      <c r="N190">
        <v>77.259200000000007</v>
      </c>
      <c r="O190">
        <v>44.548499999999997</v>
      </c>
      <c r="P190">
        <v>51.970599999999997</v>
      </c>
      <c r="Q190">
        <v>57.530099999999997</v>
      </c>
      <c r="R190">
        <v>87.112499999999997</v>
      </c>
      <c r="S190" s="38">
        <v>24.12</v>
      </c>
      <c r="T190">
        <v>3785</v>
      </c>
      <c r="U190">
        <v>0.81503014600000001</v>
      </c>
      <c r="V190">
        <v>91199</v>
      </c>
      <c r="W190">
        <v>86555</v>
      </c>
      <c r="X190">
        <v>5.0999999999999996</v>
      </c>
      <c r="Y190">
        <v>9.5</v>
      </c>
      <c r="Z190">
        <v>2400</v>
      </c>
      <c r="AA190">
        <v>1404</v>
      </c>
      <c r="AB190">
        <v>799</v>
      </c>
      <c r="AC190">
        <v>467</v>
      </c>
      <c r="AD190">
        <v>332</v>
      </c>
      <c r="AE190">
        <v>305250</v>
      </c>
      <c r="AF190">
        <v>78100</v>
      </c>
      <c r="AG190">
        <v>23709</v>
      </c>
      <c r="AH190">
        <v>645.5</v>
      </c>
      <c r="AI190">
        <v>4196</v>
      </c>
      <c r="AJ190">
        <v>18788</v>
      </c>
      <c r="AK190">
        <v>11583</v>
      </c>
      <c r="AL190">
        <v>7205</v>
      </c>
      <c r="AM190">
        <v>54391</v>
      </c>
      <c r="AN190">
        <v>15563</v>
      </c>
      <c r="AO190">
        <v>3751.1</v>
      </c>
      <c r="AP190">
        <v>8466.2000000000007</v>
      </c>
      <c r="AQ190">
        <v>3986</v>
      </c>
      <c r="AR190">
        <v>14090</v>
      </c>
      <c r="AS190">
        <v>39.799999999999997</v>
      </c>
      <c r="AT190">
        <v>3.5</v>
      </c>
      <c r="AU190">
        <v>40.5</v>
      </c>
      <c r="AV190">
        <v>4.46</v>
      </c>
      <c r="AW190">
        <v>6.02</v>
      </c>
      <c r="AX190">
        <v>4.0999999999999996</v>
      </c>
      <c r="AY190">
        <v>1451</v>
      </c>
      <c r="AZ190">
        <v>233</v>
      </c>
      <c r="BA190">
        <v>338</v>
      </c>
      <c r="BB190">
        <v>618</v>
      </c>
      <c r="BC190">
        <v>262</v>
      </c>
      <c r="BD190">
        <v>1331</v>
      </c>
      <c r="BE190">
        <v>212</v>
      </c>
      <c r="BF190">
        <v>279</v>
      </c>
      <c r="BG190">
        <v>540</v>
      </c>
      <c r="BH190">
        <v>300</v>
      </c>
      <c r="BI190">
        <v>32.226999999999997</v>
      </c>
      <c r="BJ190">
        <v>526877.27500000002</v>
      </c>
      <c r="BK190">
        <v>44807.960890000002</v>
      </c>
      <c r="BM190">
        <v>42815.776420000002</v>
      </c>
      <c r="BN190">
        <v>13043.31645</v>
      </c>
      <c r="BO190">
        <v>146320.79440000001</v>
      </c>
      <c r="BP190">
        <v>230742.95319999999</v>
      </c>
      <c r="BQ190">
        <v>1.4773509929999999</v>
      </c>
      <c r="BS190">
        <v>263.8</v>
      </c>
      <c r="BT190">
        <v>859.7</v>
      </c>
      <c r="BU190">
        <v>1837</v>
      </c>
      <c r="BV190">
        <v>84.281999999999996</v>
      </c>
      <c r="BW190">
        <v>36.581000000000003</v>
      </c>
      <c r="BX190">
        <v>35530</v>
      </c>
      <c r="BY190">
        <v>163.02260000000001</v>
      </c>
      <c r="BZ190">
        <v>117.92919999999999</v>
      </c>
      <c r="CA190">
        <v>179.98568</v>
      </c>
      <c r="CB190">
        <v>0.149938087</v>
      </c>
      <c r="CC190">
        <v>591.5</v>
      </c>
      <c r="CD190">
        <v>10499</v>
      </c>
      <c r="CE190">
        <v>35148</v>
      </c>
      <c r="CF190">
        <v>168.37049999999999</v>
      </c>
      <c r="CG190">
        <v>9.65</v>
      </c>
      <c r="CH190">
        <v>8.86</v>
      </c>
      <c r="CI190">
        <v>7.77</v>
      </c>
      <c r="CJ190">
        <v>7.65</v>
      </c>
      <c r="CK190">
        <v>7.42</v>
      </c>
      <c r="CL190">
        <v>6.95</v>
      </c>
      <c r="CM190">
        <v>6.99</v>
      </c>
      <c r="CN190">
        <v>7.83</v>
      </c>
      <c r="CO190">
        <v>8.48</v>
      </c>
      <c r="CP190">
        <v>-0.79</v>
      </c>
      <c r="CQ190">
        <v>-1.88</v>
      </c>
      <c r="CR190">
        <v>-2</v>
      </c>
      <c r="CS190">
        <v>-2.23</v>
      </c>
      <c r="CT190">
        <v>-2.7</v>
      </c>
      <c r="CU190">
        <v>-2.66</v>
      </c>
      <c r="CV190">
        <v>-1.82</v>
      </c>
      <c r="CW190">
        <v>-1.17</v>
      </c>
      <c r="CX190">
        <v>105.8441</v>
      </c>
      <c r="CY190">
        <v>3.3643999999999998</v>
      </c>
      <c r="CZ190">
        <v>298.1336</v>
      </c>
      <c r="DA190">
        <v>2.2240000000000002</v>
      </c>
      <c r="DB190">
        <v>0.99150000000000005</v>
      </c>
      <c r="DC190">
        <v>10.11</v>
      </c>
      <c r="DD190">
        <v>65.3</v>
      </c>
      <c r="DE190" s="27">
        <v>46.8</v>
      </c>
      <c r="DF190">
        <v>66.3</v>
      </c>
      <c r="DG190">
        <v>42.8</v>
      </c>
      <c r="DH190">
        <v>40.1</v>
      </c>
      <c r="DI190">
        <v>50.5</v>
      </c>
      <c r="DJ190">
        <v>48.9</v>
      </c>
      <c r="DK190">
        <v>41.8</v>
      </c>
      <c r="DL190">
        <v>45.4</v>
      </c>
      <c r="DM190">
        <v>48.7</v>
      </c>
      <c r="DN190">
        <v>47.2</v>
      </c>
      <c r="DO190">
        <v>24.934000000000001</v>
      </c>
      <c r="DP190">
        <v>67.692999999999998</v>
      </c>
      <c r="DQ190">
        <v>27.797999999999998</v>
      </c>
      <c r="DR190">
        <v>19.065999999999999</v>
      </c>
      <c r="DS190">
        <v>48.8</v>
      </c>
      <c r="DT190">
        <v>49.6</v>
      </c>
      <c r="DU190">
        <v>45.9</v>
      </c>
      <c r="DV190">
        <v>63.3</v>
      </c>
      <c r="DW190">
        <v>96.11</v>
      </c>
      <c r="DX190">
        <v>107.2</v>
      </c>
      <c r="DY190">
        <v>3.537613152</v>
      </c>
      <c r="DZ190">
        <v>12.51545531</v>
      </c>
      <c r="EA190">
        <v>27.440899999999999</v>
      </c>
    </row>
    <row r="191" spans="2:131" x14ac:dyDescent="0.25">
      <c r="B191" s="3">
        <v>27031</v>
      </c>
      <c r="C191">
        <v>4785.335</v>
      </c>
      <c r="D191">
        <v>4301.3999999999996</v>
      </c>
      <c r="E191">
        <v>46.753799999999998</v>
      </c>
      <c r="F191">
        <v>47.2866</v>
      </c>
      <c r="G191">
        <v>44.574800000000003</v>
      </c>
      <c r="H191">
        <v>61.452399999999997</v>
      </c>
      <c r="I191">
        <v>49.948599999999999</v>
      </c>
      <c r="J191">
        <v>66.863399999999999</v>
      </c>
      <c r="K191">
        <v>20.716000000000001</v>
      </c>
      <c r="L191">
        <v>45.283700000000003</v>
      </c>
      <c r="M191">
        <v>26.792899999999999</v>
      </c>
      <c r="N191">
        <v>77.3874</v>
      </c>
      <c r="O191">
        <v>44.37</v>
      </c>
      <c r="P191">
        <v>51.877600000000001</v>
      </c>
      <c r="Q191">
        <v>57.536499999999997</v>
      </c>
      <c r="R191">
        <v>86.495800000000003</v>
      </c>
      <c r="S191" s="38">
        <v>20.32</v>
      </c>
      <c r="T191">
        <v>3702</v>
      </c>
      <c r="U191">
        <v>0.78249841499999995</v>
      </c>
      <c r="V191">
        <v>91485</v>
      </c>
      <c r="W191">
        <v>86754</v>
      </c>
      <c r="X191">
        <v>5.2</v>
      </c>
      <c r="Y191">
        <v>9.6</v>
      </c>
      <c r="Z191">
        <v>2432</v>
      </c>
      <c r="AA191">
        <v>1426</v>
      </c>
      <c r="AB191">
        <v>829</v>
      </c>
      <c r="AC191">
        <v>495</v>
      </c>
      <c r="AD191">
        <v>334</v>
      </c>
      <c r="AE191">
        <v>318500</v>
      </c>
      <c r="AF191">
        <v>78254</v>
      </c>
      <c r="AG191">
        <v>23718</v>
      </c>
      <c r="AH191">
        <v>649.20000000000005</v>
      </c>
      <c r="AI191">
        <v>4259</v>
      </c>
      <c r="AJ191">
        <v>18727</v>
      </c>
      <c r="AK191">
        <v>11531</v>
      </c>
      <c r="AL191">
        <v>7196</v>
      </c>
      <c r="AM191">
        <v>54536</v>
      </c>
      <c r="AN191">
        <v>15586</v>
      </c>
      <c r="AO191">
        <v>3771</v>
      </c>
      <c r="AP191">
        <v>8463.7000000000007</v>
      </c>
      <c r="AQ191">
        <v>4004</v>
      </c>
      <c r="AR191">
        <v>14135</v>
      </c>
      <c r="AS191">
        <v>40</v>
      </c>
      <c r="AT191">
        <v>3.4</v>
      </c>
      <c r="AU191">
        <v>40.4</v>
      </c>
      <c r="AV191">
        <v>4.51</v>
      </c>
      <c r="AW191">
        <v>6.08</v>
      </c>
      <c r="AX191">
        <v>4.13</v>
      </c>
      <c r="AY191">
        <v>1752</v>
      </c>
      <c r="AZ191">
        <v>261</v>
      </c>
      <c r="BA191">
        <v>369</v>
      </c>
      <c r="BB191">
        <v>780</v>
      </c>
      <c r="BC191">
        <v>342</v>
      </c>
      <c r="BD191">
        <v>1360</v>
      </c>
      <c r="BE191">
        <v>206</v>
      </c>
      <c r="BF191">
        <v>292</v>
      </c>
      <c r="BG191">
        <v>543</v>
      </c>
      <c r="BH191">
        <v>319</v>
      </c>
      <c r="BI191">
        <v>32.040999999999997</v>
      </c>
      <c r="BJ191">
        <v>524291.71799999999</v>
      </c>
      <c r="BK191">
        <v>45074.502090000002</v>
      </c>
      <c r="BM191">
        <v>42876.910909999999</v>
      </c>
      <c r="BN191">
        <v>13327.677530000001</v>
      </c>
      <c r="BO191">
        <v>150187.48079999999</v>
      </c>
      <c r="BP191">
        <v>233889.53659999999</v>
      </c>
      <c r="BQ191">
        <v>1.4773509929999999</v>
      </c>
      <c r="BR191">
        <v>61.8</v>
      </c>
      <c r="BS191">
        <v>265.3</v>
      </c>
      <c r="BT191">
        <v>864.2</v>
      </c>
      <c r="BU191">
        <v>1827.1</v>
      </c>
      <c r="BV191">
        <v>85.016000000000005</v>
      </c>
      <c r="BW191">
        <v>35.234999999999999</v>
      </c>
      <c r="BX191">
        <v>34044</v>
      </c>
      <c r="BY191">
        <v>164.77199999999999</v>
      </c>
      <c r="BZ191">
        <v>119.4011</v>
      </c>
      <c r="CA191">
        <v>181.18892</v>
      </c>
      <c r="CB191">
        <v>0.150102659</v>
      </c>
      <c r="CC191">
        <v>593.20000000000005</v>
      </c>
      <c r="CD191">
        <v>10405</v>
      </c>
      <c r="CE191">
        <v>35110</v>
      </c>
      <c r="CF191">
        <v>168.34960000000001</v>
      </c>
      <c r="CG191">
        <v>8.9700000000000006</v>
      </c>
      <c r="CH191">
        <v>8</v>
      </c>
      <c r="CI191">
        <v>7.12</v>
      </c>
      <c r="CJ191">
        <v>6.96</v>
      </c>
      <c r="CK191">
        <v>6.88</v>
      </c>
      <c r="CL191">
        <v>6.82</v>
      </c>
      <c r="CM191">
        <v>6.96</v>
      </c>
      <c r="CN191">
        <v>7.85</v>
      </c>
      <c r="CO191">
        <v>8.5299999999999994</v>
      </c>
      <c r="CP191">
        <v>-0.97</v>
      </c>
      <c r="CQ191">
        <v>-1.85</v>
      </c>
      <c r="CR191">
        <v>-2.0099999999999998</v>
      </c>
      <c r="CS191">
        <v>-2.09</v>
      </c>
      <c r="CT191">
        <v>-2.15</v>
      </c>
      <c r="CU191">
        <v>-2.0099999999999998</v>
      </c>
      <c r="CV191">
        <v>-1.1200000000000001</v>
      </c>
      <c r="CW191">
        <v>-0.44</v>
      </c>
      <c r="CX191">
        <v>103.58669999999999</v>
      </c>
      <c r="CY191">
        <v>3.1762999999999999</v>
      </c>
      <c r="CZ191">
        <v>291.0872</v>
      </c>
      <c r="DA191">
        <v>2.2749000000000001</v>
      </c>
      <c r="DB191">
        <v>0.97660000000000002</v>
      </c>
      <c r="DC191">
        <v>10.11</v>
      </c>
      <c r="DD191">
        <v>66.400000000000006</v>
      </c>
      <c r="DE191" s="27">
        <v>47.3</v>
      </c>
      <c r="DF191">
        <v>67</v>
      </c>
      <c r="DG191">
        <v>43.4</v>
      </c>
      <c r="DH191">
        <v>40.299999999999997</v>
      </c>
      <c r="DI191">
        <v>51.3</v>
      </c>
      <c r="DJ191">
        <v>49.1</v>
      </c>
      <c r="DK191">
        <v>42</v>
      </c>
      <c r="DL191">
        <v>45.8</v>
      </c>
      <c r="DM191">
        <v>49.3</v>
      </c>
      <c r="DN191">
        <v>47.8</v>
      </c>
      <c r="DO191">
        <v>25.224</v>
      </c>
      <c r="DP191">
        <v>67.97</v>
      </c>
      <c r="DQ191">
        <v>28.390999999999998</v>
      </c>
      <c r="DR191">
        <v>19.204999999999998</v>
      </c>
      <c r="DS191">
        <v>49.7</v>
      </c>
      <c r="DT191">
        <v>50.7</v>
      </c>
      <c r="DU191">
        <v>46.8</v>
      </c>
      <c r="DV191">
        <v>64.3</v>
      </c>
      <c r="DW191">
        <v>93.45</v>
      </c>
      <c r="DX191">
        <v>104.1</v>
      </c>
      <c r="DY191">
        <v>3.6597110750000001</v>
      </c>
      <c r="DZ191">
        <v>11.877077160000001</v>
      </c>
      <c r="EA191">
        <v>22.468</v>
      </c>
    </row>
    <row r="192" spans="2:131" x14ac:dyDescent="0.25">
      <c r="B192" s="3">
        <v>27032</v>
      </c>
      <c r="C192">
        <v>4753.9369999999999</v>
      </c>
      <c r="D192">
        <v>4271.7</v>
      </c>
      <c r="E192">
        <v>46.768500000000003</v>
      </c>
      <c r="F192">
        <v>47.455399999999997</v>
      </c>
      <c r="G192">
        <v>44.765599999999999</v>
      </c>
      <c r="H192">
        <v>61.568600000000004</v>
      </c>
      <c r="I192">
        <v>49.983699999999999</v>
      </c>
      <c r="J192">
        <v>67.025899999999993</v>
      </c>
      <c r="K192">
        <v>20.922499999999999</v>
      </c>
      <c r="L192">
        <v>45.139099999999999</v>
      </c>
      <c r="M192">
        <v>26.584700000000002</v>
      </c>
      <c r="N192">
        <v>77.486900000000006</v>
      </c>
      <c r="O192">
        <v>44.342100000000002</v>
      </c>
      <c r="P192">
        <v>52.918100000000003</v>
      </c>
      <c r="Q192">
        <v>58.762099999999997</v>
      </c>
      <c r="R192">
        <v>86.181799999999996</v>
      </c>
      <c r="S192" s="38">
        <v>18.34</v>
      </c>
      <c r="T192">
        <v>3717</v>
      </c>
      <c r="U192">
        <v>0.80211480400000001</v>
      </c>
      <c r="V192">
        <v>91453</v>
      </c>
      <c r="W192">
        <v>86819</v>
      </c>
      <c r="X192">
        <v>5.0999999999999996</v>
      </c>
      <c r="Y192">
        <v>9.6999999999999993</v>
      </c>
      <c r="Z192">
        <v>2413</v>
      </c>
      <c r="AA192">
        <v>1403</v>
      </c>
      <c r="AB192">
        <v>849</v>
      </c>
      <c r="AC192">
        <v>519</v>
      </c>
      <c r="AD192">
        <v>330</v>
      </c>
      <c r="AE192">
        <v>311600</v>
      </c>
      <c r="AF192">
        <v>78296</v>
      </c>
      <c r="AG192">
        <v>23687</v>
      </c>
      <c r="AH192">
        <v>650.1</v>
      </c>
      <c r="AI192">
        <v>4255</v>
      </c>
      <c r="AJ192">
        <v>18700</v>
      </c>
      <c r="AK192">
        <v>11519</v>
      </c>
      <c r="AL192">
        <v>7181</v>
      </c>
      <c r="AM192">
        <v>54609</v>
      </c>
      <c r="AN192">
        <v>15595</v>
      </c>
      <c r="AO192">
        <v>3771</v>
      </c>
      <c r="AP192">
        <v>8473</v>
      </c>
      <c r="AQ192">
        <v>4006</v>
      </c>
      <c r="AR192">
        <v>14152</v>
      </c>
      <c r="AS192">
        <v>39.9</v>
      </c>
      <c r="AT192">
        <v>3.5</v>
      </c>
      <c r="AU192">
        <v>40.4</v>
      </c>
      <c r="AV192">
        <v>4.53</v>
      </c>
      <c r="AW192">
        <v>6.1</v>
      </c>
      <c r="AX192">
        <v>4.1500000000000004</v>
      </c>
      <c r="AY192">
        <v>1555</v>
      </c>
      <c r="AZ192">
        <v>209</v>
      </c>
      <c r="BA192">
        <v>353</v>
      </c>
      <c r="BB192">
        <v>653</v>
      </c>
      <c r="BC192">
        <v>340</v>
      </c>
      <c r="BD192">
        <v>1440</v>
      </c>
      <c r="BE192">
        <v>201</v>
      </c>
      <c r="BF192">
        <v>338</v>
      </c>
      <c r="BG192">
        <v>544</v>
      </c>
      <c r="BH192">
        <v>357</v>
      </c>
      <c r="BI192">
        <v>32.090000000000003</v>
      </c>
      <c r="BJ192">
        <v>526064.92500000005</v>
      </c>
      <c r="BK192">
        <v>45723.74252</v>
      </c>
      <c r="BM192">
        <v>42433.920980000003</v>
      </c>
      <c r="BN192">
        <v>13667.97849</v>
      </c>
      <c r="BO192">
        <v>153271.1012</v>
      </c>
      <c r="BP192">
        <v>238088.22829999999</v>
      </c>
      <c r="BQ192">
        <v>1.4670198679999999</v>
      </c>
      <c r="BS192">
        <v>266.7</v>
      </c>
      <c r="BT192">
        <v>870.1</v>
      </c>
      <c r="BU192">
        <v>1820.3</v>
      </c>
      <c r="BV192">
        <v>85.388999999999996</v>
      </c>
      <c r="BW192">
        <v>34.924999999999997</v>
      </c>
      <c r="BX192">
        <v>33611</v>
      </c>
      <c r="BY192">
        <v>168.8168</v>
      </c>
      <c r="BZ192">
        <v>120.9877</v>
      </c>
      <c r="CA192">
        <v>181.98098999999999</v>
      </c>
      <c r="CB192">
        <v>0.150013181</v>
      </c>
      <c r="CC192">
        <v>595.6</v>
      </c>
      <c r="CD192">
        <v>10262</v>
      </c>
      <c r="CE192">
        <v>34860</v>
      </c>
      <c r="CF192">
        <v>170.4058</v>
      </c>
      <c r="CG192">
        <v>9.35</v>
      </c>
      <c r="CH192">
        <v>8.64</v>
      </c>
      <c r="CI192">
        <v>7.96</v>
      </c>
      <c r="CJ192">
        <v>7.83</v>
      </c>
      <c r="CK192">
        <v>7.76</v>
      </c>
      <c r="CL192">
        <v>7.31</v>
      </c>
      <c r="CM192">
        <v>7.21</v>
      </c>
      <c r="CN192">
        <v>8.01</v>
      </c>
      <c r="CO192">
        <v>8.6199999999999992</v>
      </c>
      <c r="CP192">
        <v>-0.71</v>
      </c>
      <c r="CQ192">
        <v>-1.39</v>
      </c>
      <c r="CR192">
        <v>-1.52</v>
      </c>
      <c r="CS192">
        <v>-1.59</v>
      </c>
      <c r="CT192">
        <v>-2.04</v>
      </c>
      <c r="CU192">
        <v>-2.14</v>
      </c>
      <c r="CV192">
        <v>-1.34</v>
      </c>
      <c r="CW192">
        <v>-0.73</v>
      </c>
      <c r="CX192">
        <v>101.36499999999999</v>
      </c>
      <c r="CY192">
        <v>3.0788000000000002</v>
      </c>
      <c r="CZ192">
        <v>282.16480000000001</v>
      </c>
      <c r="DA192">
        <v>2.3405999999999998</v>
      </c>
      <c r="DB192">
        <v>0.97199999999999998</v>
      </c>
      <c r="DC192">
        <v>10.11</v>
      </c>
      <c r="DD192">
        <v>70.400000000000006</v>
      </c>
      <c r="DE192" s="27">
        <v>47.8</v>
      </c>
      <c r="DF192">
        <v>67.5</v>
      </c>
      <c r="DG192">
        <v>44.2</v>
      </c>
      <c r="DH192">
        <v>40.700000000000003</v>
      </c>
      <c r="DI192">
        <v>51.9</v>
      </c>
      <c r="DJ192">
        <v>49.3</v>
      </c>
      <c r="DK192">
        <v>42.4</v>
      </c>
      <c r="DL192">
        <v>46.3</v>
      </c>
      <c r="DM192">
        <v>49.9</v>
      </c>
      <c r="DN192">
        <v>48.3</v>
      </c>
      <c r="DO192">
        <v>25.516999999999999</v>
      </c>
      <c r="DP192">
        <v>68.444000000000003</v>
      </c>
      <c r="DQ192">
        <v>28.917000000000002</v>
      </c>
      <c r="DR192">
        <v>19.363</v>
      </c>
      <c r="DS192">
        <v>50.2</v>
      </c>
      <c r="DT192">
        <v>51.1</v>
      </c>
      <c r="DU192">
        <v>48.1</v>
      </c>
      <c r="DV192">
        <v>62.3</v>
      </c>
      <c r="DW192">
        <v>97.44</v>
      </c>
      <c r="DX192">
        <v>109</v>
      </c>
      <c r="DY192">
        <v>3.5303776679999999</v>
      </c>
      <c r="DZ192">
        <v>12.10678059</v>
      </c>
      <c r="EA192">
        <v>20.9693</v>
      </c>
    </row>
    <row r="193" spans="2:131" x14ac:dyDescent="0.25">
      <c r="B193" s="3">
        <v>27033</v>
      </c>
      <c r="C193">
        <v>4751.1729999999998</v>
      </c>
      <c r="D193">
        <v>4250.6000000000004</v>
      </c>
      <c r="E193">
        <v>46.606900000000003</v>
      </c>
      <c r="F193">
        <v>47.207000000000001</v>
      </c>
      <c r="G193">
        <v>44.498800000000003</v>
      </c>
      <c r="H193">
        <v>61.337000000000003</v>
      </c>
      <c r="I193">
        <v>49.635899999999999</v>
      </c>
      <c r="J193">
        <v>66.869399999999999</v>
      </c>
      <c r="K193">
        <v>20.655100000000001</v>
      </c>
      <c r="L193">
        <v>45.0672</v>
      </c>
      <c r="M193">
        <v>26.588899999999999</v>
      </c>
      <c r="N193">
        <v>76.752700000000004</v>
      </c>
      <c r="O193">
        <v>44.126300000000001</v>
      </c>
      <c r="P193">
        <v>54.665700000000001</v>
      </c>
      <c r="Q193">
        <v>63.699599999999997</v>
      </c>
      <c r="R193">
        <v>85.515000000000001</v>
      </c>
      <c r="S193" s="38">
        <v>18.04</v>
      </c>
      <c r="T193">
        <v>3836</v>
      </c>
      <c r="U193">
        <v>0.83066262499999999</v>
      </c>
      <c r="V193">
        <v>91287</v>
      </c>
      <c r="W193">
        <v>86669</v>
      </c>
      <c r="X193">
        <v>5.0999999999999996</v>
      </c>
      <c r="Y193">
        <v>9.8000000000000007</v>
      </c>
      <c r="Z193">
        <v>2337</v>
      </c>
      <c r="AA193">
        <v>1456</v>
      </c>
      <c r="AB193">
        <v>889</v>
      </c>
      <c r="AC193">
        <v>535</v>
      </c>
      <c r="AD193">
        <v>354</v>
      </c>
      <c r="AE193">
        <v>293000</v>
      </c>
      <c r="AF193">
        <v>78382</v>
      </c>
      <c r="AG193">
        <v>23670</v>
      </c>
      <c r="AH193">
        <v>659.8</v>
      </c>
      <c r="AI193">
        <v>4225</v>
      </c>
      <c r="AJ193">
        <v>18702</v>
      </c>
      <c r="AK193">
        <v>11551</v>
      </c>
      <c r="AL193">
        <v>7151</v>
      </c>
      <c r="AM193">
        <v>54712</v>
      </c>
      <c r="AN193">
        <v>15629</v>
      </c>
      <c r="AO193">
        <v>3778.1</v>
      </c>
      <c r="AP193">
        <v>8501.2000000000007</v>
      </c>
      <c r="AQ193">
        <v>4012</v>
      </c>
      <c r="AR193">
        <v>14191</v>
      </c>
      <c r="AS193">
        <v>39.1</v>
      </c>
      <c r="AT193">
        <v>2.9</v>
      </c>
      <c r="AU193">
        <v>39.5</v>
      </c>
      <c r="AV193">
        <v>4.54</v>
      </c>
      <c r="AW193">
        <v>6.13</v>
      </c>
      <c r="AX193">
        <v>4.16</v>
      </c>
      <c r="AY193">
        <v>1607</v>
      </c>
      <c r="AZ193">
        <v>207</v>
      </c>
      <c r="BA193">
        <v>373</v>
      </c>
      <c r="BB193">
        <v>690</v>
      </c>
      <c r="BC193">
        <v>337</v>
      </c>
      <c r="BD193">
        <v>1254</v>
      </c>
      <c r="BE193">
        <v>178</v>
      </c>
      <c r="BF193">
        <v>247</v>
      </c>
      <c r="BG193">
        <v>485</v>
      </c>
      <c r="BH193">
        <v>344</v>
      </c>
      <c r="BI193">
        <v>32.198</v>
      </c>
      <c r="BJ193">
        <v>522230.38099999999</v>
      </c>
      <c r="BK193">
        <v>46334.60931</v>
      </c>
      <c r="BM193">
        <v>43180.702310000001</v>
      </c>
      <c r="BN193">
        <v>13545.61</v>
      </c>
      <c r="BO193">
        <v>156453.91639999999</v>
      </c>
      <c r="BP193">
        <v>240981.5264</v>
      </c>
      <c r="BQ193">
        <v>1.4773509929999999</v>
      </c>
      <c r="BS193">
        <v>267.2</v>
      </c>
      <c r="BT193">
        <v>872.9</v>
      </c>
      <c r="BU193">
        <v>1814.8</v>
      </c>
      <c r="BV193">
        <v>86.46</v>
      </c>
      <c r="BW193">
        <v>35.953000000000003</v>
      </c>
      <c r="BX193">
        <v>34217</v>
      </c>
      <c r="BY193">
        <v>174.99090000000001</v>
      </c>
      <c r="BZ193">
        <v>122.7659</v>
      </c>
      <c r="CA193">
        <v>183.02112</v>
      </c>
      <c r="CB193">
        <v>0.14990672499999999</v>
      </c>
      <c r="CC193">
        <v>597</v>
      </c>
      <c r="CD193">
        <v>10252</v>
      </c>
      <c r="CE193">
        <v>35032</v>
      </c>
      <c r="CF193">
        <v>170.66399999999999</v>
      </c>
      <c r="CG193">
        <v>10.51</v>
      </c>
      <c r="CH193">
        <v>9.92</v>
      </c>
      <c r="CI193">
        <v>8.33</v>
      </c>
      <c r="CJ193">
        <v>8.32</v>
      </c>
      <c r="CK193">
        <v>8.6199999999999992</v>
      </c>
      <c r="CL193">
        <v>7.92</v>
      </c>
      <c r="CM193">
        <v>7.51</v>
      </c>
      <c r="CN193">
        <v>8.25</v>
      </c>
      <c r="CO193">
        <v>8.8699999999999992</v>
      </c>
      <c r="CP193">
        <v>-0.59</v>
      </c>
      <c r="CQ193">
        <v>-2.1800000000000002</v>
      </c>
      <c r="CR193">
        <v>-2.19</v>
      </c>
      <c r="CS193">
        <v>-1.89</v>
      </c>
      <c r="CT193">
        <v>-2.59</v>
      </c>
      <c r="CU193">
        <v>-3</v>
      </c>
      <c r="CV193">
        <v>-2.2599999999999998</v>
      </c>
      <c r="CW193">
        <v>-1.64</v>
      </c>
      <c r="CX193">
        <v>99.941500000000005</v>
      </c>
      <c r="CY193">
        <v>3.0270000000000001</v>
      </c>
      <c r="CZ193">
        <v>277.77409999999998</v>
      </c>
      <c r="DA193">
        <v>2.3885999999999998</v>
      </c>
      <c r="DB193">
        <v>0.96760000000000002</v>
      </c>
      <c r="DC193">
        <v>10.11</v>
      </c>
      <c r="DD193">
        <v>74.5</v>
      </c>
      <c r="DE193" s="27">
        <v>48.1</v>
      </c>
      <c r="DF193">
        <v>68.2</v>
      </c>
      <c r="DG193">
        <v>44.7</v>
      </c>
      <c r="DH193">
        <v>41</v>
      </c>
      <c r="DI193">
        <v>52.1</v>
      </c>
      <c r="DJ193">
        <v>49.7</v>
      </c>
      <c r="DK193">
        <v>42.6</v>
      </c>
      <c r="DL193">
        <v>46.7</v>
      </c>
      <c r="DM193">
        <v>50.1</v>
      </c>
      <c r="DN193">
        <v>48.5</v>
      </c>
      <c r="DO193">
        <v>25.696999999999999</v>
      </c>
      <c r="DP193">
        <v>68.915999999999997</v>
      </c>
      <c r="DQ193">
        <v>29.125</v>
      </c>
      <c r="DR193">
        <v>19.498999999999999</v>
      </c>
      <c r="DS193">
        <v>50.7</v>
      </c>
      <c r="DT193">
        <v>51.5</v>
      </c>
      <c r="DU193">
        <v>49</v>
      </c>
      <c r="DV193">
        <v>60.6</v>
      </c>
      <c r="DW193">
        <v>92.46</v>
      </c>
      <c r="DX193">
        <v>103.7</v>
      </c>
      <c r="DY193">
        <v>3.7421587710000002</v>
      </c>
      <c r="DZ193">
        <v>11.339965830000001</v>
      </c>
      <c r="EA193">
        <v>20.7668</v>
      </c>
    </row>
    <row r="194" spans="2:131" x14ac:dyDescent="0.25">
      <c r="B194" s="3">
        <v>27034</v>
      </c>
      <c r="C194">
        <v>4755.549</v>
      </c>
      <c r="D194">
        <v>4253.3999999999996</v>
      </c>
      <c r="E194">
        <v>46.974299999999999</v>
      </c>
      <c r="F194">
        <v>47.647599999999997</v>
      </c>
      <c r="G194">
        <v>44.979599999999998</v>
      </c>
      <c r="H194">
        <v>61.9375</v>
      </c>
      <c r="I194">
        <v>49.8245</v>
      </c>
      <c r="J194">
        <v>67.700900000000004</v>
      </c>
      <c r="K194">
        <v>20.978100000000001</v>
      </c>
      <c r="L194">
        <v>45.352400000000003</v>
      </c>
      <c r="M194">
        <v>26.810099999999998</v>
      </c>
      <c r="N194">
        <v>76.754000000000005</v>
      </c>
      <c r="O194">
        <v>44.457700000000003</v>
      </c>
      <c r="P194">
        <v>54.7241</v>
      </c>
      <c r="Q194">
        <v>64.223399999999998</v>
      </c>
      <c r="R194">
        <v>85.917000000000002</v>
      </c>
      <c r="S194" s="38">
        <v>17.46</v>
      </c>
      <c r="T194">
        <v>3786</v>
      </c>
      <c r="U194">
        <v>0.80467587699999998</v>
      </c>
      <c r="V194">
        <v>91596</v>
      </c>
      <c r="W194">
        <v>86891</v>
      </c>
      <c r="X194">
        <v>5.0999999999999996</v>
      </c>
      <c r="Y194">
        <v>9.6</v>
      </c>
      <c r="Z194">
        <v>2457</v>
      </c>
      <c r="AA194">
        <v>1409</v>
      </c>
      <c r="AB194">
        <v>880</v>
      </c>
      <c r="AC194">
        <v>524</v>
      </c>
      <c r="AD194">
        <v>356</v>
      </c>
      <c r="AE194">
        <v>297500</v>
      </c>
      <c r="AF194">
        <v>78549</v>
      </c>
      <c r="AG194">
        <v>23635</v>
      </c>
      <c r="AH194">
        <v>666.8</v>
      </c>
      <c r="AI194">
        <v>4198</v>
      </c>
      <c r="AJ194">
        <v>18688</v>
      </c>
      <c r="AK194">
        <v>11539</v>
      </c>
      <c r="AL194">
        <v>7149</v>
      </c>
      <c r="AM194">
        <v>54914</v>
      </c>
      <c r="AN194">
        <v>15672</v>
      </c>
      <c r="AO194">
        <v>3790.9</v>
      </c>
      <c r="AP194">
        <v>8533.5</v>
      </c>
      <c r="AQ194">
        <v>4022</v>
      </c>
      <c r="AR194">
        <v>14221</v>
      </c>
      <c r="AS194">
        <v>39.799999999999997</v>
      </c>
      <c r="AT194">
        <v>3.4</v>
      </c>
      <c r="AU194">
        <v>40.299999999999997</v>
      </c>
      <c r="AV194">
        <v>4.62</v>
      </c>
      <c r="AW194">
        <v>6.17</v>
      </c>
      <c r="AX194">
        <v>4.25</v>
      </c>
      <c r="AY194">
        <v>1426</v>
      </c>
      <c r="AZ194">
        <v>187</v>
      </c>
      <c r="BA194">
        <v>309</v>
      </c>
      <c r="BB194">
        <v>618</v>
      </c>
      <c r="BC194">
        <v>312</v>
      </c>
      <c r="BD194">
        <v>1138</v>
      </c>
      <c r="BE194">
        <v>177</v>
      </c>
      <c r="BF194">
        <v>250</v>
      </c>
      <c r="BG194">
        <v>415</v>
      </c>
      <c r="BH194">
        <v>296</v>
      </c>
      <c r="BI194">
        <v>32.292000000000002</v>
      </c>
      <c r="BJ194">
        <v>524529.07700000005</v>
      </c>
      <c r="BK194">
        <v>46864.580329999997</v>
      </c>
      <c r="BM194">
        <v>45545.196340000002</v>
      </c>
      <c r="BN194">
        <v>12952.414140000001</v>
      </c>
      <c r="BO194">
        <v>160871.89660000001</v>
      </c>
      <c r="BP194">
        <v>245550.4044</v>
      </c>
      <c r="BQ194">
        <v>1.4773509929999999</v>
      </c>
      <c r="BR194">
        <v>72.099999999999994</v>
      </c>
      <c r="BS194">
        <v>267.60000000000002</v>
      </c>
      <c r="BT194">
        <v>874.6</v>
      </c>
      <c r="BU194">
        <v>1799.6</v>
      </c>
      <c r="BV194">
        <v>87.076999999999998</v>
      </c>
      <c r="BW194">
        <v>36.484999999999999</v>
      </c>
      <c r="BX194">
        <v>33895</v>
      </c>
      <c r="BY194">
        <v>177.6309</v>
      </c>
      <c r="BZ194">
        <v>124.15130000000001</v>
      </c>
      <c r="CA194">
        <v>183.91737000000001</v>
      </c>
      <c r="CB194">
        <v>0.14902955200000001</v>
      </c>
      <c r="CC194">
        <v>597.6</v>
      </c>
      <c r="CD194">
        <v>10299</v>
      </c>
      <c r="CE194">
        <v>35388</v>
      </c>
      <c r="CF194">
        <v>168.90819999999999</v>
      </c>
      <c r="CG194">
        <v>11.31</v>
      </c>
      <c r="CH194">
        <v>10.82</v>
      </c>
      <c r="CI194">
        <v>8.23</v>
      </c>
      <c r="CJ194">
        <v>8.4</v>
      </c>
      <c r="CK194">
        <v>8.7799999999999994</v>
      </c>
      <c r="CL194">
        <v>8.18</v>
      </c>
      <c r="CM194">
        <v>7.58</v>
      </c>
      <c r="CN194">
        <v>8.3699999999999992</v>
      </c>
      <c r="CO194">
        <v>9.0500000000000007</v>
      </c>
      <c r="CP194">
        <v>-0.49</v>
      </c>
      <c r="CQ194">
        <v>-3.08</v>
      </c>
      <c r="CR194">
        <v>-2.91</v>
      </c>
      <c r="CS194">
        <v>-2.5299999999999998</v>
      </c>
      <c r="CT194">
        <v>-3.13</v>
      </c>
      <c r="CU194">
        <v>-3.73</v>
      </c>
      <c r="CV194">
        <v>-2.94</v>
      </c>
      <c r="CW194">
        <v>-2.2599999999999998</v>
      </c>
      <c r="CX194">
        <v>99.061800000000005</v>
      </c>
      <c r="CY194">
        <v>2.9173</v>
      </c>
      <c r="CZ194">
        <v>278.96640000000002</v>
      </c>
      <c r="DA194">
        <v>2.4137</v>
      </c>
      <c r="DB194">
        <v>0.96230000000000004</v>
      </c>
      <c r="DC194">
        <v>10.11</v>
      </c>
      <c r="DD194">
        <v>80.7</v>
      </c>
      <c r="DE194" s="27">
        <v>48.6</v>
      </c>
      <c r="DF194">
        <v>68.7</v>
      </c>
      <c r="DG194">
        <v>45.3</v>
      </c>
      <c r="DH194">
        <v>41.4</v>
      </c>
      <c r="DI194">
        <v>52.7</v>
      </c>
      <c r="DJ194">
        <v>50.3</v>
      </c>
      <c r="DK194">
        <v>43.1</v>
      </c>
      <c r="DL194">
        <v>47.2</v>
      </c>
      <c r="DM194">
        <v>50.7</v>
      </c>
      <c r="DN194">
        <v>49.1</v>
      </c>
      <c r="DO194">
        <v>25.95</v>
      </c>
      <c r="DP194">
        <v>69.641000000000005</v>
      </c>
      <c r="DQ194">
        <v>29.46</v>
      </c>
      <c r="DR194">
        <v>19.666</v>
      </c>
      <c r="DS194">
        <v>51.3</v>
      </c>
      <c r="DT194">
        <v>52</v>
      </c>
      <c r="DU194">
        <v>50.6</v>
      </c>
      <c r="DV194">
        <v>58.3</v>
      </c>
      <c r="DW194">
        <v>89.67</v>
      </c>
      <c r="DX194">
        <v>101.2</v>
      </c>
      <c r="DY194">
        <v>3.8808966210000002</v>
      </c>
      <c r="DZ194">
        <v>10.76925726</v>
      </c>
      <c r="EA194">
        <v>22.2272</v>
      </c>
    </row>
    <row r="195" spans="2:131" x14ac:dyDescent="0.25">
      <c r="B195" s="3">
        <v>27035</v>
      </c>
      <c r="C195">
        <v>4752.3419999999996</v>
      </c>
      <c r="D195">
        <v>4251.6000000000004</v>
      </c>
      <c r="E195">
        <v>46.923299999999998</v>
      </c>
      <c r="F195">
        <v>47.742800000000003</v>
      </c>
      <c r="G195">
        <v>45.092300000000002</v>
      </c>
      <c r="H195">
        <v>62.183999999999997</v>
      </c>
      <c r="I195">
        <v>50.489600000000003</v>
      </c>
      <c r="J195">
        <v>67.693899999999999</v>
      </c>
      <c r="K195">
        <v>21.028400000000001</v>
      </c>
      <c r="L195">
        <v>45.155799999999999</v>
      </c>
      <c r="M195">
        <v>26.8567</v>
      </c>
      <c r="N195">
        <v>76.852800000000002</v>
      </c>
      <c r="O195">
        <v>44.5075</v>
      </c>
      <c r="P195">
        <v>56.215499999999999</v>
      </c>
      <c r="Q195">
        <v>64.561300000000003</v>
      </c>
      <c r="R195">
        <v>85.782300000000006</v>
      </c>
      <c r="S195" s="38">
        <v>30.24</v>
      </c>
      <c r="T195">
        <v>3686</v>
      </c>
      <c r="U195">
        <v>0.74812259000000003</v>
      </c>
      <c r="V195">
        <v>91868</v>
      </c>
      <c r="W195">
        <v>86941</v>
      </c>
      <c r="X195">
        <v>5.4</v>
      </c>
      <c r="Y195">
        <v>9.6999999999999993</v>
      </c>
      <c r="Z195">
        <v>2497</v>
      </c>
      <c r="AA195">
        <v>1517</v>
      </c>
      <c r="AB195">
        <v>926</v>
      </c>
      <c r="AC195">
        <v>559</v>
      </c>
      <c r="AD195">
        <v>367</v>
      </c>
      <c r="AE195">
        <v>305600</v>
      </c>
      <c r="AF195">
        <v>78604</v>
      </c>
      <c r="AG195">
        <v>23591</v>
      </c>
      <c r="AH195">
        <v>672.1</v>
      </c>
      <c r="AI195">
        <v>4146</v>
      </c>
      <c r="AJ195">
        <v>18690</v>
      </c>
      <c r="AK195">
        <v>11558</v>
      </c>
      <c r="AL195">
        <v>7132</v>
      </c>
      <c r="AM195">
        <v>55013</v>
      </c>
      <c r="AN195">
        <v>15691</v>
      </c>
      <c r="AO195">
        <v>3800.5</v>
      </c>
      <c r="AP195">
        <v>8543.1</v>
      </c>
      <c r="AQ195">
        <v>4030</v>
      </c>
      <c r="AR195">
        <v>14239</v>
      </c>
      <c r="AS195">
        <v>39.700000000000003</v>
      </c>
      <c r="AT195">
        <v>3.3</v>
      </c>
      <c r="AU195">
        <v>40.200000000000003</v>
      </c>
      <c r="AV195">
        <v>4.67</v>
      </c>
      <c r="AW195">
        <v>6.23</v>
      </c>
      <c r="AX195">
        <v>4.3</v>
      </c>
      <c r="AY195">
        <v>1513</v>
      </c>
      <c r="AZ195">
        <v>218</v>
      </c>
      <c r="BA195">
        <v>371</v>
      </c>
      <c r="BB195">
        <v>614</v>
      </c>
      <c r="BC195">
        <v>310</v>
      </c>
      <c r="BD195">
        <v>1086</v>
      </c>
      <c r="BE195">
        <v>167</v>
      </c>
      <c r="BF195">
        <v>246</v>
      </c>
      <c r="BG195">
        <v>386</v>
      </c>
      <c r="BH195">
        <v>287</v>
      </c>
      <c r="BI195">
        <v>32.215000000000003</v>
      </c>
      <c r="BJ195">
        <v>522698.75099999999</v>
      </c>
      <c r="BK195">
        <v>46978.664120000001</v>
      </c>
      <c r="BM195">
        <v>45483.121319999998</v>
      </c>
      <c r="BN195">
        <v>13027.00065</v>
      </c>
      <c r="BO195">
        <v>164386.63250000001</v>
      </c>
      <c r="BP195">
        <v>250284.8921</v>
      </c>
      <c r="BQ195">
        <v>1.4980132450000001</v>
      </c>
      <c r="BS195">
        <v>268.5</v>
      </c>
      <c r="BT195">
        <v>877.8</v>
      </c>
      <c r="BU195">
        <v>1791.4</v>
      </c>
      <c r="BV195">
        <v>87.644999999999996</v>
      </c>
      <c r="BW195">
        <v>36.457000000000001</v>
      </c>
      <c r="BX195">
        <v>33451</v>
      </c>
      <c r="BY195">
        <v>180.10820000000001</v>
      </c>
      <c r="BZ195">
        <v>125.292</v>
      </c>
      <c r="CA195">
        <v>184.59824</v>
      </c>
      <c r="CB195">
        <v>0.14842666199999999</v>
      </c>
      <c r="CC195">
        <v>599.20000000000005</v>
      </c>
      <c r="CD195">
        <v>10429</v>
      </c>
      <c r="CE195">
        <v>35723</v>
      </c>
      <c r="CF195">
        <v>169.011</v>
      </c>
      <c r="CG195">
        <v>11.93</v>
      </c>
      <c r="CH195">
        <v>11.18</v>
      </c>
      <c r="CI195">
        <v>7.9</v>
      </c>
      <c r="CJ195">
        <v>8.1199999999999992</v>
      </c>
      <c r="CK195">
        <v>8.67</v>
      </c>
      <c r="CL195">
        <v>8.1</v>
      </c>
      <c r="CM195">
        <v>7.54</v>
      </c>
      <c r="CN195">
        <v>8.4700000000000006</v>
      </c>
      <c r="CO195">
        <v>9.27</v>
      </c>
      <c r="CP195">
        <v>-0.75</v>
      </c>
      <c r="CQ195">
        <v>-4.03</v>
      </c>
      <c r="CR195">
        <v>-3.81</v>
      </c>
      <c r="CS195">
        <v>-3.26</v>
      </c>
      <c r="CT195">
        <v>-3.83</v>
      </c>
      <c r="CU195">
        <v>-4.3899999999999997</v>
      </c>
      <c r="CV195">
        <v>-3.46</v>
      </c>
      <c r="CW195">
        <v>-2.66</v>
      </c>
      <c r="CX195">
        <v>100.2628</v>
      </c>
      <c r="CY195">
        <v>2.9899</v>
      </c>
      <c r="CZ195">
        <v>282.97000000000003</v>
      </c>
      <c r="DA195">
        <v>2.3902000000000001</v>
      </c>
      <c r="DB195">
        <v>0.96640000000000004</v>
      </c>
      <c r="DC195">
        <v>10.11</v>
      </c>
      <c r="DD195">
        <v>81.599999999999994</v>
      </c>
      <c r="DE195" s="27">
        <v>49</v>
      </c>
      <c r="DF195">
        <v>69.2</v>
      </c>
      <c r="DG195">
        <v>45.9</v>
      </c>
      <c r="DH195">
        <v>42.1</v>
      </c>
      <c r="DI195">
        <v>53.1</v>
      </c>
      <c r="DJ195">
        <v>51</v>
      </c>
      <c r="DK195">
        <v>43.5</v>
      </c>
      <c r="DL195">
        <v>47.7</v>
      </c>
      <c r="DM195">
        <v>51.1</v>
      </c>
      <c r="DN195">
        <v>49.4</v>
      </c>
      <c r="DO195">
        <v>26.17</v>
      </c>
      <c r="DP195">
        <v>70.716999999999999</v>
      </c>
      <c r="DQ195">
        <v>29.631</v>
      </c>
      <c r="DR195">
        <v>19.829999999999998</v>
      </c>
      <c r="DS195">
        <v>51.3</v>
      </c>
      <c r="DT195">
        <v>51.8</v>
      </c>
      <c r="DU195">
        <v>51.5</v>
      </c>
      <c r="DV195">
        <v>55.4</v>
      </c>
      <c r="DW195">
        <v>89.79</v>
      </c>
      <c r="DX195">
        <v>101.6</v>
      </c>
      <c r="DY195">
        <v>3.8979841849999999</v>
      </c>
      <c r="DZ195">
        <v>10.614061339999999</v>
      </c>
      <c r="EA195">
        <v>23.768000000000001</v>
      </c>
    </row>
    <row r="196" spans="2:131" x14ac:dyDescent="0.25">
      <c r="B196" s="3">
        <v>27036</v>
      </c>
      <c r="C196">
        <v>4771.1260000000002</v>
      </c>
      <c r="D196">
        <v>4254.8999999999996</v>
      </c>
      <c r="E196">
        <v>46.946399999999997</v>
      </c>
      <c r="F196">
        <v>47.564900000000002</v>
      </c>
      <c r="G196">
        <v>45.051600000000001</v>
      </c>
      <c r="H196">
        <v>62.081600000000002</v>
      </c>
      <c r="I196">
        <v>50.340200000000003</v>
      </c>
      <c r="J196">
        <v>67.621700000000004</v>
      </c>
      <c r="K196">
        <v>21.024799999999999</v>
      </c>
      <c r="L196">
        <v>45.375900000000001</v>
      </c>
      <c r="M196">
        <v>26.715699999999998</v>
      </c>
      <c r="N196">
        <v>76.8155</v>
      </c>
      <c r="O196">
        <v>44.424599999999998</v>
      </c>
      <c r="P196">
        <v>54.999699999999997</v>
      </c>
      <c r="Q196">
        <v>65.487300000000005</v>
      </c>
      <c r="R196">
        <v>85.404499999999999</v>
      </c>
      <c r="S196" s="38">
        <v>43.22</v>
      </c>
      <c r="T196">
        <v>3557</v>
      </c>
      <c r="U196">
        <v>0.70254789699999998</v>
      </c>
      <c r="V196">
        <v>92212</v>
      </c>
      <c r="W196">
        <v>87149</v>
      </c>
      <c r="X196">
        <v>5.5</v>
      </c>
      <c r="Y196">
        <v>9.9</v>
      </c>
      <c r="Z196">
        <v>2526</v>
      </c>
      <c r="AA196">
        <v>1602</v>
      </c>
      <c r="AB196">
        <v>924</v>
      </c>
      <c r="AC196">
        <v>537</v>
      </c>
      <c r="AD196">
        <v>387</v>
      </c>
      <c r="AE196">
        <v>309500</v>
      </c>
      <c r="AF196">
        <v>78636</v>
      </c>
      <c r="AG196">
        <v>23462</v>
      </c>
      <c r="AH196">
        <v>678.5</v>
      </c>
      <c r="AI196">
        <v>4045</v>
      </c>
      <c r="AJ196">
        <v>18656</v>
      </c>
      <c r="AK196">
        <v>11541</v>
      </c>
      <c r="AL196">
        <v>7115</v>
      </c>
      <c r="AM196">
        <v>55174</v>
      </c>
      <c r="AN196">
        <v>15727</v>
      </c>
      <c r="AO196">
        <v>3808.1</v>
      </c>
      <c r="AP196">
        <v>8571.7000000000007</v>
      </c>
      <c r="AQ196">
        <v>4034</v>
      </c>
      <c r="AR196">
        <v>14288</v>
      </c>
      <c r="AS196">
        <v>39.700000000000003</v>
      </c>
      <c r="AT196">
        <v>3.3</v>
      </c>
      <c r="AU196">
        <v>40.1</v>
      </c>
      <c r="AV196">
        <v>4.7</v>
      </c>
      <c r="AW196">
        <v>6.24</v>
      </c>
      <c r="AX196">
        <v>4.33</v>
      </c>
      <c r="AY196">
        <v>1316</v>
      </c>
      <c r="AZ196">
        <v>158</v>
      </c>
      <c r="BA196">
        <v>330</v>
      </c>
      <c r="BB196">
        <v>543</v>
      </c>
      <c r="BC196">
        <v>285</v>
      </c>
      <c r="BD196">
        <v>1002</v>
      </c>
      <c r="BE196">
        <v>146</v>
      </c>
      <c r="BF196">
        <v>225</v>
      </c>
      <c r="BG196">
        <v>372</v>
      </c>
      <c r="BH196">
        <v>259</v>
      </c>
      <c r="BI196">
        <v>32.320999999999998</v>
      </c>
      <c r="BJ196">
        <v>521503.07400000002</v>
      </c>
      <c r="BK196">
        <v>47734.728450000002</v>
      </c>
      <c r="BM196">
        <v>46831.842259999998</v>
      </c>
      <c r="BN196">
        <v>15568.76916</v>
      </c>
      <c r="BO196">
        <v>168824.64240000001</v>
      </c>
      <c r="BP196">
        <v>255204.47289999999</v>
      </c>
      <c r="BQ196">
        <v>1.487682119</v>
      </c>
      <c r="BS196">
        <v>269.3</v>
      </c>
      <c r="BT196">
        <v>881.4</v>
      </c>
      <c r="BU196">
        <v>1787.8</v>
      </c>
      <c r="BV196">
        <v>88.328999999999994</v>
      </c>
      <c r="BW196">
        <v>37.323</v>
      </c>
      <c r="BX196">
        <v>34022</v>
      </c>
      <c r="BY196">
        <v>183.9873</v>
      </c>
      <c r="BZ196">
        <v>126.5844</v>
      </c>
      <c r="CA196">
        <v>185.64186000000001</v>
      </c>
      <c r="CB196">
        <v>0.14759251100000001</v>
      </c>
      <c r="CC196">
        <v>601.5</v>
      </c>
      <c r="CD196">
        <v>10502</v>
      </c>
      <c r="CE196">
        <v>35971</v>
      </c>
      <c r="CF196">
        <v>167.14590000000001</v>
      </c>
      <c r="CG196">
        <v>12.92</v>
      </c>
      <c r="CH196">
        <v>11.93</v>
      </c>
      <c r="CI196">
        <v>7.55</v>
      </c>
      <c r="CJ196">
        <v>7.94</v>
      </c>
      <c r="CK196">
        <v>8.8000000000000007</v>
      </c>
      <c r="CL196">
        <v>8.3800000000000008</v>
      </c>
      <c r="CM196">
        <v>7.81</v>
      </c>
      <c r="CN196">
        <v>8.7200000000000006</v>
      </c>
      <c r="CO196">
        <v>9.48</v>
      </c>
      <c r="CP196">
        <v>-0.99</v>
      </c>
      <c r="CQ196">
        <v>-5.37</v>
      </c>
      <c r="CR196">
        <v>-4.9800000000000004</v>
      </c>
      <c r="CS196">
        <v>-4.12</v>
      </c>
      <c r="CT196">
        <v>-4.54</v>
      </c>
      <c r="CU196">
        <v>-5.1100000000000003</v>
      </c>
      <c r="CV196">
        <v>-4.2</v>
      </c>
      <c r="CW196">
        <v>-3.44</v>
      </c>
      <c r="CX196">
        <v>101.1439</v>
      </c>
      <c r="CY196">
        <v>2.9641999999999999</v>
      </c>
      <c r="CZ196">
        <v>290.98</v>
      </c>
      <c r="DA196">
        <v>2.3896000000000002</v>
      </c>
      <c r="DB196">
        <v>0.97629999999999995</v>
      </c>
      <c r="DC196">
        <v>10.11</v>
      </c>
      <c r="DD196">
        <v>81</v>
      </c>
      <c r="DE196" s="27">
        <v>49.3</v>
      </c>
      <c r="DF196">
        <v>69.5</v>
      </c>
      <c r="DG196">
        <v>46.4</v>
      </c>
      <c r="DH196">
        <v>42.6</v>
      </c>
      <c r="DI196">
        <v>53.3</v>
      </c>
      <c r="DJ196">
        <v>51.6</v>
      </c>
      <c r="DK196">
        <v>44</v>
      </c>
      <c r="DL196">
        <v>48.2</v>
      </c>
      <c r="DM196">
        <v>51.4</v>
      </c>
      <c r="DN196">
        <v>49.8</v>
      </c>
      <c r="DO196">
        <v>26.363</v>
      </c>
      <c r="DP196">
        <v>71.661000000000001</v>
      </c>
      <c r="DQ196">
        <v>29.821999999999999</v>
      </c>
      <c r="DR196">
        <v>19.957000000000001</v>
      </c>
      <c r="DS196">
        <v>52.7</v>
      </c>
      <c r="DT196">
        <v>53.2</v>
      </c>
      <c r="DU196">
        <v>53.4</v>
      </c>
      <c r="DV196">
        <v>59.8</v>
      </c>
      <c r="DW196">
        <v>79.31</v>
      </c>
      <c r="DX196">
        <v>93.54</v>
      </c>
      <c r="DY196">
        <v>4.4508889170000003</v>
      </c>
      <c r="DZ196">
        <v>9.2333805439999992</v>
      </c>
      <c r="EA196">
        <v>29.767199999999999</v>
      </c>
    </row>
    <row r="197" spans="2:131" x14ac:dyDescent="0.25">
      <c r="B197" s="3">
        <v>27037</v>
      </c>
      <c r="C197">
        <v>4763.0469999999996</v>
      </c>
      <c r="D197">
        <v>4248.8</v>
      </c>
      <c r="E197">
        <v>46.490699999999997</v>
      </c>
      <c r="F197">
        <v>47.468499999999999</v>
      </c>
      <c r="G197">
        <v>45.046599999999998</v>
      </c>
      <c r="H197">
        <v>62.0458</v>
      </c>
      <c r="I197">
        <v>50.349699999999999</v>
      </c>
      <c r="J197">
        <v>67.559899999999999</v>
      </c>
      <c r="K197">
        <v>20.992999999999999</v>
      </c>
      <c r="L197">
        <v>44.5747</v>
      </c>
      <c r="M197">
        <v>26.185500000000001</v>
      </c>
      <c r="N197">
        <v>75.810400000000001</v>
      </c>
      <c r="O197">
        <v>44.0702</v>
      </c>
      <c r="P197">
        <v>54.846600000000002</v>
      </c>
      <c r="Q197">
        <v>65.804299999999998</v>
      </c>
      <c r="R197">
        <v>84.518299999999996</v>
      </c>
      <c r="S197" s="38">
        <v>74.42</v>
      </c>
      <c r="T197">
        <v>3472</v>
      </c>
      <c r="U197">
        <v>0.69135802499999999</v>
      </c>
      <c r="V197">
        <v>92059</v>
      </c>
      <c r="W197">
        <v>87037</v>
      </c>
      <c r="X197">
        <v>5.5</v>
      </c>
      <c r="Y197">
        <v>9.8000000000000007</v>
      </c>
      <c r="Z197">
        <v>2609</v>
      </c>
      <c r="AA197">
        <v>1483</v>
      </c>
      <c r="AB197">
        <v>960</v>
      </c>
      <c r="AC197">
        <v>572</v>
      </c>
      <c r="AD197">
        <v>388</v>
      </c>
      <c r="AE197">
        <v>341400</v>
      </c>
      <c r="AF197">
        <v>78619</v>
      </c>
      <c r="AG197">
        <v>23396</v>
      </c>
      <c r="AH197">
        <v>684.9</v>
      </c>
      <c r="AI197">
        <v>4059</v>
      </c>
      <c r="AJ197">
        <v>18570</v>
      </c>
      <c r="AK197">
        <v>11481</v>
      </c>
      <c r="AL197">
        <v>7089</v>
      </c>
      <c r="AM197">
        <v>55223</v>
      </c>
      <c r="AN197">
        <v>15723</v>
      </c>
      <c r="AO197">
        <v>3813.4</v>
      </c>
      <c r="AP197">
        <v>8568</v>
      </c>
      <c r="AQ197">
        <v>4035</v>
      </c>
      <c r="AR197">
        <v>14328</v>
      </c>
      <c r="AS197">
        <v>39.700000000000003</v>
      </c>
      <c r="AT197">
        <v>3.4</v>
      </c>
      <c r="AU197">
        <v>40.200000000000003</v>
      </c>
      <c r="AV197">
        <v>4.76</v>
      </c>
      <c r="AW197">
        <v>6.38</v>
      </c>
      <c r="AX197">
        <v>4.38</v>
      </c>
      <c r="AY197">
        <v>1142</v>
      </c>
      <c r="AZ197">
        <v>160</v>
      </c>
      <c r="BA197">
        <v>284</v>
      </c>
      <c r="BB197">
        <v>443</v>
      </c>
      <c r="BC197">
        <v>255</v>
      </c>
      <c r="BD197">
        <v>917</v>
      </c>
      <c r="BE197">
        <v>131</v>
      </c>
      <c r="BF197">
        <v>226</v>
      </c>
      <c r="BG197">
        <v>314</v>
      </c>
      <c r="BH197">
        <v>246</v>
      </c>
      <c r="BI197">
        <v>32.563000000000002</v>
      </c>
      <c r="BJ197">
        <v>516444.929</v>
      </c>
      <c r="BK197">
        <v>49092.325449999997</v>
      </c>
      <c r="BM197">
        <v>48750.524770000004</v>
      </c>
      <c r="BN197">
        <v>14831.06193</v>
      </c>
      <c r="BO197">
        <v>174432.00539999999</v>
      </c>
      <c r="BP197">
        <v>258896.59390000001</v>
      </c>
      <c r="BQ197">
        <v>1.487682119</v>
      </c>
      <c r="BR197">
        <v>64.400000000000006</v>
      </c>
      <c r="BS197">
        <v>270.10000000000002</v>
      </c>
      <c r="BT197">
        <v>884.1</v>
      </c>
      <c r="BU197">
        <v>1771.7</v>
      </c>
      <c r="BV197">
        <v>88.66</v>
      </c>
      <c r="BW197">
        <v>37.040999999999997</v>
      </c>
      <c r="BX197">
        <v>33705</v>
      </c>
      <c r="BY197">
        <v>186.3819</v>
      </c>
      <c r="BZ197">
        <v>127.3706</v>
      </c>
      <c r="CA197">
        <v>186.29011</v>
      </c>
      <c r="CB197">
        <v>0.146823857</v>
      </c>
      <c r="CC197">
        <v>602.79999999999995</v>
      </c>
      <c r="CD197">
        <v>10678</v>
      </c>
      <c r="CE197">
        <v>36340</v>
      </c>
      <c r="CF197">
        <v>167.7577</v>
      </c>
      <c r="CG197">
        <v>12.01</v>
      </c>
      <c r="CH197">
        <v>11.79</v>
      </c>
      <c r="CI197">
        <v>8.9600000000000009</v>
      </c>
      <c r="CJ197">
        <v>9.11</v>
      </c>
      <c r="CK197">
        <v>9.36</v>
      </c>
      <c r="CL197">
        <v>8.6300000000000008</v>
      </c>
      <c r="CM197">
        <v>8.0399999999999991</v>
      </c>
      <c r="CN197">
        <v>9</v>
      </c>
      <c r="CO197">
        <v>9.77</v>
      </c>
      <c r="CP197">
        <v>-0.22</v>
      </c>
      <c r="CQ197">
        <v>-3.05</v>
      </c>
      <c r="CR197">
        <v>-2.9</v>
      </c>
      <c r="CS197">
        <v>-2.65</v>
      </c>
      <c r="CT197">
        <v>-3.38</v>
      </c>
      <c r="CU197">
        <v>-3.97</v>
      </c>
      <c r="CV197">
        <v>-3.01</v>
      </c>
      <c r="CW197">
        <v>-2.2400000000000002</v>
      </c>
      <c r="CX197">
        <v>102.9385</v>
      </c>
      <c r="CY197">
        <v>2.9845999999999999</v>
      </c>
      <c r="CZ197">
        <v>302.28359999999998</v>
      </c>
      <c r="DA197">
        <v>2.3456000000000001</v>
      </c>
      <c r="DB197">
        <v>0.97989999999999999</v>
      </c>
      <c r="DC197">
        <v>10.11</v>
      </c>
      <c r="DD197">
        <v>81.8</v>
      </c>
      <c r="DE197" s="27">
        <v>49.9</v>
      </c>
      <c r="DF197">
        <v>70.8</v>
      </c>
      <c r="DG197">
        <v>46.6</v>
      </c>
      <c r="DH197">
        <v>43.2</v>
      </c>
      <c r="DI197">
        <v>54.1</v>
      </c>
      <c r="DJ197">
        <v>52.3</v>
      </c>
      <c r="DK197">
        <v>44.5</v>
      </c>
      <c r="DL197">
        <v>48.8</v>
      </c>
      <c r="DM197">
        <v>52.1</v>
      </c>
      <c r="DN197">
        <v>50.4</v>
      </c>
      <c r="DO197">
        <v>26.638999999999999</v>
      </c>
      <c r="DP197">
        <v>72.322000000000003</v>
      </c>
      <c r="DQ197">
        <v>30.251000000000001</v>
      </c>
      <c r="DR197">
        <v>20.119</v>
      </c>
      <c r="DS197">
        <v>53.7</v>
      </c>
      <c r="DT197">
        <v>54.1</v>
      </c>
      <c r="DU197">
        <v>55.8</v>
      </c>
      <c r="DV197">
        <v>62.9</v>
      </c>
      <c r="DW197">
        <v>76.03</v>
      </c>
      <c r="DX197">
        <v>85.51</v>
      </c>
      <c r="DY197">
        <v>4.6823622250000003</v>
      </c>
      <c r="DZ197">
        <v>8.6921724999999999</v>
      </c>
      <c r="EA197">
        <v>29.1721</v>
      </c>
    </row>
    <row r="198" spans="2:131" x14ac:dyDescent="0.25">
      <c r="B198" s="3">
        <v>27038</v>
      </c>
      <c r="C198">
        <v>4757.9949999999999</v>
      </c>
      <c r="D198">
        <v>4243.6000000000004</v>
      </c>
      <c r="E198">
        <v>46.513599999999997</v>
      </c>
      <c r="F198">
        <v>47.404400000000003</v>
      </c>
      <c r="G198">
        <v>45.055500000000002</v>
      </c>
      <c r="H198">
        <v>61.539700000000003</v>
      </c>
      <c r="I198">
        <v>50.209400000000002</v>
      </c>
      <c r="J198">
        <v>66.849299999999999</v>
      </c>
      <c r="K198">
        <v>21.3825</v>
      </c>
      <c r="L198">
        <v>44.682299999999998</v>
      </c>
      <c r="M198">
        <v>26.4573</v>
      </c>
      <c r="N198">
        <v>75.553399999999996</v>
      </c>
      <c r="O198">
        <v>44.0959</v>
      </c>
      <c r="P198">
        <v>54.172499999999999</v>
      </c>
      <c r="Q198">
        <v>64.115200000000002</v>
      </c>
      <c r="R198">
        <v>84.372600000000006</v>
      </c>
      <c r="S198" s="38">
        <v>79.12</v>
      </c>
      <c r="T198">
        <v>3329</v>
      </c>
      <c r="U198">
        <v>0.61228618700000004</v>
      </c>
      <c r="V198">
        <v>92488</v>
      </c>
      <c r="W198">
        <v>87051</v>
      </c>
      <c r="X198">
        <v>5.9</v>
      </c>
      <c r="Y198">
        <v>9.6</v>
      </c>
      <c r="Z198">
        <v>2723</v>
      </c>
      <c r="AA198">
        <v>1680</v>
      </c>
      <c r="AB198">
        <v>1021</v>
      </c>
      <c r="AC198">
        <v>630</v>
      </c>
      <c r="AD198">
        <v>391</v>
      </c>
      <c r="AE198">
        <v>360750</v>
      </c>
      <c r="AF198">
        <v>78610</v>
      </c>
      <c r="AG198">
        <v>23274</v>
      </c>
      <c r="AH198">
        <v>692.8</v>
      </c>
      <c r="AI198">
        <v>4009</v>
      </c>
      <c r="AJ198">
        <v>18492</v>
      </c>
      <c r="AK198">
        <v>11432</v>
      </c>
      <c r="AL198">
        <v>7060</v>
      </c>
      <c r="AM198">
        <v>55336</v>
      </c>
      <c r="AN198">
        <v>15725</v>
      </c>
      <c r="AO198">
        <v>3810.6</v>
      </c>
      <c r="AP198">
        <v>8593.7999999999993</v>
      </c>
      <c r="AQ198">
        <v>4036</v>
      </c>
      <c r="AR198">
        <v>14422</v>
      </c>
      <c r="AS198">
        <v>39.5</v>
      </c>
      <c r="AT198">
        <v>3.2</v>
      </c>
      <c r="AU198">
        <v>40</v>
      </c>
      <c r="AV198">
        <v>4.8099999999999996</v>
      </c>
      <c r="AW198">
        <v>6.47</v>
      </c>
      <c r="AX198">
        <v>4.42</v>
      </c>
      <c r="AY198">
        <v>1150</v>
      </c>
      <c r="AZ198">
        <v>192</v>
      </c>
      <c r="BA198">
        <v>281</v>
      </c>
      <c r="BB198">
        <v>436</v>
      </c>
      <c r="BC198">
        <v>241</v>
      </c>
      <c r="BD198">
        <v>840</v>
      </c>
      <c r="BE198">
        <v>139</v>
      </c>
      <c r="BF198">
        <v>218</v>
      </c>
      <c r="BG198">
        <v>264</v>
      </c>
      <c r="BH198">
        <v>219</v>
      </c>
      <c r="BI198">
        <v>32.235999999999997</v>
      </c>
      <c r="BJ198">
        <v>512069.66399999999</v>
      </c>
      <c r="BK198">
        <v>47918.299630000001</v>
      </c>
      <c r="BM198">
        <v>45944.921869999998</v>
      </c>
      <c r="BN198">
        <v>14339.25711</v>
      </c>
      <c r="BO198">
        <v>176943.3486</v>
      </c>
      <c r="BP198">
        <v>264186.36099999998</v>
      </c>
      <c r="BQ198">
        <v>1.5290066229999999</v>
      </c>
      <c r="BS198">
        <v>271</v>
      </c>
      <c r="BT198">
        <v>887.9</v>
      </c>
      <c r="BU198">
        <v>1754.7</v>
      </c>
      <c r="BV198">
        <v>89.356999999999999</v>
      </c>
      <c r="BW198">
        <v>37.067</v>
      </c>
      <c r="BX198">
        <v>33785</v>
      </c>
      <c r="BY198">
        <v>187.9941</v>
      </c>
      <c r="BZ198">
        <v>127.98139999999999</v>
      </c>
      <c r="CA198">
        <v>186.36619999999999</v>
      </c>
      <c r="CB198">
        <v>0.145519013</v>
      </c>
      <c r="CC198">
        <v>604.5</v>
      </c>
      <c r="CD198">
        <v>10721</v>
      </c>
      <c r="CE198">
        <v>36301</v>
      </c>
      <c r="CF198">
        <v>167.27719999999999</v>
      </c>
      <c r="CG198">
        <v>11.34</v>
      </c>
      <c r="CH198">
        <v>11.36</v>
      </c>
      <c r="CI198">
        <v>8.06</v>
      </c>
      <c r="CJ198">
        <v>8.5299999999999994</v>
      </c>
      <c r="CK198">
        <v>8.8699999999999992</v>
      </c>
      <c r="CL198">
        <v>8.3699999999999992</v>
      </c>
      <c r="CM198">
        <v>8.0399999999999991</v>
      </c>
      <c r="CN198">
        <v>9.24</v>
      </c>
      <c r="CO198">
        <v>10.18</v>
      </c>
      <c r="CP198">
        <v>0.02</v>
      </c>
      <c r="CQ198">
        <v>-3.28</v>
      </c>
      <c r="CR198">
        <v>-2.81</v>
      </c>
      <c r="CS198">
        <v>-2.4700000000000002</v>
      </c>
      <c r="CT198">
        <v>-2.97</v>
      </c>
      <c r="CU198">
        <v>-3.3</v>
      </c>
      <c r="CV198">
        <v>-2.1</v>
      </c>
      <c r="CW198">
        <v>-1.1599999999999999</v>
      </c>
      <c r="CX198">
        <v>103.4849</v>
      </c>
      <c r="CY198">
        <v>2.9967000000000001</v>
      </c>
      <c r="CZ198">
        <v>299.084</v>
      </c>
      <c r="DA198">
        <v>2.3165</v>
      </c>
      <c r="DB198">
        <v>0.98640000000000005</v>
      </c>
      <c r="DC198">
        <v>10.11</v>
      </c>
      <c r="DD198">
        <v>80.900000000000006</v>
      </c>
      <c r="DE198" s="27">
        <v>50.6</v>
      </c>
      <c r="DF198">
        <v>71</v>
      </c>
      <c r="DG198">
        <v>47</v>
      </c>
      <c r="DH198">
        <v>43.7</v>
      </c>
      <c r="DI198">
        <v>54.8</v>
      </c>
      <c r="DJ198">
        <v>53</v>
      </c>
      <c r="DK198">
        <v>45</v>
      </c>
      <c r="DL198">
        <v>49.3</v>
      </c>
      <c r="DM198">
        <v>52.8</v>
      </c>
      <c r="DN198">
        <v>51</v>
      </c>
      <c r="DO198">
        <v>26.916</v>
      </c>
      <c r="DP198">
        <v>73.265000000000001</v>
      </c>
      <c r="DQ198">
        <v>30.628</v>
      </c>
      <c r="DR198">
        <v>20.286000000000001</v>
      </c>
      <c r="DS198">
        <v>54.3</v>
      </c>
      <c r="DT198">
        <v>54.6</v>
      </c>
      <c r="DU198">
        <v>55.9</v>
      </c>
      <c r="DV198">
        <v>60.9</v>
      </c>
      <c r="DW198">
        <v>68.12</v>
      </c>
      <c r="DX198">
        <v>76.540000000000006</v>
      </c>
      <c r="DY198">
        <v>5.2701115679999999</v>
      </c>
      <c r="DZ198">
        <v>7.6495135440000004</v>
      </c>
      <c r="EA198">
        <v>36.762799999999999</v>
      </c>
    </row>
    <row r="199" spans="2:131" x14ac:dyDescent="0.25">
      <c r="B199" s="3">
        <v>27039</v>
      </c>
      <c r="C199">
        <v>4773.51</v>
      </c>
      <c r="D199">
        <v>4252.8</v>
      </c>
      <c r="E199">
        <v>46.3401</v>
      </c>
      <c r="F199">
        <v>47.301400000000001</v>
      </c>
      <c r="G199">
        <v>45.0777</v>
      </c>
      <c r="H199">
        <v>61.535600000000002</v>
      </c>
      <c r="I199">
        <v>49.567999999999998</v>
      </c>
      <c r="J199">
        <v>67.22</v>
      </c>
      <c r="K199">
        <v>21.389700000000001</v>
      </c>
      <c r="L199">
        <v>44.442399999999999</v>
      </c>
      <c r="M199">
        <v>26.302700000000002</v>
      </c>
      <c r="N199">
        <v>74.015299999999996</v>
      </c>
      <c r="O199">
        <v>43.763399999999997</v>
      </c>
      <c r="P199">
        <v>56.296399999999998</v>
      </c>
      <c r="Q199">
        <v>65.241500000000002</v>
      </c>
      <c r="R199">
        <v>83.552000000000007</v>
      </c>
      <c r="S199" s="38">
        <v>92.66</v>
      </c>
      <c r="T199">
        <v>3091</v>
      </c>
      <c r="U199">
        <v>0.559659605</v>
      </c>
      <c r="V199">
        <v>92518</v>
      </c>
      <c r="W199">
        <v>86995</v>
      </c>
      <c r="X199">
        <v>6</v>
      </c>
      <c r="Y199">
        <v>9.9</v>
      </c>
      <c r="Z199">
        <v>2723</v>
      </c>
      <c r="AA199">
        <v>1770</v>
      </c>
      <c r="AB199">
        <v>1072</v>
      </c>
      <c r="AC199">
        <v>674</v>
      </c>
      <c r="AD199">
        <v>398</v>
      </c>
      <c r="AE199">
        <v>396750</v>
      </c>
      <c r="AF199">
        <v>78630</v>
      </c>
      <c r="AG199">
        <v>23118</v>
      </c>
      <c r="AH199">
        <v>703.4</v>
      </c>
      <c r="AI199">
        <v>3972</v>
      </c>
      <c r="AJ199">
        <v>18364</v>
      </c>
      <c r="AK199">
        <v>11357</v>
      </c>
      <c r="AL199">
        <v>7007</v>
      </c>
      <c r="AM199">
        <v>55512</v>
      </c>
      <c r="AN199">
        <v>15767</v>
      </c>
      <c r="AO199">
        <v>3815.7</v>
      </c>
      <c r="AP199">
        <v>8627.7999999999993</v>
      </c>
      <c r="AQ199">
        <v>4038</v>
      </c>
      <c r="AR199">
        <v>14484</v>
      </c>
      <c r="AS199">
        <v>39.6</v>
      </c>
      <c r="AT199">
        <v>3.1</v>
      </c>
      <c r="AU199">
        <v>40</v>
      </c>
      <c r="AV199">
        <v>4.8600000000000003</v>
      </c>
      <c r="AW199">
        <v>6.46</v>
      </c>
      <c r="AX199">
        <v>4.4800000000000004</v>
      </c>
      <c r="AY199">
        <v>1070</v>
      </c>
      <c r="AZ199">
        <v>156</v>
      </c>
      <c r="BA199">
        <v>259</v>
      </c>
      <c r="BB199">
        <v>430</v>
      </c>
      <c r="BC199">
        <v>225</v>
      </c>
      <c r="BD199">
        <v>824</v>
      </c>
      <c r="BE199">
        <v>144</v>
      </c>
      <c r="BF199">
        <v>217</v>
      </c>
      <c r="BG199">
        <v>253</v>
      </c>
      <c r="BH199">
        <v>210</v>
      </c>
      <c r="BI199">
        <v>32.146999999999998</v>
      </c>
      <c r="BJ199">
        <v>503301.36499999999</v>
      </c>
      <c r="BK199">
        <v>47469.22438</v>
      </c>
      <c r="BM199">
        <v>43254.063699999999</v>
      </c>
      <c r="BN199">
        <v>12892.978010000001</v>
      </c>
      <c r="BO199">
        <v>176192.71160000001</v>
      </c>
      <c r="BP199">
        <v>269242.32630000002</v>
      </c>
      <c r="BQ199">
        <v>1.56</v>
      </c>
      <c r="BS199">
        <v>272.3</v>
      </c>
      <c r="BT199">
        <v>893.3</v>
      </c>
      <c r="BU199">
        <v>1751.6</v>
      </c>
      <c r="BV199">
        <v>89.947000000000003</v>
      </c>
      <c r="BW199">
        <v>36.874000000000002</v>
      </c>
      <c r="BX199">
        <v>35061</v>
      </c>
      <c r="BY199">
        <v>189.2302</v>
      </c>
      <c r="BZ199">
        <v>128.62739999999999</v>
      </c>
      <c r="CA199">
        <v>186.00412</v>
      </c>
      <c r="CB199">
        <v>0.14374352400000001</v>
      </c>
      <c r="CC199">
        <v>607.70000000000005</v>
      </c>
      <c r="CD199">
        <v>10764</v>
      </c>
      <c r="CE199">
        <v>36190</v>
      </c>
      <c r="CF199">
        <v>166.86789999999999</v>
      </c>
      <c r="CG199">
        <v>10.06</v>
      </c>
      <c r="CH199">
        <v>9.5500000000000007</v>
      </c>
      <c r="CI199">
        <v>7.46</v>
      </c>
      <c r="CJ199">
        <v>7.74</v>
      </c>
      <c r="CK199">
        <v>8.0500000000000007</v>
      </c>
      <c r="CL199">
        <v>7.97</v>
      </c>
      <c r="CM199">
        <v>7.9</v>
      </c>
      <c r="CN199">
        <v>9.27</v>
      </c>
      <c r="CO199">
        <v>10.48</v>
      </c>
      <c r="CP199">
        <v>-0.51</v>
      </c>
      <c r="CQ199">
        <v>-2.6</v>
      </c>
      <c r="CR199">
        <v>-2.3199999999999998</v>
      </c>
      <c r="CS199">
        <v>-2.0099999999999998</v>
      </c>
      <c r="CT199">
        <v>-2.09</v>
      </c>
      <c r="CU199">
        <v>-2.16</v>
      </c>
      <c r="CV199">
        <v>-0.79</v>
      </c>
      <c r="CW199">
        <v>0.42</v>
      </c>
      <c r="CX199">
        <v>102.988</v>
      </c>
      <c r="CY199">
        <v>2.8965999999999998</v>
      </c>
      <c r="CZ199">
        <v>299.36450000000002</v>
      </c>
      <c r="DA199">
        <v>2.3330000000000002</v>
      </c>
      <c r="DB199">
        <v>0.98299999999999998</v>
      </c>
      <c r="DC199">
        <v>11.16</v>
      </c>
      <c r="DD199">
        <v>77.400000000000006</v>
      </c>
      <c r="DE199" s="27">
        <v>51</v>
      </c>
      <c r="DF199">
        <v>71.2</v>
      </c>
      <c r="DG199">
        <v>47.3</v>
      </c>
      <c r="DH199">
        <v>44.1</v>
      </c>
      <c r="DI199">
        <v>55.3</v>
      </c>
      <c r="DJ199">
        <v>53.8</v>
      </c>
      <c r="DK199">
        <v>45.4</v>
      </c>
      <c r="DL199">
        <v>49.7</v>
      </c>
      <c r="DM199">
        <v>53.2</v>
      </c>
      <c r="DN199">
        <v>51.5</v>
      </c>
      <c r="DO199">
        <v>27.108000000000001</v>
      </c>
      <c r="DP199">
        <v>74.209000000000003</v>
      </c>
      <c r="DQ199">
        <v>30.823</v>
      </c>
      <c r="DR199">
        <v>20.411999999999999</v>
      </c>
      <c r="DS199">
        <v>55.3</v>
      </c>
      <c r="DT199">
        <v>55.6</v>
      </c>
      <c r="DU199">
        <v>57.2</v>
      </c>
      <c r="DV199">
        <v>63.2</v>
      </c>
      <c r="DW199">
        <v>69.44</v>
      </c>
      <c r="DX199">
        <v>77.569999999999993</v>
      </c>
      <c r="DY199">
        <v>5.1747263820000002</v>
      </c>
      <c r="DZ199">
        <v>7.6853918590000001</v>
      </c>
      <c r="EA199">
        <v>38.368200000000002</v>
      </c>
    </row>
    <row r="200" spans="2:131" x14ac:dyDescent="0.25">
      <c r="B200" s="3">
        <v>27040</v>
      </c>
      <c r="C200">
        <v>4744.9989999999998</v>
      </c>
      <c r="D200">
        <v>4219.5</v>
      </c>
      <c r="E200">
        <v>44.820900000000002</v>
      </c>
      <c r="F200">
        <v>46.198999999999998</v>
      </c>
      <c r="G200">
        <v>44.0687</v>
      </c>
      <c r="H200">
        <v>59.792000000000002</v>
      </c>
      <c r="I200">
        <v>47.203400000000002</v>
      </c>
      <c r="J200">
        <v>65.879000000000005</v>
      </c>
      <c r="K200">
        <v>21.080200000000001</v>
      </c>
      <c r="L200">
        <v>42.542999999999999</v>
      </c>
      <c r="M200">
        <v>25.243300000000001</v>
      </c>
      <c r="N200">
        <v>71.788899999999998</v>
      </c>
      <c r="O200">
        <v>42.459099999999999</v>
      </c>
      <c r="P200">
        <v>53.350900000000003</v>
      </c>
      <c r="Q200">
        <v>64.683499999999995</v>
      </c>
      <c r="R200">
        <v>80.8964</v>
      </c>
      <c r="S200" s="38">
        <v>100</v>
      </c>
      <c r="T200">
        <v>2859</v>
      </c>
      <c r="U200">
        <v>0.46563517900000001</v>
      </c>
      <c r="V200">
        <v>92766</v>
      </c>
      <c r="W200">
        <v>86626</v>
      </c>
      <c r="X200">
        <v>6.6</v>
      </c>
      <c r="Y200">
        <v>9.6</v>
      </c>
      <c r="Z200">
        <v>3052</v>
      </c>
      <c r="AA200">
        <v>1918</v>
      </c>
      <c r="AB200">
        <v>1128</v>
      </c>
      <c r="AC200">
        <v>698</v>
      </c>
      <c r="AD200">
        <v>430</v>
      </c>
      <c r="AE200">
        <v>457600</v>
      </c>
      <c r="AF200">
        <v>78265</v>
      </c>
      <c r="AG200">
        <v>22773</v>
      </c>
      <c r="AH200">
        <v>707.3</v>
      </c>
      <c r="AI200">
        <v>3911</v>
      </c>
      <c r="AJ200">
        <v>18077</v>
      </c>
      <c r="AK200">
        <v>11173</v>
      </c>
      <c r="AL200">
        <v>6904</v>
      </c>
      <c r="AM200">
        <v>55492</v>
      </c>
      <c r="AN200">
        <v>15727</v>
      </c>
      <c r="AO200">
        <v>3817.8</v>
      </c>
      <c r="AP200">
        <v>8589.2999999999993</v>
      </c>
      <c r="AQ200">
        <v>4038</v>
      </c>
      <c r="AR200">
        <v>14532</v>
      </c>
      <c r="AS200">
        <v>39.1</v>
      </c>
      <c r="AT200">
        <v>2.8</v>
      </c>
      <c r="AU200">
        <v>39.5</v>
      </c>
      <c r="AV200">
        <v>4.88</v>
      </c>
      <c r="AW200">
        <v>6.51</v>
      </c>
      <c r="AX200">
        <v>4.49</v>
      </c>
      <c r="AY200">
        <v>1026</v>
      </c>
      <c r="AZ200">
        <v>120</v>
      </c>
      <c r="BA200">
        <v>304</v>
      </c>
      <c r="BB200">
        <v>369</v>
      </c>
      <c r="BC200">
        <v>233</v>
      </c>
      <c r="BD200">
        <v>783</v>
      </c>
      <c r="BE200">
        <v>131</v>
      </c>
      <c r="BF200">
        <v>193</v>
      </c>
      <c r="BG200">
        <v>243</v>
      </c>
      <c r="BH200">
        <v>216</v>
      </c>
      <c r="BI200">
        <v>31.808</v>
      </c>
      <c r="BJ200">
        <v>497915.74099999998</v>
      </c>
      <c r="BK200">
        <v>47221.351430000002</v>
      </c>
      <c r="BM200">
        <v>42635.194539999997</v>
      </c>
      <c r="BN200">
        <v>12527.03793</v>
      </c>
      <c r="BO200">
        <v>175347.6489</v>
      </c>
      <c r="BP200">
        <v>273655.33639999997</v>
      </c>
      <c r="BQ200">
        <v>1.5909933780000001</v>
      </c>
      <c r="BR200">
        <v>59.5</v>
      </c>
      <c r="BS200">
        <v>273.7</v>
      </c>
      <c r="BT200">
        <v>898.6</v>
      </c>
      <c r="BU200">
        <v>1744.9</v>
      </c>
      <c r="BV200">
        <v>90.584000000000003</v>
      </c>
      <c r="BW200">
        <v>36.776000000000003</v>
      </c>
      <c r="BX200">
        <v>35524</v>
      </c>
      <c r="BY200">
        <v>190.40469999999999</v>
      </c>
      <c r="BZ200">
        <v>129.22020000000001</v>
      </c>
      <c r="CA200">
        <v>185.67908</v>
      </c>
      <c r="CB200">
        <v>0.14327089500000001</v>
      </c>
      <c r="CC200">
        <v>611.4</v>
      </c>
      <c r="CD200">
        <v>10746</v>
      </c>
      <c r="CE200">
        <v>36059</v>
      </c>
      <c r="CF200">
        <v>168.9024</v>
      </c>
      <c r="CG200">
        <v>9.4499999999999993</v>
      </c>
      <c r="CH200">
        <v>8.9499999999999993</v>
      </c>
      <c r="CI200">
        <v>7.47</v>
      </c>
      <c r="CJ200">
        <v>7.52</v>
      </c>
      <c r="CK200">
        <v>7.66</v>
      </c>
      <c r="CL200">
        <v>7.68</v>
      </c>
      <c r="CM200">
        <v>7.68</v>
      </c>
      <c r="CN200">
        <v>8.89</v>
      </c>
      <c r="CO200">
        <v>10.6</v>
      </c>
      <c r="CP200">
        <v>-0.5</v>
      </c>
      <c r="CQ200">
        <v>-1.98</v>
      </c>
      <c r="CR200">
        <v>-1.93</v>
      </c>
      <c r="CS200">
        <v>-1.79</v>
      </c>
      <c r="CT200">
        <v>-1.77</v>
      </c>
      <c r="CU200">
        <v>-1.77</v>
      </c>
      <c r="CV200">
        <v>-0.56000000000000005</v>
      </c>
      <c r="CW200">
        <v>1.1499999999999999</v>
      </c>
      <c r="CX200">
        <v>102.42749999999999</v>
      </c>
      <c r="CY200">
        <v>2.7503000000000002</v>
      </c>
      <c r="CZ200">
        <v>300.07499999999999</v>
      </c>
      <c r="DA200">
        <v>2.3252000000000002</v>
      </c>
      <c r="DB200">
        <v>0.98740000000000006</v>
      </c>
      <c r="DC200">
        <v>11.16</v>
      </c>
      <c r="DD200">
        <v>76.3</v>
      </c>
      <c r="DE200" s="27">
        <v>51.5</v>
      </c>
      <c r="DF200">
        <v>71.7</v>
      </c>
      <c r="DG200">
        <v>47.6</v>
      </c>
      <c r="DH200">
        <v>44.4</v>
      </c>
      <c r="DI200">
        <v>55.8</v>
      </c>
      <c r="DJ200">
        <v>54.3</v>
      </c>
      <c r="DK200">
        <v>45.8</v>
      </c>
      <c r="DL200">
        <v>50.1</v>
      </c>
      <c r="DM200">
        <v>53.7</v>
      </c>
      <c r="DN200">
        <v>52</v>
      </c>
      <c r="DO200">
        <v>27.312000000000001</v>
      </c>
      <c r="DP200">
        <v>74.680000000000007</v>
      </c>
      <c r="DQ200">
        <v>31.09</v>
      </c>
      <c r="DR200">
        <v>20.556999999999999</v>
      </c>
      <c r="DS200">
        <v>56.4</v>
      </c>
      <c r="DT200">
        <v>56.7</v>
      </c>
      <c r="DU200">
        <v>57.8</v>
      </c>
      <c r="DV200">
        <v>64.2</v>
      </c>
      <c r="DW200">
        <v>71.739999999999995</v>
      </c>
      <c r="DX200">
        <v>80.17</v>
      </c>
      <c r="DY200">
        <v>5.0134792309999998</v>
      </c>
      <c r="DZ200">
        <v>7.8606194220000001</v>
      </c>
      <c r="EA200">
        <v>27.253799999999998</v>
      </c>
    </row>
    <row r="201" spans="2:131" x14ac:dyDescent="0.25">
      <c r="B201" s="3">
        <v>27041</v>
      </c>
      <c r="C201">
        <v>4742.1130000000003</v>
      </c>
      <c r="D201">
        <v>4203.8999999999996</v>
      </c>
      <c r="E201">
        <v>43.234000000000002</v>
      </c>
      <c r="F201">
        <v>44.710900000000002</v>
      </c>
      <c r="G201">
        <v>42.610999999999997</v>
      </c>
      <c r="H201">
        <v>57.865400000000001</v>
      </c>
      <c r="I201">
        <v>43.3065</v>
      </c>
      <c r="J201">
        <v>65.149799999999999</v>
      </c>
      <c r="K201">
        <v>20.230599999999999</v>
      </c>
      <c r="L201">
        <v>40.890900000000002</v>
      </c>
      <c r="M201">
        <v>23.7545</v>
      </c>
      <c r="N201">
        <v>68.222499999999997</v>
      </c>
      <c r="O201">
        <v>40.558700000000002</v>
      </c>
      <c r="P201">
        <v>54.338500000000003</v>
      </c>
      <c r="Q201">
        <v>65.494799999999998</v>
      </c>
      <c r="R201">
        <v>77.125699999999995</v>
      </c>
      <c r="S201" s="38">
        <v>100</v>
      </c>
      <c r="T201">
        <v>2620</v>
      </c>
      <c r="U201">
        <v>0.39481615399999997</v>
      </c>
      <c r="V201">
        <v>92780</v>
      </c>
      <c r="W201">
        <v>86144</v>
      </c>
      <c r="X201">
        <v>7.2</v>
      </c>
      <c r="Y201">
        <v>10.1</v>
      </c>
      <c r="Z201">
        <v>3125</v>
      </c>
      <c r="AA201">
        <v>2151</v>
      </c>
      <c r="AB201">
        <v>1326</v>
      </c>
      <c r="AC201">
        <v>788</v>
      </c>
      <c r="AD201">
        <v>538</v>
      </c>
      <c r="AE201">
        <v>524000</v>
      </c>
      <c r="AF201">
        <v>77652</v>
      </c>
      <c r="AG201">
        <v>22303</v>
      </c>
      <c r="AH201">
        <v>672.9</v>
      </c>
      <c r="AI201">
        <v>3860</v>
      </c>
      <c r="AJ201">
        <v>17693</v>
      </c>
      <c r="AK201">
        <v>10901</v>
      </c>
      <c r="AL201">
        <v>6792</v>
      </c>
      <c r="AM201">
        <v>55349</v>
      </c>
      <c r="AN201">
        <v>15625</v>
      </c>
      <c r="AO201">
        <v>3805.9</v>
      </c>
      <c r="AP201">
        <v>8527.7000000000007</v>
      </c>
      <c r="AQ201">
        <v>4036</v>
      </c>
      <c r="AR201">
        <v>14559</v>
      </c>
      <c r="AS201">
        <v>39.1</v>
      </c>
      <c r="AT201">
        <v>2.6</v>
      </c>
      <c r="AU201">
        <v>39.299999999999997</v>
      </c>
      <c r="AV201">
        <v>4.92</v>
      </c>
      <c r="AW201">
        <v>6.56</v>
      </c>
      <c r="AX201">
        <v>4.5199999999999996</v>
      </c>
      <c r="AY201">
        <v>975</v>
      </c>
      <c r="AZ201">
        <v>143</v>
      </c>
      <c r="BA201">
        <v>269</v>
      </c>
      <c r="BB201">
        <v>353</v>
      </c>
      <c r="BC201">
        <v>210</v>
      </c>
      <c r="BD201">
        <v>869</v>
      </c>
      <c r="BE201">
        <v>179</v>
      </c>
      <c r="BF201">
        <v>188</v>
      </c>
      <c r="BG201">
        <v>266</v>
      </c>
      <c r="BH201">
        <v>236</v>
      </c>
      <c r="BI201">
        <v>31.745999999999999</v>
      </c>
      <c r="BJ201">
        <v>483320.103</v>
      </c>
      <c r="BK201">
        <v>46500.549359999997</v>
      </c>
      <c r="BM201">
        <v>39111.02622</v>
      </c>
      <c r="BN201">
        <v>12365.04535</v>
      </c>
      <c r="BO201">
        <v>173131.9823</v>
      </c>
      <c r="BP201">
        <v>278263.1814</v>
      </c>
      <c r="BQ201">
        <v>1.652980133</v>
      </c>
      <c r="BS201">
        <v>274.2</v>
      </c>
      <c r="BT201">
        <v>902.1</v>
      </c>
      <c r="BU201">
        <v>1738.2</v>
      </c>
      <c r="BV201">
        <v>91.441999999999993</v>
      </c>
      <c r="BW201">
        <v>36.860999999999997</v>
      </c>
      <c r="BX201">
        <v>36134</v>
      </c>
      <c r="BY201">
        <v>191.27610000000001</v>
      </c>
      <c r="BZ201">
        <v>129.7876</v>
      </c>
      <c r="CA201">
        <v>185.67658</v>
      </c>
      <c r="CB201">
        <v>0.14223730700000001</v>
      </c>
      <c r="CC201">
        <v>614.4</v>
      </c>
      <c r="CD201">
        <v>10623</v>
      </c>
      <c r="CE201">
        <v>36087</v>
      </c>
      <c r="CF201">
        <v>172.09520000000001</v>
      </c>
      <c r="CG201">
        <v>8.5299999999999994</v>
      </c>
      <c r="CH201">
        <v>9.18</v>
      </c>
      <c r="CI201">
        <v>7.15</v>
      </c>
      <c r="CJ201">
        <v>7.11</v>
      </c>
      <c r="CK201">
        <v>7.31</v>
      </c>
      <c r="CL201">
        <v>7.31</v>
      </c>
      <c r="CM201">
        <v>7.43</v>
      </c>
      <c r="CN201">
        <v>8.89</v>
      </c>
      <c r="CO201">
        <v>10.63</v>
      </c>
      <c r="CP201">
        <v>0.65</v>
      </c>
      <c r="CQ201">
        <v>-1.38</v>
      </c>
      <c r="CR201">
        <v>-1.42</v>
      </c>
      <c r="CS201">
        <v>-1.22</v>
      </c>
      <c r="CT201">
        <v>-1.22</v>
      </c>
      <c r="CU201">
        <v>-1.1000000000000001</v>
      </c>
      <c r="CV201">
        <v>0.36</v>
      </c>
      <c r="CW201">
        <v>2.1</v>
      </c>
      <c r="CX201">
        <v>101.5325</v>
      </c>
      <c r="CY201">
        <v>2.6027999999999998</v>
      </c>
      <c r="CZ201">
        <v>300.41140000000001</v>
      </c>
      <c r="DA201">
        <v>2.3294000000000001</v>
      </c>
      <c r="DB201">
        <v>0.98819999999999997</v>
      </c>
      <c r="DC201">
        <v>11.16</v>
      </c>
      <c r="DD201">
        <v>75</v>
      </c>
      <c r="DE201" s="27">
        <v>51.9</v>
      </c>
      <c r="DF201">
        <v>71.7</v>
      </c>
      <c r="DG201">
        <v>47.9</v>
      </c>
      <c r="DH201">
        <v>44.8</v>
      </c>
      <c r="DI201">
        <v>56.3</v>
      </c>
      <c r="DJ201">
        <v>54.8</v>
      </c>
      <c r="DK201">
        <v>46.2</v>
      </c>
      <c r="DL201">
        <v>50.5</v>
      </c>
      <c r="DM201">
        <v>54.2</v>
      </c>
      <c r="DN201">
        <v>52.4</v>
      </c>
      <c r="DO201">
        <v>27.527999999999999</v>
      </c>
      <c r="DP201">
        <v>75.153000000000006</v>
      </c>
      <c r="DQ201">
        <v>31.36</v>
      </c>
      <c r="DR201">
        <v>20.718</v>
      </c>
      <c r="DS201">
        <v>56.4</v>
      </c>
      <c r="DT201">
        <v>56.6</v>
      </c>
      <c r="DU201">
        <v>57.8</v>
      </c>
      <c r="DV201">
        <v>61.5</v>
      </c>
      <c r="DW201">
        <v>67.069999999999993</v>
      </c>
      <c r="DX201">
        <v>74.8</v>
      </c>
      <c r="DY201">
        <v>5.3675264650000001</v>
      </c>
      <c r="DZ201">
        <v>7.2933789219999996</v>
      </c>
      <c r="EA201">
        <v>28.231300000000001</v>
      </c>
    </row>
    <row r="202" spans="2:131" x14ac:dyDescent="0.25">
      <c r="B202" s="3">
        <v>27395</v>
      </c>
      <c r="C202">
        <v>4737.8190000000004</v>
      </c>
      <c r="D202">
        <v>4190.8999999999996</v>
      </c>
      <c r="E202">
        <v>42.640900000000002</v>
      </c>
      <c r="F202">
        <v>43.851300000000002</v>
      </c>
      <c r="G202">
        <v>41.694000000000003</v>
      </c>
      <c r="H202">
        <v>56.525100000000002</v>
      </c>
      <c r="I202">
        <v>41.496299999999998</v>
      </c>
      <c r="J202">
        <v>64.113500000000002</v>
      </c>
      <c r="K202">
        <v>19.764099999999999</v>
      </c>
      <c r="L202">
        <v>40.572499999999998</v>
      </c>
      <c r="M202">
        <v>23.066400000000002</v>
      </c>
      <c r="N202">
        <v>66.704400000000007</v>
      </c>
      <c r="O202">
        <v>39.732799999999997</v>
      </c>
      <c r="P202">
        <v>51.798400000000001</v>
      </c>
      <c r="Q202">
        <v>66.721199999999996</v>
      </c>
      <c r="R202">
        <v>75.415899999999993</v>
      </c>
      <c r="S202" s="38">
        <v>99.7</v>
      </c>
      <c r="T202">
        <v>2470</v>
      </c>
      <c r="U202">
        <v>0.329289428</v>
      </c>
      <c r="V202">
        <v>93128</v>
      </c>
      <c r="W202">
        <v>85627</v>
      </c>
      <c r="X202">
        <v>8.1</v>
      </c>
      <c r="Y202">
        <v>10.7</v>
      </c>
      <c r="Z202">
        <v>3293</v>
      </c>
      <c r="AA202">
        <v>2646</v>
      </c>
      <c r="AB202">
        <v>1555</v>
      </c>
      <c r="AC202">
        <v>930</v>
      </c>
      <c r="AD202">
        <v>625</v>
      </c>
      <c r="AE202">
        <v>535000</v>
      </c>
      <c r="AF202">
        <v>77293</v>
      </c>
      <c r="AG202">
        <v>21974</v>
      </c>
      <c r="AH202">
        <v>715.3</v>
      </c>
      <c r="AI202">
        <v>3841</v>
      </c>
      <c r="AJ202">
        <v>17344</v>
      </c>
      <c r="AK202">
        <v>10664</v>
      </c>
      <c r="AL202">
        <v>6680</v>
      </c>
      <c r="AM202">
        <v>55319</v>
      </c>
      <c r="AN202">
        <v>15574</v>
      </c>
      <c r="AO202">
        <v>3787.9</v>
      </c>
      <c r="AP202">
        <v>8518.9</v>
      </c>
      <c r="AQ202">
        <v>4031</v>
      </c>
      <c r="AR202">
        <v>14624</v>
      </c>
      <c r="AS202">
        <v>38.9</v>
      </c>
      <c r="AT202">
        <v>2.5</v>
      </c>
      <c r="AU202">
        <v>39.200000000000003</v>
      </c>
      <c r="AV202">
        <v>4.95</v>
      </c>
      <c r="AW202">
        <v>6.59</v>
      </c>
      <c r="AX202">
        <v>4.54</v>
      </c>
      <c r="AY202">
        <v>1032</v>
      </c>
      <c r="AZ202">
        <v>143</v>
      </c>
      <c r="BA202">
        <v>308</v>
      </c>
      <c r="BB202">
        <v>382</v>
      </c>
      <c r="BC202">
        <v>199</v>
      </c>
      <c r="BD202">
        <v>726</v>
      </c>
      <c r="BE202">
        <v>97</v>
      </c>
      <c r="BF202">
        <v>191</v>
      </c>
      <c r="BG202">
        <v>235</v>
      </c>
      <c r="BH202">
        <v>203</v>
      </c>
      <c r="BI202">
        <v>32.005000000000003</v>
      </c>
      <c r="BJ202">
        <v>482106.65600000002</v>
      </c>
      <c r="BK202">
        <v>48207.657579999999</v>
      </c>
      <c r="BM202">
        <v>38840.153400000003</v>
      </c>
      <c r="BN202">
        <v>12803.241110000001</v>
      </c>
      <c r="BO202">
        <v>170946.8371</v>
      </c>
      <c r="BP202">
        <v>279821.86050000001</v>
      </c>
      <c r="BQ202">
        <v>1.652980133</v>
      </c>
      <c r="BS202">
        <v>273.89999999999998</v>
      </c>
      <c r="BT202">
        <v>906.3</v>
      </c>
      <c r="BU202">
        <v>1732.9</v>
      </c>
      <c r="BV202">
        <v>91.046999999999997</v>
      </c>
      <c r="BW202">
        <v>37.700000000000003</v>
      </c>
      <c r="BX202">
        <v>37302</v>
      </c>
      <c r="BY202">
        <v>191.58690000000001</v>
      </c>
      <c r="BZ202">
        <v>130.0257</v>
      </c>
      <c r="CA202">
        <v>185.78874999999999</v>
      </c>
      <c r="CB202">
        <v>0.141574907</v>
      </c>
      <c r="CC202">
        <v>616.9</v>
      </c>
      <c r="CD202">
        <v>10465</v>
      </c>
      <c r="CE202">
        <v>35598</v>
      </c>
      <c r="CF202">
        <v>172.2165</v>
      </c>
      <c r="CG202">
        <v>7.13</v>
      </c>
      <c r="CH202">
        <v>7.39</v>
      </c>
      <c r="CI202">
        <v>6.26</v>
      </c>
      <c r="CJ202">
        <v>6.36</v>
      </c>
      <c r="CK202">
        <v>6.83</v>
      </c>
      <c r="CL202">
        <v>7.41</v>
      </c>
      <c r="CM202">
        <v>7.5</v>
      </c>
      <c r="CN202">
        <v>8.83</v>
      </c>
      <c r="CO202">
        <v>10.81</v>
      </c>
      <c r="CP202">
        <v>0.26</v>
      </c>
      <c r="CQ202">
        <v>-0.87</v>
      </c>
      <c r="CR202">
        <v>-0.77</v>
      </c>
      <c r="CS202">
        <v>-0.3</v>
      </c>
      <c r="CT202">
        <v>0.28000000000000003</v>
      </c>
      <c r="CU202">
        <v>0.37</v>
      </c>
      <c r="CV202">
        <v>1.7</v>
      </c>
      <c r="CW202">
        <v>3.68</v>
      </c>
      <c r="CX202">
        <v>100.4226</v>
      </c>
      <c r="CY202">
        <v>2.5278</v>
      </c>
      <c r="CZ202">
        <v>299.68450000000001</v>
      </c>
      <c r="DA202">
        <v>2.3622999999999998</v>
      </c>
      <c r="DB202">
        <v>0.99480000000000002</v>
      </c>
      <c r="DC202">
        <v>11.16</v>
      </c>
      <c r="DD202">
        <v>73.599999999999994</v>
      </c>
      <c r="DE202" s="27">
        <v>52.3</v>
      </c>
      <c r="DF202">
        <v>71.8</v>
      </c>
      <c r="DG202">
        <v>48</v>
      </c>
      <c r="DH202">
        <v>45.3</v>
      </c>
      <c r="DI202">
        <v>56.7</v>
      </c>
      <c r="DJ202">
        <v>55.3</v>
      </c>
      <c r="DK202">
        <v>46.5</v>
      </c>
      <c r="DL202">
        <v>50.9</v>
      </c>
      <c r="DM202">
        <v>54.5</v>
      </c>
      <c r="DN202">
        <v>52.8</v>
      </c>
      <c r="DO202">
        <v>27.698</v>
      </c>
      <c r="DP202">
        <v>75.241</v>
      </c>
      <c r="DQ202">
        <v>31.501999999999999</v>
      </c>
      <c r="DR202">
        <v>20.896000000000001</v>
      </c>
      <c r="DS202">
        <v>56.7</v>
      </c>
      <c r="DT202">
        <v>56.8</v>
      </c>
      <c r="DU202">
        <v>58</v>
      </c>
      <c r="DV202">
        <v>59.6</v>
      </c>
      <c r="DW202">
        <v>72.56</v>
      </c>
      <c r="DX202">
        <v>80.5</v>
      </c>
      <c r="DY202">
        <v>4.9935639470000002</v>
      </c>
      <c r="DZ202">
        <v>7.8798494369999998</v>
      </c>
      <c r="EA202">
        <v>26.797599999999999</v>
      </c>
    </row>
    <row r="203" spans="2:131" x14ac:dyDescent="0.25">
      <c r="B203" s="3">
        <v>27396</v>
      </c>
      <c r="C203">
        <v>4735.4340000000002</v>
      </c>
      <c r="D203">
        <v>4171.6000000000004</v>
      </c>
      <c r="E203">
        <v>41.660200000000003</v>
      </c>
      <c r="F203">
        <v>42.881900000000002</v>
      </c>
      <c r="G203">
        <v>40.795999999999999</v>
      </c>
      <c r="H203">
        <v>55.760300000000001</v>
      </c>
      <c r="I203">
        <v>40.305399999999999</v>
      </c>
      <c r="J203">
        <v>63.614199999999997</v>
      </c>
      <c r="K203">
        <v>19.089200000000002</v>
      </c>
      <c r="L203">
        <v>39.600700000000003</v>
      </c>
      <c r="M203">
        <v>22.3369</v>
      </c>
      <c r="N203">
        <v>64.549099999999996</v>
      </c>
      <c r="O203">
        <v>38.628399999999999</v>
      </c>
      <c r="P203">
        <v>53.845599999999997</v>
      </c>
      <c r="Q203">
        <v>64.760199999999998</v>
      </c>
      <c r="R203">
        <v>73.188500000000005</v>
      </c>
      <c r="S203" s="38">
        <v>99.68</v>
      </c>
      <c r="T203">
        <v>2412</v>
      </c>
      <c r="U203">
        <v>0.32074468099999998</v>
      </c>
      <c r="V203">
        <v>92776</v>
      </c>
      <c r="W203">
        <v>85256</v>
      </c>
      <c r="X203">
        <v>8.1</v>
      </c>
      <c r="Y203">
        <v>11.7</v>
      </c>
      <c r="Z203">
        <v>2947</v>
      </c>
      <c r="AA203">
        <v>2616</v>
      </c>
      <c r="AB203">
        <v>1841</v>
      </c>
      <c r="AC203">
        <v>1124</v>
      </c>
      <c r="AD203">
        <v>717</v>
      </c>
      <c r="AE203">
        <v>544500</v>
      </c>
      <c r="AF203">
        <v>76918</v>
      </c>
      <c r="AG203">
        <v>21512</v>
      </c>
      <c r="AH203">
        <v>718.3</v>
      </c>
      <c r="AI203">
        <v>3718</v>
      </c>
      <c r="AJ203">
        <v>17004</v>
      </c>
      <c r="AK203">
        <v>10433</v>
      </c>
      <c r="AL203">
        <v>6571</v>
      </c>
      <c r="AM203">
        <v>55406</v>
      </c>
      <c r="AN203">
        <v>15538</v>
      </c>
      <c r="AO203">
        <v>3774</v>
      </c>
      <c r="AP203">
        <v>8528.5</v>
      </c>
      <c r="AQ203">
        <v>4026</v>
      </c>
      <c r="AR203">
        <v>14747</v>
      </c>
      <c r="AS203">
        <v>38.6</v>
      </c>
      <c r="AT203">
        <v>2.4</v>
      </c>
      <c r="AU203">
        <v>38.9</v>
      </c>
      <c r="AV203">
        <v>4.9800000000000004</v>
      </c>
      <c r="AW203">
        <v>6.58</v>
      </c>
      <c r="AX203">
        <v>4.58</v>
      </c>
      <c r="AY203">
        <v>904</v>
      </c>
      <c r="AZ203">
        <v>191</v>
      </c>
      <c r="BA203">
        <v>208</v>
      </c>
      <c r="BB203">
        <v>346</v>
      </c>
      <c r="BC203">
        <v>159</v>
      </c>
      <c r="BD203">
        <v>729</v>
      </c>
      <c r="BE203">
        <v>112</v>
      </c>
      <c r="BF203">
        <v>177</v>
      </c>
      <c r="BG203">
        <v>223</v>
      </c>
      <c r="BH203">
        <v>217</v>
      </c>
      <c r="BI203">
        <v>32.283999999999999</v>
      </c>
      <c r="BJ203">
        <v>478990.53399999999</v>
      </c>
      <c r="BK203">
        <v>48908.754269999998</v>
      </c>
      <c r="BM203">
        <v>38309.694109999997</v>
      </c>
      <c r="BN203">
        <v>11601.699000000001</v>
      </c>
      <c r="BO203">
        <v>168619.57639999999</v>
      </c>
      <c r="BP203">
        <v>279159.42190000002</v>
      </c>
      <c r="BQ203">
        <v>1.652980133</v>
      </c>
      <c r="BR203">
        <v>57.6</v>
      </c>
      <c r="BS203">
        <v>275</v>
      </c>
      <c r="BT203">
        <v>914.1</v>
      </c>
      <c r="BU203">
        <v>1737.8</v>
      </c>
      <c r="BV203">
        <v>92.024000000000001</v>
      </c>
      <c r="BW203">
        <v>35.527000000000001</v>
      </c>
      <c r="BX203">
        <v>35379</v>
      </c>
      <c r="BY203">
        <v>190.38050000000001</v>
      </c>
      <c r="BZ203">
        <v>130.6318</v>
      </c>
      <c r="CA203">
        <v>186.28619</v>
      </c>
      <c r="CB203">
        <v>0.14125431499999999</v>
      </c>
      <c r="CC203">
        <v>621.29999999999995</v>
      </c>
      <c r="CD203">
        <v>10533</v>
      </c>
      <c r="CE203">
        <v>35442</v>
      </c>
      <c r="CF203">
        <v>172.0668</v>
      </c>
      <c r="CG203">
        <v>6.24</v>
      </c>
      <c r="CH203">
        <v>6.36</v>
      </c>
      <c r="CI203">
        <v>5.5</v>
      </c>
      <c r="CJ203">
        <v>5.62</v>
      </c>
      <c r="CK203">
        <v>5.98</v>
      </c>
      <c r="CL203">
        <v>7.11</v>
      </c>
      <c r="CM203">
        <v>7.39</v>
      </c>
      <c r="CN203">
        <v>8.6199999999999992</v>
      </c>
      <c r="CO203">
        <v>10.65</v>
      </c>
      <c r="CP203">
        <v>0.12</v>
      </c>
      <c r="CQ203">
        <v>-0.74</v>
      </c>
      <c r="CR203">
        <v>-0.62</v>
      </c>
      <c r="CS203">
        <v>-0.26</v>
      </c>
      <c r="CT203">
        <v>0.87</v>
      </c>
      <c r="CU203">
        <v>1.1499999999999999</v>
      </c>
      <c r="CV203">
        <v>2.38</v>
      </c>
      <c r="CW203">
        <v>4.41</v>
      </c>
      <c r="CX203">
        <v>99.206299999999999</v>
      </c>
      <c r="CY203">
        <v>2.4731000000000001</v>
      </c>
      <c r="CZ203">
        <v>291.6583</v>
      </c>
      <c r="DA203">
        <v>2.3957999999999999</v>
      </c>
      <c r="DB203">
        <v>1.0004</v>
      </c>
      <c r="DC203">
        <v>11.16</v>
      </c>
      <c r="DD203">
        <v>71.400000000000006</v>
      </c>
      <c r="DE203" s="27">
        <v>52.6</v>
      </c>
      <c r="DF203">
        <v>72</v>
      </c>
      <c r="DG203">
        <v>48.3</v>
      </c>
      <c r="DH203">
        <v>45.8</v>
      </c>
      <c r="DI203">
        <v>56.9</v>
      </c>
      <c r="DJ203">
        <v>55.8</v>
      </c>
      <c r="DK203">
        <v>46.9</v>
      </c>
      <c r="DL203">
        <v>51.2</v>
      </c>
      <c r="DM203">
        <v>54.7</v>
      </c>
      <c r="DN203">
        <v>53</v>
      </c>
      <c r="DO203">
        <v>27.849</v>
      </c>
      <c r="DP203">
        <v>75.802000000000007</v>
      </c>
      <c r="DQ203">
        <v>31.56</v>
      </c>
      <c r="DR203">
        <v>21.048999999999999</v>
      </c>
      <c r="DS203">
        <v>56.6</v>
      </c>
      <c r="DT203">
        <v>56.6</v>
      </c>
      <c r="DU203">
        <v>57.8</v>
      </c>
      <c r="DV203">
        <v>57.9</v>
      </c>
      <c r="DW203">
        <v>80.099999999999994</v>
      </c>
      <c r="DX203">
        <v>89.29</v>
      </c>
      <c r="DY203">
        <v>4.5526466919999997</v>
      </c>
      <c r="DZ203">
        <v>8.6680375620000003</v>
      </c>
      <c r="EA203">
        <v>22.987100000000002</v>
      </c>
    </row>
    <row r="204" spans="2:131" x14ac:dyDescent="0.25">
      <c r="B204" s="3">
        <v>27397</v>
      </c>
      <c r="C204">
        <v>4738.9790000000003</v>
      </c>
      <c r="D204">
        <v>4171.5</v>
      </c>
      <c r="E204">
        <v>41.213500000000003</v>
      </c>
      <c r="F204">
        <v>42.554600000000001</v>
      </c>
      <c r="G204">
        <v>40.704799999999999</v>
      </c>
      <c r="H204">
        <v>55.9253</v>
      </c>
      <c r="I204">
        <v>40.802500000000002</v>
      </c>
      <c r="J204">
        <v>63.581600000000002</v>
      </c>
      <c r="K204">
        <v>18.785599999999999</v>
      </c>
      <c r="L204">
        <v>39.045200000000001</v>
      </c>
      <c r="M204">
        <v>22.0062</v>
      </c>
      <c r="N204">
        <v>63.086799999999997</v>
      </c>
      <c r="O204">
        <v>38.120699999999999</v>
      </c>
      <c r="P204">
        <v>56.362499999999997</v>
      </c>
      <c r="Q204">
        <v>63.322200000000002</v>
      </c>
      <c r="R204">
        <v>72.102099999999993</v>
      </c>
      <c r="S204" s="38">
        <v>93.48</v>
      </c>
      <c r="T204">
        <v>2342</v>
      </c>
      <c r="U204">
        <v>0.293557283</v>
      </c>
      <c r="V204">
        <v>93165</v>
      </c>
      <c r="W204">
        <v>85187</v>
      </c>
      <c r="X204">
        <v>8.6</v>
      </c>
      <c r="Y204">
        <v>11.8</v>
      </c>
      <c r="Z204">
        <v>3193</v>
      </c>
      <c r="AA204">
        <v>2630</v>
      </c>
      <c r="AB204">
        <v>2074</v>
      </c>
      <c r="AC204">
        <v>1305</v>
      </c>
      <c r="AD204">
        <v>769</v>
      </c>
      <c r="AE204">
        <v>546600</v>
      </c>
      <c r="AF204">
        <v>76648</v>
      </c>
      <c r="AG204">
        <v>21274</v>
      </c>
      <c r="AH204">
        <v>720.9</v>
      </c>
      <c r="AI204">
        <v>3628</v>
      </c>
      <c r="AJ204">
        <v>16853</v>
      </c>
      <c r="AK204">
        <v>10338</v>
      </c>
      <c r="AL204">
        <v>6515</v>
      </c>
      <c r="AM204">
        <v>55374</v>
      </c>
      <c r="AN204">
        <v>15502</v>
      </c>
      <c r="AO204">
        <v>3760.9</v>
      </c>
      <c r="AP204">
        <v>8526.7000000000007</v>
      </c>
      <c r="AQ204">
        <v>4024</v>
      </c>
      <c r="AR204">
        <v>14754</v>
      </c>
      <c r="AS204">
        <v>38.299999999999997</v>
      </c>
      <c r="AT204">
        <v>2.2999999999999998</v>
      </c>
      <c r="AU204">
        <v>38.799999999999997</v>
      </c>
      <c r="AV204">
        <v>5.03</v>
      </c>
      <c r="AW204">
        <v>6.74</v>
      </c>
      <c r="AX204">
        <v>4.63</v>
      </c>
      <c r="AY204">
        <v>993</v>
      </c>
      <c r="AZ204">
        <v>114</v>
      </c>
      <c r="BA204">
        <v>249</v>
      </c>
      <c r="BB204">
        <v>400</v>
      </c>
      <c r="BC204">
        <v>230</v>
      </c>
      <c r="BD204">
        <v>709</v>
      </c>
      <c r="BE204">
        <v>103</v>
      </c>
      <c r="BF204">
        <v>168</v>
      </c>
      <c r="BG204">
        <v>215</v>
      </c>
      <c r="BH204">
        <v>223</v>
      </c>
      <c r="BI204">
        <v>32.215000000000003</v>
      </c>
      <c r="BJ204">
        <v>464603.06</v>
      </c>
      <c r="BK204">
        <v>47802.141589999999</v>
      </c>
      <c r="BM204">
        <v>36135.187270000002</v>
      </c>
      <c r="BN204">
        <v>10675.194659999999</v>
      </c>
      <c r="BO204">
        <v>165626.56649999999</v>
      </c>
      <c r="BP204">
        <v>278156.02220000001</v>
      </c>
      <c r="BQ204">
        <v>1.694304636</v>
      </c>
      <c r="BS204">
        <v>276.39999999999998</v>
      </c>
      <c r="BT204">
        <v>925</v>
      </c>
      <c r="BU204">
        <v>1751.9</v>
      </c>
      <c r="BV204">
        <v>92.522000000000006</v>
      </c>
      <c r="BW204">
        <v>34.712000000000003</v>
      </c>
      <c r="BX204">
        <v>34607</v>
      </c>
      <c r="BY204">
        <v>188.1191</v>
      </c>
      <c r="BZ204">
        <v>131.17859999999999</v>
      </c>
      <c r="CA204">
        <v>185.93207000000001</v>
      </c>
      <c r="CB204">
        <v>0.14041086699999999</v>
      </c>
      <c r="CC204">
        <v>627.5</v>
      </c>
      <c r="CD204">
        <v>10412</v>
      </c>
      <c r="CE204">
        <v>34997</v>
      </c>
      <c r="CF204">
        <v>177.21180000000001</v>
      </c>
      <c r="CG204">
        <v>5.54</v>
      </c>
      <c r="CH204">
        <v>6.06</v>
      </c>
      <c r="CI204">
        <v>5.49</v>
      </c>
      <c r="CJ204">
        <v>5.62</v>
      </c>
      <c r="CK204">
        <v>6.11</v>
      </c>
      <c r="CL204">
        <v>7.3</v>
      </c>
      <c r="CM204">
        <v>7.73</v>
      </c>
      <c r="CN204">
        <v>8.67</v>
      </c>
      <c r="CO204">
        <v>10.48</v>
      </c>
      <c r="CP204">
        <v>0.52</v>
      </c>
      <c r="CQ204">
        <v>-0.05</v>
      </c>
      <c r="CR204">
        <v>0.08</v>
      </c>
      <c r="CS204">
        <v>0.56999999999999995</v>
      </c>
      <c r="CT204">
        <v>1.76</v>
      </c>
      <c r="CU204">
        <v>2.19</v>
      </c>
      <c r="CV204">
        <v>3.13</v>
      </c>
      <c r="CW204">
        <v>4.9400000000000004</v>
      </c>
      <c r="CX204">
        <v>98.519499999999994</v>
      </c>
      <c r="CY204">
        <v>2.4834999999999998</v>
      </c>
      <c r="CZ204">
        <v>287.9486</v>
      </c>
      <c r="DA204">
        <v>2.4180000000000001</v>
      </c>
      <c r="DB204">
        <v>1.0004999999999999</v>
      </c>
      <c r="DC204">
        <v>11.16</v>
      </c>
      <c r="DD204">
        <v>71.900000000000006</v>
      </c>
      <c r="DE204" s="27">
        <v>52.8</v>
      </c>
      <c r="DF204">
        <v>72.099999999999994</v>
      </c>
      <c r="DG204">
        <v>48.7</v>
      </c>
      <c r="DH204">
        <v>46.3</v>
      </c>
      <c r="DI204">
        <v>57.1</v>
      </c>
      <c r="DJ204">
        <v>56.4</v>
      </c>
      <c r="DK204">
        <v>47</v>
      </c>
      <c r="DL204">
        <v>51.5</v>
      </c>
      <c r="DM204">
        <v>54.9</v>
      </c>
      <c r="DN204">
        <v>53.2</v>
      </c>
      <c r="DO204">
        <v>27.943000000000001</v>
      </c>
      <c r="DP204">
        <v>76.506</v>
      </c>
      <c r="DQ204">
        <v>31.54</v>
      </c>
      <c r="DR204">
        <v>21.143999999999998</v>
      </c>
      <c r="DS204">
        <v>56.6</v>
      </c>
      <c r="DT204">
        <v>56.4</v>
      </c>
      <c r="DU204">
        <v>57.4</v>
      </c>
      <c r="DV204">
        <v>57.1</v>
      </c>
      <c r="DW204">
        <v>83.78</v>
      </c>
      <c r="DX204">
        <v>93.9</v>
      </c>
      <c r="DY204">
        <v>4.380520411</v>
      </c>
      <c r="DZ204">
        <v>9.0832955070000008</v>
      </c>
      <c r="EA204">
        <v>24.061800000000002</v>
      </c>
    </row>
    <row r="205" spans="2:131" x14ac:dyDescent="0.25">
      <c r="B205" s="3">
        <v>27398</v>
      </c>
      <c r="C205">
        <v>4744.4769999999999</v>
      </c>
      <c r="D205">
        <v>4166.6000000000004</v>
      </c>
      <c r="E205">
        <v>41.246000000000002</v>
      </c>
      <c r="F205">
        <v>42.869599999999998</v>
      </c>
      <c r="G205">
        <v>41.124699999999997</v>
      </c>
      <c r="H205">
        <v>57.061100000000003</v>
      </c>
      <c r="I205">
        <v>42.387599999999999</v>
      </c>
      <c r="J205">
        <v>64.430999999999997</v>
      </c>
      <c r="K205">
        <v>18.640999999999998</v>
      </c>
      <c r="L205">
        <v>38.798099999999998</v>
      </c>
      <c r="M205">
        <v>21.638300000000001</v>
      </c>
      <c r="N205">
        <v>63.465800000000002</v>
      </c>
      <c r="O205">
        <v>38.064900000000002</v>
      </c>
      <c r="P205">
        <v>58.612000000000002</v>
      </c>
      <c r="Q205">
        <v>62.987699999999997</v>
      </c>
      <c r="R205">
        <v>71.876800000000003</v>
      </c>
      <c r="S205" s="38">
        <v>20.46</v>
      </c>
      <c r="T205">
        <v>2348</v>
      </c>
      <c r="U205">
        <v>0.28599269199999999</v>
      </c>
      <c r="V205">
        <v>93399</v>
      </c>
      <c r="W205">
        <v>85189</v>
      </c>
      <c r="X205">
        <v>8.8000000000000007</v>
      </c>
      <c r="Y205">
        <v>12.9</v>
      </c>
      <c r="Z205">
        <v>2915</v>
      </c>
      <c r="AA205">
        <v>2719</v>
      </c>
      <c r="AB205">
        <v>2442</v>
      </c>
      <c r="AC205">
        <v>1478</v>
      </c>
      <c r="AD205">
        <v>964</v>
      </c>
      <c r="AE205">
        <v>525250</v>
      </c>
      <c r="AF205">
        <v>76460</v>
      </c>
      <c r="AG205">
        <v>21109</v>
      </c>
      <c r="AH205">
        <v>716.9</v>
      </c>
      <c r="AI205">
        <v>3565</v>
      </c>
      <c r="AJ205">
        <v>16759</v>
      </c>
      <c r="AK205">
        <v>10235</v>
      </c>
      <c r="AL205">
        <v>6524</v>
      </c>
      <c r="AM205">
        <v>55351</v>
      </c>
      <c r="AN205">
        <v>15454</v>
      </c>
      <c r="AO205">
        <v>3758.8</v>
      </c>
      <c r="AP205">
        <v>8492.9</v>
      </c>
      <c r="AQ205">
        <v>4027</v>
      </c>
      <c r="AR205">
        <v>14795</v>
      </c>
      <c r="AS205">
        <v>38.700000000000003</v>
      </c>
      <c r="AT205">
        <v>2.4</v>
      </c>
      <c r="AU205">
        <v>39</v>
      </c>
      <c r="AV205">
        <v>5.04</v>
      </c>
      <c r="AW205">
        <v>6.73</v>
      </c>
      <c r="AX205">
        <v>4.63</v>
      </c>
      <c r="AY205">
        <v>1005</v>
      </c>
      <c r="AZ205">
        <v>128</v>
      </c>
      <c r="BA205">
        <v>229</v>
      </c>
      <c r="BB205">
        <v>401</v>
      </c>
      <c r="BC205">
        <v>247</v>
      </c>
      <c r="BD205">
        <v>866</v>
      </c>
      <c r="BE205">
        <v>133</v>
      </c>
      <c r="BF205">
        <v>211</v>
      </c>
      <c r="BG205">
        <v>283</v>
      </c>
      <c r="BH205">
        <v>239</v>
      </c>
      <c r="BI205">
        <v>32.250999999999998</v>
      </c>
      <c r="BJ205">
        <v>469257.57</v>
      </c>
      <c r="BK205">
        <v>48463.827530000002</v>
      </c>
      <c r="BM205">
        <v>38221.284229999997</v>
      </c>
      <c r="BN205">
        <v>11907.037539999999</v>
      </c>
      <c r="BO205">
        <v>163176.26620000001</v>
      </c>
      <c r="BP205">
        <v>278243.69790000003</v>
      </c>
      <c r="BQ205">
        <v>1.6736423840000001</v>
      </c>
      <c r="BS205">
        <v>276.2</v>
      </c>
      <c r="BT205">
        <v>935.1</v>
      </c>
      <c r="BU205">
        <v>1764.3</v>
      </c>
      <c r="BV205">
        <v>92.724999999999994</v>
      </c>
      <c r="BW205">
        <v>35.170999999999999</v>
      </c>
      <c r="BX205">
        <v>35061</v>
      </c>
      <c r="BY205">
        <v>187.4109</v>
      </c>
      <c r="BZ205">
        <v>131.63910000000001</v>
      </c>
      <c r="CA205">
        <v>185.40022999999999</v>
      </c>
      <c r="CB205">
        <v>0.13936723300000001</v>
      </c>
      <c r="CC205">
        <v>632.4</v>
      </c>
      <c r="CD205">
        <v>10332</v>
      </c>
      <c r="CE205">
        <v>34824</v>
      </c>
      <c r="CF205">
        <v>182.07689999999999</v>
      </c>
      <c r="CG205">
        <v>5.49</v>
      </c>
      <c r="CH205">
        <v>6.11</v>
      </c>
      <c r="CI205">
        <v>5.61</v>
      </c>
      <c r="CJ205">
        <v>6</v>
      </c>
      <c r="CK205">
        <v>6.9</v>
      </c>
      <c r="CL205">
        <v>7.99</v>
      </c>
      <c r="CM205">
        <v>8.23</v>
      </c>
      <c r="CN205">
        <v>8.9499999999999993</v>
      </c>
      <c r="CO205">
        <v>10.58</v>
      </c>
      <c r="CP205">
        <v>0.62</v>
      </c>
      <c r="CQ205">
        <v>0.12</v>
      </c>
      <c r="CR205">
        <v>0.51</v>
      </c>
      <c r="CS205">
        <v>1.41</v>
      </c>
      <c r="CT205">
        <v>2.5</v>
      </c>
      <c r="CU205">
        <v>2.74</v>
      </c>
      <c r="CV205">
        <v>3.46</v>
      </c>
      <c r="CW205">
        <v>5.09</v>
      </c>
      <c r="CX205">
        <v>99.952100000000002</v>
      </c>
      <c r="CY205">
        <v>2.5589</v>
      </c>
      <c r="CZ205">
        <v>292.1968</v>
      </c>
      <c r="DA205">
        <v>2.3706999999999998</v>
      </c>
      <c r="DB205">
        <v>1.0109999999999999</v>
      </c>
      <c r="DC205">
        <v>11.16</v>
      </c>
      <c r="DD205">
        <v>71.5</v>
      </c>
      <c r="DE205" s="27">
        <v>53</v>
      </c>
      <c r="DF205">
        <v>72.099999999999994</v>
      </c>
      <c r="DG205">
        <v>48.8</v>
      </c>
      <c r="DH205">
        <v>46.7</v>
      </c>
      <c r="DI205">
        <v>57.2</v>
      </c>
      <c r="DJ205">
        <v>56.8</v>
      </c>
      <c r="DK205">
        <v>47.3</v>
      </c>
      <c r="DL205">
        <v>51.8</v>
      </c>
      <c r="DM205">
        <v>55.1</v>
      </c>
      <c r="DN205">
        <v>53.4</v>
      </c>
      <c r="DO205">
        <v>28.039000000000001</v>
      </c>
      <c r="DP205">
        <v>77.120999999999995</v>
      </c>
      <c r="DQ205">
        <v>31.521999999999998</v>
      </c>
      <c r="DR205">
        <v>21.245000000000001</v>
      </c>
      <c r="DS205">
        <v>57.1</v>
      </c>
      <c r="DT205">
        <v>56.9</v>
      </c>
      <c r="DU205">
        <v>57.5</v>
      </c>
      <c r="DV205">
        <v>59.5</v>
      </c>
      <c r="DW205">
        <v>84.72</v>
      </c>
      <c r="DX205">
        <v>95.27</v>
      </c>
      <c r="DY205">
        <v>4.3476510859999999</v>
      </c>
      <c r="DZ205">
        <v>9.2143340709999997</v>
      </c>
      <c r="EA205">
        <v>22.647400000000001</v>
      </c>
    </row>
    <row r="206" spans="2:131" x14ac:dyDescent="0.25">
      <c r="B206" s="3">
        <v>27399</v>
      </c>
      <c r="C206">
        <v>4773.6769999999997</v>
      </c>
      <c r="D206">
        <v>4188.7</v>
      </c>
      <c r="E206">
        <v>41.151499999999999</v>
      </c>
      <c r="F206">
        <v>42.926200000000001</v>
      </c>
      <c r="G206">
        <v>41.238199999999999</v>
      </c>
      <c r="H206">
        <v>57.352800000000002</v>
      </c>
      <c r="I206">
        <v>43.458599999999997</v>
      </c>
      <c r="J206">
        <v>64.262200000000007</v>
      </c>
      <c r="K206">
        <v>18.415199999999999</v>
      </c>
      <c r="L206">
        <v>38.556199999999997</v>
      </c>
      <c r="M206">
        <v>21.278500000000001</v>
      </c>
      <c r="N206">
        <v>64.073999999999998</v>
      </c>
      <c r="O206">
        <v>38.0441</v>
      </c>
      <c r="P206">
        <v>56.552100000000003</v>
      </c>
      <c r="Q206">
        <v>61.418599999999998</v>
      </c>
      <c r="R206">
        <v>71.718999999999994</v>
      </c>
      <c r="S206" s="38">
        <v>3.56</v>
      </c>
      <c r="T206">
        <v>2344</v>
      </c>
      <c r="U206">
        <v>0.27795565</v>
      </c>
      <c r="V206">
        <v>93884</v>
      </c>
      <c r="W206">
        <v>85451</v>
      </c>
      <c r="X206">
        <v>9</v>
      </c>
      <c r="Y206">
        <v>13.4</v>
      </c>
      <c r="Z206">
        <v>3051</v>
      </c>
      <c r="AA206">
        <v>2692</v>
      </c>
      <c r="AB206">
        <v>2643</v>
      </c>
      <c r="AC206">
        <v>1554</v>
      </c>
      <c r="AD206">
        <v>1089</v>
      </c>
      <c r="AE206">
        <v>498800</v>
      </c>
      <c r="AF206">
        <v>76624</v>
      </c>
      <c r="AG206">
        <v>21097</v>
      </c>
      <c r="AH206">
        <v>727.5</v>
      </c>
      <c r="AI206">
        <v>3552</v>
      </c>
      <c r="AJ206">
        <v>16746</v>
      </c>
      <c r="AK206">
        <v>10194</v>
      </c>
      <c r="AL206">
        <v>6552</v>
      </c>
      <c r="AM206">
        <v>55527</v>
      </c>
      <c r="AN206">
        <v>15493</v>
      </c>
      <c r="AO206">
        <v>3760.1</v>
      </c>
      <c r="AP206">
        <v>8538.5</v>
      </c>
      <c r="AQ206">
        <v>4032</v>
      </c>
      <c r="AR206">
        <v>14827</v>
      </c>
      <c r="AS206">
        <v>38.9</v>
      </c>
      <c r="AT206">
        <v>2.4</v>
      </c>
      <c r="AU206">
        <v>39</v>
      </c>
      <c r="AV206">
        <v>5.0599999999999996</v>
      </c>
      <c r="AW206">
        <v>6.74</v>
      </c>
      <c r="AX206">
        <v>4.6500000000000004</v>
      </c>
      <c r="AY206">
        <v>1121</v>
      </c>
      <c r="AZ206">
        <v>155</v>
      </c>
      <c r="BA206">
        <v>258</v>
      </c>
      <c r="BB206">
        <v>422</v>
      </c>
      <c r="BC206">
        <v>286</v>
      </c>
      <c r="BD206">
        <v>914</v>
      </c>
      <c r="BE206">
        <v>135</v>
      </c>
      <c r="BF206">
        <v>238</v>
      </c>
      <c r="BG206">
        <v>272</v>
      </c>
      <c r="BH206">
        <v>269</v>
      </c>
      <c r="BI206">
        <v>32.896000000000001</v>
      </c>
      <c r="BJ206">
        <v>469149.679</v>
      </c>
      <c r="BK206">
        <v>50705.055269999997</v>
      </c>
      <c r="BM206">
        <v>37568.555970000001</v>
      </c>
      <c r="BN206">
        <v>10961.886570000001</v>
      </c>
      <c r="BO206">
        <v>160934.84710000001</v>
      </c>
      <c r="BP206">
        <v>277074.68859999999</v>
      </c>
      <c r="BQ206">
        <v>1.663311258</v>
      </c>
      <c r="BR206">
        <v>72.8</v>
      </c>
      <c r="BS206">
        <v>279.2</v>
      </c>
      <c r="BT206">
        <v>947.9</v>
      </c>
      <c r="BU206">
        <v>1785.1</v>
      </c>
      <c r="BV206">
        <v>92.700999999999993</v>
      </c>
      <c r="BW206">
        <v>34.651000000000003</v>
      </c>
      <c r="BX206">
        <v>34585</v>
      </c>
      <c r="BY206">
        <v>186.07400000000001</v>
      </c>
      <c r="BZ206">
        <v>131.72329999999999</v>
      </c>
      <c r="CA206">
        <v>185.2833</v>
      </c>
      <c r="CB206">
        <v>0.137880116</v>
      </c>
      <c r="CC206">
        <v>640.9</v>
      </c>
      <c r="CD206">
        <v>10374</v>
      </c>
      <c r="CE206">
        <v>34790</v>
      </c>
      <c r="CF206">
        <v>183.881</v>
      </c>
      <c r="CG206">
        <v>5.22</v>
      </c>
      <c r="CH206">
        <v>5.7</v>
      </c>
      <c r="CI206">
        <v>5.23</v>
      </c>
      <c r="CJ206">
        <v>5.59</v>
      </c>
      <c r="CK206">
        <v>6.39</v>
      </c>
      <c r="CL206">
        <v>7.72</v>
      </c>
      <c r="CM206">
        <v>8.06</v>
      </c>
      <c r="CN206">
        <v>8.9</v>
      </c>
      <c r="CO206">
        <v>10.69</v>
      </c>
      <c r="CP206">
        <v>0.48</v>
      </c>
      <c r="CQ206">
        <v>0.01</v>
      </c>
      <c r="CR206">
        <v>0.37</v>
      </c>
      <c r="CS206">
        <v>1.17</v>
      </c>
      <c r="CT206">
        <v>2.5</v>
      </c>
      <c r="CU206">
        <v>2.84</v>
      </c>
      <c r="CV206">
        <v>3.68</v>
      </c>
      <c r="CW206">
        <v>5.47</v>
      </c>
      <c r="CX206">
        <v>100.1414</v>
      </c>
      <c r="CY206">
        <v>2.5095999999999998</v>
      </c>
      <c r="CZ206">
        <v>291.43049999999999</v>
      </c>
      <c r="DA206">
        <v>2.3205</v>
      </c>
      <c r="DB206">
        <v>1.0286</v>
      </c>
      <c r="DC206">
        <v>11.16</v>
      </c>
      <c r="DD206">
        <v>70.900000000000006</v>
      </c>
      <c r="DE206" s="27">
        <v>53.1</v>
      </c>
      <c r="DF206">
        <v>72.2</v>
      </c>
      <c r="DG206">
        <v>48.9</v>
      </c>
      <c r="DH206">
        <v>47</v>
      </c>
      <c r="DI206">
        <v>57.5</v>
      </c>
      <c r="DJ206">
        <v>57</v>
      </c>
      <c r="DK206">
        <v>47.5</v>
      </c>
      <c r="DL206">
        <v>51.9</v>
      </c>
      <c r="DM206">
        <v>55.3</v>
      </c>
      <c r="DN206">
        <v>53.5</v>
      </c>
      <c r="DO206">
        <v>28.15</v>
      </c>
      <c r="DP206">
        <v>77.165000000000006</v>
      </c>
      <c r="DQ206">
        <v>31.597000000000001</v>
      </c>
      <c r="DR206">
        <v>21.370999999999999</v>
      </c>
      <c r="DS206">
        <v>57.4</v>
      </c>
      <c r="DT206">
        <v>57.3</v>
      </c>
      <c r="DU206">
        <v>57.3</v>
      </c>
      <c r="DV206">
        <v>61.2</v>
      </c>
      <c r="DW206">
        <v>90.1</v>
      </c>
      <c r="DX206">
        <v>101.5</v>
      </c>
      <c r="DY206">
        <v>4.1028523860000004</v>
      </c>
      <c r="DZ206">
        <v>9.8393100909999998</v>
      </c>
      <c r="EA206">
        <v>21.054300000000001</v>
      </c>
    </row>
    <row r="207" spans="2:131" x14ac:dyDescent="0.25">
      <c r="B207" s="3">
        <v>27400</v>
      </c>
      <c r="C207">
        <v>4856.9340000000002</v>
      </c>
      <c r="D207">
        <v>4197.3</v>
      </c>
      <c r="E207">
        <v>41.422400000000003</v>
      </c>
      <c r="F207">
        <v>43.175800000000002</v>
      </c>
      <c r="G207">
        <v>41.567399999999999</v>
      </c>
      <c r="H207">
        <v>58.181899999999999</v>
      </c>
      <c r="I207">
        <v>43.892099999999999</v>
      </c>
      <c r="J207">
        <v>65.303700000000006</v>
      </c>
      <c r="K207">
        <v>18.257999999999999</v>
      </c>
      <c r="L207">
        <v>38.842500000000001</v>
      </c>
      <c r="M207">
        <v>21.295500000000001</v>
      </c>
      <c r="N207">
        <v>65.954999999999998</v>
      </c>
      <c r="O207">
        <v>38.374200000000002</v>
      </c>
      <c r="P207">
        <v>55.377499999999998</v>
      </c>
      <c r="Q207">
        <v>62.991100000000003</v>
      </c>
      <c r="R207">
        <v>72.221000000000004</v>
      </c>
      <c r="S207" s="38">
        <v>0.64</v>
      </c>
      <c r="T207">
        <v>2514</v>
      </c>
      <c r="U207">
        <v>0.30583941599999998</v>
      </c>
      <c r="V207">
        <v>93575</v>
      </c>
      <c r="W207">
        <v>85355</v>
      </c>
      <c r="X207">
        <v>8.8000000000000007</v>
      </c>
      <c r="Y207">
        <v>15.3</v>
      </c>
      <c r="Z207">
        <v>2872</v>
      </c>
      <c r="AA207">
        <v>2526</v>
      </c>
      <c r="AB207">
        <v>2843</v>
      </c>
      <c r="AC207">
        <v>1538</v>
      </c>
      <c r="AD207">
        <v>1305</v>
      </c>
      <c r="AE207">
        <v>495500</v>
      </c>
      <c r="AF207">
        <v>76521</v>
      </c>
      <c r="AG207">
        <v>21018</v>
      </c>
      <c r="AH207">
        <v>727.4</v>
      </c>
      <c r="AI207">
        <v>3526</v>
      </c>
      <c r="AJ207">
        <v>16690</v>
      </c>
      <c r="AK207">
        <v>10128</v>
      </c>
      <c r="AL207">
        <v>6562</v>
      </c>
      <c r="AM207">
        <v>55503</v>
      </c>
      <c r="AN207">
        <v>15522</v>
      </c>
      <c r="AO207">
        <v>3758.5</v>
      </c>
      <c r="AP207">
        <v>8582.9</v>
      </c>
      <c r="AQ207">
        <v>4031</v>
      </c>
      <c r="AR207">
        <v>14784</v>
      </c>
      <c r="AS207">
        <v>38.799999999999997</v>
      </c>
      <c r="AT207">
        <v>2.4</v>
      </c>
      <c r="AU207">
        <v>39.200000000000003</v>
      </c>
      <c r="AV207">
        <v>5.09</v>
      </c>
      <c r="AW207">
        <v>6.8</v>
      </c>
      <c r="AX207">
        <v>4.68</v>
      </c>
      <c r="AY207">
        <v>1087</v>
      </c>
      <c r="AZ207">
        <v>128</v>
      </c>
      <c r="BA207">
        <v>272</v>
      </c>
      <c r="BB207">
        <v>398</v>
      </c>
      <c r="BC207">
        <v>289</v>
      </c>
      <c r="BD207">
        <v>946</v>
      </c>
      <c r="BE207">
        <v>126</v>
      </c>
      <c r="BF207">
        <v>235</v>
      </c>
      <c r="BG207">
        <v>310</v>
      </c>
      <c r="BH207">
        <v>275</v>
      </c>
      <c r="BI207">
        <v>32.942999999999998</v>
      </c>
      <c r="BJ207">
        <v>473367.55099999998</v>
      </c>
      <c r="BK207">
        <v>50649.050510000001</v>
      </c>
      <c r="BM207">
        <v>37640.97683</v>
      </c>
      <c r="BN207">
        <v>10791.73609</v>
      </c>
      <c r="BO207">
        <v>158450.2101</v>
      </c>
      <c r="BP207">
        <v>276587.60139999999</v>
      </c>
      <c r="BQ207">
        <v>1.6323178810000001</v>
      </c>
      <c r="BS207">
        <v>282.39999999999998</v>
      </c>
      <c r="BT207">
        <v>963</v>
      </c>
      <c r="BU207">
        <v>1800</v>
      </c>
      <c r="BV207">
        <v>94.533000000000001</v>
      </c>
      <c r="BW207">
        <v>34.630000000000003</v>
      </c>
      <c r="BX207">
        <v>34403</v>
      </c>
      <c r="BY207">
        <v>184.63800000000001</v>
      </c>
      <c r="BZ207">
        <v>131.85319999999999</v>
      </c>
      <c r="CA207">
        <v>182.45240999999999</v>
      </c>
      <c r="CB207">
        <v>0.132615504</v>
      </c>
      <c r="CC207">
        <v>651</v>
      </c>
      <c r="CD207">
        <v>10544</v>
      </c>
      <c r="CE207">
        <v>32197</v>
      </c>
      <c r="CF207">
        <v>187.67679999999999</v>
      </c>
      <c r="CG207">
        <v>5.55</v>
      </c>
      <c r="CH207">
        <v>5.67</v>
      </c>
      <c r="CI207">
        <v>5.34</v>
      </c>
      <c r="CJ207">
        <v>5.61</v>
      </c>
      <c r="CK207">
        <v>6.29</v>
      </c>
      <c r="CL207">
        <v>7.51</v>
      </c>
      <c r="CM207">
        <v>7.86</v>
      </c>
      <c r="CN207">
        <v>8.77</v>
      </c>
      <c r="CO207">
        <v>10.62</v>
      </c>
      <c r="CP207">
        <v>0.12</v>
      </c>
      <c r="CQ207">
        <v>-0.21</v>
      </c>
      <c r="CR207">
        <v>0.06</v>
      </c>
      <c r="CS207">
        <v>0.74</v>
      </c>
      <c r="CT207">
        <v>1.96</v>
      </c>
      <c r="CU207">
        <v>2.31</v>
      </c>
      <c r="CV207">
        <v>3.22</v>
      </c>
      <c r="CW207">
        <v>5.07</v>
      </c>
      <c r="CX207">
        <v>100.28619999999999</v>
      </c>
      <c r="CY207">
        <v>2.4946000000000002</v>
      </c>
      <c r="CZ207">
        <v>293.46620000000001</v>
      </c>
      <c r="DA207">
        <v>2.2803</v>
      </c>
      <c r="DB207">
        <v>1.0264</v>
      </c>
      <c r="DC207">
        <v>11.16</v>
      </c>
      <c r="DD207">
        <v>69.5</v>
      </c>
      <c r="DE207" s="27">
        <v>53.5</v>
      </c>
      <c r="DF207">
        <v>72.2</v>
      </c>
      <c r="DG207">
        <v>49.4</v>
      </c>
      <c r="DH207">
        <v>47.4</v>
      </c>
      <c r="DI207">
        <v>57.9</v>
      </c>
      <c r="DJ207">
        <v>57.2</v>
      </c>
      <c r="DK207">
        <v>47.8</v>
      </c>
      <c r="DL207">
        <v>52.2</v>
      </c>
      <c r="DM207">
        <v>55.6</v>
      </c>
      <c r="DN207">
        <v>53.9</v>
      </c>
      <c r="DO207">
        <v>28.326000000000001</v>
      </c>
      <c r="DP207">
        <v>77.355999999999995</v>
      </c>
      <c r="DQ207">
        <v>31.823</v>
      </c>
      <c r="DR207">
        <v>21.513999999999999</v>
      </c>
      <c r="DS207">
        <v>57.9</v>
      </c>
      <c r="DT207">
        <v>57.8</v>
      </c>
      <c r="DU207">
        <v>57.3</v>
      </c>
      <c r="DV207">
        <v>61.5</v>
      </c>
      <c r="DW207">
        <v>92.4</v>
      </c>
      <c r="DX207">
        <v>103.7</v>
      </c>
      <c r="DY207">
        <v>4.0151515150000003</v>
      </c>
      <c r="DZ207">
        <v>10.13557108</v>
      </c>
      <c r="EA207">
        <v>18.957599999999999</v>
      </c>
    </row>
    <row r="208" spans="2:131" x14ac:dyDescent="0.25">
      <c r="B208" s="3">
        <v>27401</v>
      </c>
      <c r="C208">
        <v>4803.3360000000002</v>
      </c>
      <c r="D208">
        <v>4195.6000000000004</v>
      </c>
      <c r="E208">
        <v>41.823399999999999</v>
      </c>
      <c r="F208">
        <v>43.8506</v>
      </c>
      <c r="G208">
        <v>42.273899999999998</v>
      </c>
      <c r="H208">
        <v>59.646099999999997</v>
      </c>
      <c r="I208">
        <v>46.101999999999997</v>
      </c>
      <c r="J208">
        <v>66.304000000000002</v>
      </c>
      <c r="K208">
        <v>18.372</v>
      </c>
      <c r="L208">
        <v>38.964799999999997</v>
      </c>
      <c r="M208">
        <v>21.252300000000002</v>
      </c>
      <c r="N208">
        <v>67.522999999999996</v>
      </c>
      <c r="O208">
        <v>38.8874</v>
      </c>
      <c r="P208">
        <v>55.832299999999996</v>
      </c>
      <c r="Q208">
        <v>64.576800000000006</v>
      </c>
      <c r="R208">
        <v>73.064499999999995</v>
      </c>
      <c r="S208" s="38">
        <v>0.06</v>
      </c>
      <c r="T208">
        <v>2558</v>
      </c>
      <c r="U208">
        <v>0.31475329200000002</v>
      </c>
      <c r="V208">
        <v>94021</v>
      </c>
      <c r="W208">
        <v>85894</v>
      </c>
      <c r="X208">
        <v>8.6</v>
      </c>
      <c r="Y208">
        <v>15</v>
      </c>
      <c r="Z208">
        <v>2882</v>
      </c>
      <c r="AA208">
        <v>2268</v>
      </c>
      <c r="AB208">
        <v>2943</v>
      </c>
      <c r="AC208">
        <v>1542</v>
      </c>
      <c r="AD208">
        <v>1401</v>
      </c>
      <c r="AE208">
        <v>442000</v>
      </c>
      <c r="AF208">
        <v>76770</v>
      </c>
      <c r="AG208">
        <v>20981</v>
      </c>
      <c r="AH208">
        <v>727.5</v>
      </c>
      <c r="AI208">
        <v>3501</v>
      </c>
      <c r="AJ208">
        <v>16678</v>
      </c>
      <c r="AK208">
        <v>10078</v>
      </c>
      <c r="AL208">
        <v>6600</v>
      </c>
      <c r="AM208">
        <v>55789</v>
      </c>
      <c r="AN208">
        <v>15567</v>
      </c>
      <c r="AO208">
        <v>3770.5</v>
      </c>
      <c r="AP208">
        <v>8615.2999999999993</v>
      </c>
      <c r="AQ208">
        <v>4042</v>
      </c>
      <c r="AR208">
        <v>14861</v>
      </c>
      <c r="AS208">
        <v>39.1</v>
      </c>
      <c r="AT208">
        <v>2.6</v>
      </c>
      <c r="AU208">
        <v>39.4</v>
      </c>
      <c r="AV208">
        <v>5.1100000000000003</v>
      </c>
      <c r="AW208">
        <v>6.82</v>
      </c>
      <c r="AX208">
        <v>4.71</v>
      </c>
      <c r="AY208">
        <v>1226</v>
      </c>
      <c r="AZ208">
        <v>189</v>
      </c>
      <c r="BA208">
        <v>311</v>
      </c>
      <c r="BB208">
        <v>431</v>
      </c>
      <c r="BC208">
        <v>295</v>
      </c>
      <c r="BD208">
        <v>1020</v>
      </c>
      <c r="BE208">
        <v>139</v>
      </c>
      <c r="BF208">
        <v>283</v>
      </c>
      <c r="BG208">
        <v>306</v>
      </c>
      <c r="BH208">
        <v>292</v>
      </c>
      <c r="BI208">
        <v>33.076999999999998</v>
      </c>
      <c r="BJ208">
        <v>475718.288</v>
      </c>
      <c r="BK208">
        <v>51440.377099999998</v>
      </c>
      <c r="BM208">
        <v>41171.728860000003</v>
      </c>
      <c r="BN208">
        <v>12043.391009999999</v>
      </c>
      <c r="BO208">
        <v>158800.253</v>
      </c>
      <c r="BP208">
        <v>277084.43040000001</v>
      </c>
      <c r="BQ208">
        <v>1.6116556289999999</v>
      </c>
      <c r="BS208">
        <v>283.7</v>
      </c>
      <c r="BT208">
        <v>975.1</v>
      </c>
      <c r="BU208">
        <v>1805.7</v>
      </c>
      <c r="BV208">
        <v>94.296999999999997</v>
      </c>
      <c r="BW208">
        <v>34.875</v>
      </c>
      <c r="BX208">
        <v>34574</v>
      </c>
      <c r="BY208">
        <v>183.65100000000001</v>
      </c>
      <c r="BZ208">
        <v>131.83000000000001</v>
      </c>
      <c r="CA208">
        <v>183.69369</v>
      </c>
      <c r="CB208">
        <v>0.13385826000000001</v>
      </c>
      <c r="CC208">
        <v>657.3</v>
      </c>
      <c r="CD208">
        <v>10695</v>
      </c>
      <c r="CE208">
        <v>32440</v>
      </c>
      <c r="CF208">
        <v>189.18610000000001</v>
      </c>
      <c r="CG208">
        <v>6.1</v>
      </c>
      <c r="CH208">
        <v>6.32</v>
      </c>
      <c r="CI208">
        <v>6.13</v>
      </c>
      <c r="CJ208">
        <v>6.5</v>
      </c>
      <c r="CK208">
        <v>7.11</v>
      </c>
      <c r="CL208">
        <v>7.92</v>
      </c>
      <c r="CM208">
        <v>8.06</v>
      </c>
      <c r="CN208">
        <v>8.84</v>
      </c>
      <c r="CO208">
        <v>10.55</v>
      </c>
      <c r="CP208">
        <v>0.22</v>
      </c>
      <c r="CQ208">
        <v>0.03</v>
      </c>
      <c r="CR208">
        <v>0.4</v>
      </c>
      <c r="CS208">
        <v>1.01</v>
      </c>
      <c r="CT208">
        <v>1.82</v>
      </c>
      <c r="CU208">
        <v>1.96</v>
      </c>
      <c r="CV208">
        <v>2.74</v>
      </c>
      <c r="CW208">
        <v>4.45</v>
      </c>
      <c r="CX208">
        <v>102.91800000000001</v>
      </c>
      <c r="CY208">
        <v>2.6141999999999999</v>
      </c>
      <c r="CZ208">
        <v>296.3741</v>
      </c>
      <c r="DA208">
        <v>2.1844999999999999</v>
      </c>
      <c r="DB208">
        <v>1.0308999999999999</v>
      </c>
      <c r="DC208">
        <v>11.16</v>
      </c>
      <c r="DD208">
        <v>69.2</v>
      </c>
      <c r="DE208" s="27">
        <v>54</v>
      </c>
      <c r="DF208">
        <v>72.599999999999994</v>
      </c>
      <c r="DG208">
        <v>50.2</v>
      </c>
      <c r="DH208">
        <v>47.8</v>
      </c>
      <c r="DI208">
        <v>58.6</v>
      </c>
      <c r="DJ208">
        <v>57.6</v>
      </c>
      <c r="DK208">
        <v>48</v>
      </c>
      <c r="DL208">
        <v>52.6</v>
      </c>
      <c r="DM208">
        <v>56.3</v>
      </c>
      <c r="DN208">
        <v>54.4</v>
      </c>
      <c r="DO208">
        <v>28.568999999999999</v>
      </c>
      <c r="DP208">
        <v>77.707999999999998</v>
      </c>
      <c r="DQ208">
        <v>32.222000000000001</v>
      </c>
      <c r="DR208">
        <v>21.666</v>
      </c>
      <c r="DS208">
        <v>58.4</v>
      </c>
      <c r="DT208">
        <v>58.4</v>
      </c>
      <c r="DU208">
        <v>57.5</v>
      </c>
      <c r="DV208">
        <v>62.4</v>
      </c>
      <c r="DW208">
        <v>92.49</v>
      </c>
      <c r="DX208">
        <v>103.8</v>
      </c>
      <c r="DY208">
        <v>4.0112444590000003</v>
      </c>
      <c r="DZ208">
        <v>10.18209753</v>
      </c>
      <c r="EA208">
        <v>17.4815</v>
      </c>
    </row>
    <row r="209" spans="2:131" x14ac:dyDescent="0.25">
      <c r="B209" s="3">
        <v>27402</v>
      </c>
      <c r="C209">
        <v>4839.17</v>
      </c>
      <c r="D209">
        <v>4231</v>
      </c>
      <c r="E209">
        <v>42.257300000000001</v>
      </c>
      <c r="F209">
        <v>44.038499999999999</v>
      </c>
      <c r="G209">
        <v>42.383200000000002</v>
      </c>
      <c r="H209">
        <v>60.001800000000003</v>
      </c>
      <c r="I209">
        <v>46.747900000000001</v>
      </c>
      <c r="J209">
        <v>66.482500000000002</v>
      </c>
      <c r="K209">
        <v>18.282800000000002</v>
      </c>
      <c r="L209">
        <v>39.632899999999999</v>
      </c>
      <c r="M209">
        <v>21.819900000000001</v>
      </c>
      <c r="N209">
        <v>68.442700000000002</v>
      </c>
      <c r="O209">
        <v>39.305199999999999</v>
      </c>
      <c r="P209">
        <v>56.178699999999999</v>
      </c>
      <c r="Q209">
        <v>64.217600000000004</v>
      </c>
      <c r="R209">
        <v>73.722099999999998</v>
      </c>
      <c r="S209" s="38">
        <v>0</v>
      </c>
      <c r="T209">
        <v>2530</v>
      </c>
      <c r="U209">
        <v>0.31912209899999999</v>
      </c>
      <c r="V209">
        <v>94162</v>
      </c>
      <c r="W209">
        <v>86234</v>
      </c>
      <c r="X209">
        <v>8.4</v>
      </c>
      <c r="Y209">
        <v>15.6</v>
      </c>
      <c r="Z209">
        <v>2808</v>
      </c>
      <c r="AA209">
        <v>2371</v>
      </c>
      <c r="AB209">
        <v>2862</v>
      </c>
      <c r="AC209">
        <v>1390</v>
      </c>
      <c r="AD209">
        <v>1472</v>
      </c>
      <c r="AE209">
        <v>452000</v>
      </c>
      <c r="AF209">
        <v>77153</v>
      </c>
      <c r="AG209">
        <v>21176</v>
      </c>
      <c r="AH209">
        <v>731.6</v>
      </c>
      <c r="AI209">
        <v>3547</v>
      </c>
      <c r="AJ209">
        <v>16824</v>
      </c>
      <c r="AK209">
        <v>10175</v>
      </c>
      <c r="AL209">
        <v>6649</v>
      </c>
      <c r="AM209">
        <v>55977</v>
      </c>
      <c r="AN209">
        <v>15617</v>
      </c>
      <c r="AO209">
        <v>3778.2</v>
      </c>
      <c r="AP209">
        <v>8655.7000000000007</v>
      </c>
      <c r="AQ209">
        <v>4052</v>
      </c>
      <c r="AR209">
        <v>14870</v>
      </c>
      <c r="AS209">
        <v>39.4</v>
      </c>
      <c r="AT209">
        <v>2.8</v>
      </c>
      <c r="AU209">
        <v>39.700000000000003</v>
      </c>
      <c r="AV209">
        <v>5.15</v>
      </c>
      <c r="AW209">
        <v>6.81</v>
      </c>
      <c r="AX209">
        <v>4.75</v>
      </c>
      <c r="AY209">
        <v>1260</v>
      </c>
      <c r="AZ209">
        <v>148</v>
      </c>
      <c r="BA209">
        <v>346</v>
      </c>
      <c r="BB209">
        <v>478</v>
      </c>
      <c r="BC209">
        <v>288</v>
      </c>
      <c r="BD209">
        <v>994</v>
      </c>
      <c r="BE209">
        <v>135</v>
      </c>
      <c r="BF209">
        <v>251</v>
      </c>
      <c r="BG209">
        <v>316</v>
      </c>
      <c r="BH209">
        <v>292</v>
      </c>
      <c r="BI209">
        <v>33.161999999999999</v>
      </c>
      <c r="BJ209">
        <v>481299.38400000002</v>
      </c>
      <c r="BK209">
        <v>51995.239130000002</v>
      </c>
      <c r="BM209">
        <v>41392.753559999997</v>
      </c>
      <c r="BN209">
        <v>11865.082630000001</v>
      </c>
      <c r="BO209">
        <v>158225.11439999999</v>
      </c>
      <c r="BP209">
        <v>278146.28049999999</v>
      </c>
      <c r="BQ209">
        <v>1.5909933780000001</v>
      </c>
      <c r="BR209">
        <v>75.7</v>
      </c>
      <c r="BS209">
        <v>284.10000000000002</v>
      </c>
      <c r="BT209">
        <v>983.1</v>
      </c>
      <c r="BU209">
        <v>1813.8</v>
      </c>
      <c r="BV209">
        <v>94.71</v>
      </c>
      <c r="BW209">
        <v>34.46</v>
      </c>
      <c r="BX209">
        <v>34249</v>
      </c>
      <c r="BY209">
        <v>182.9282</v>
      </c>
      <c r="BZ209">
        <v>131.93129999999999</v>
      </c>
      <c r="CA209">
        <v>184.04404</v>
      </c>
      <c r="CB209">
        <v>0.13254882300000001</v>
      </c>
      <c r="CC209">
        <v>661.2</v>
      </c>
      <c r="CD209">
        <v>10823</v>
      </c>
      <c r="CE209">
        <v>32478</v>
      </c>
      <c r="CF209">
        <v>192.31559999999999</v>
      </c>
      <c r="CG209">
        <v>6.14</v>
      </c>
      <c r="CH209">
        <v>6.59</v>
      </c>
      <c r="CI209">
        <v>6.44</v>
      </c>
      <c r="CJ209">
        <v>6.94</v>
      </c>
      <c r="CK209">
        <v>7.7</v>
      </c>
      <c r="CL209">
        <v>8.33</v>
      </c>
      <c r="CM209">
        <v>8.4</v>
      </c>
      <c r="CN209">
        <v>8.9499999999999993</v>
      </c>
      <c r="CO209">
        <v>10.59</v>
      </c>
      <c r="CP209">
        <v>0.45</v>
      </c>
      <c r="CQ209">
        <v>0.3</v>
      </c>
      <c r="CR209">
        <v>0.8</v>
      </c>
      <c r="CS209">
        <v>1.56</v>
      </c>
      <c r="CT209">
        <v>2.19</v>
      </c>
      <c r="CU209">
        <v>2.2599999999999998</v>
      </c>
      <c r="CV209">
        <v>2.81</v>
      </c>
      <c r="CW209">
        <v>4.45</v>
      </c>
      <c r="CX209">
        <v>104.82980000000001</v>
      </c>
      <c r="CY209">
        <v>2.6787000000000001</v>
      </c>
      <c r="CZ209">
        <v>297.97620000000001</v>
      </c>
      <c r="DA209">
        <v>2.1143000000000001</v>
      </c>
      <c r="DB209">
        <v>1.0354000000000001</v>
      </c>
      <c r="DC209">
        <v>11.16</v>
      </c>
      <c r="DD209">
        <v>69.599999999999994</v>
      </c>
      <c r="DE209" s="27">
        <v>54.2</v>
      </c>
      <c r="DF209">
        <v>72.599999999999994</v>
      </c>
      <c r="DG209">
        <v>50.6</v>
      </c>
      <c r="DH209">
        <v>48.1</v>
      </c>
      <c r="DI209">
        <v>58.7</v>
      </c>
      <c r="DJ209">
        <v>57.9</v>
      </c>
      <c r="DK209">
        <v>48.3</v>
      </c>
      <c r="DL209">
        <v>52.8</v>
      </c>
      <c r="DM209">
        <v>56.4</v>
      </c>
      <c r="DN209">
        <v>54.6</v>
      </c>
      <c r="DO209">
        <v>28.693000000000001</v>
      </c>
      <c r="DP209">
        <v>78.043000000000006</v>
      </c>
      <c r="DQ209">
        <v>32.396000000000001</v>
      </c>
      <c r="DR209">
        <v>21.745000000000001</v>
      </c>
      <c r="DS209">
        <v>58.9</v>
      </c>
      <c r="DT209">
        <v>59</v>
      </c>
      <c r="DU209">
        <v>58</v>
      </c>
      <c r="DV209">
        <v>63</v>
      </c>
      <c r="DW209">
        <v>85.71</v>
      </c>
      <c r="DX209">
        <v>96.21</v>
      </c>
      <c r="DY209">
        <v>4.3285497609999997</v>
      </c>
      <c r="DZ209">
        <v>9.5792476999999998</v>
      </c>
      <c r="EA209">
        <v>23.582100000000001</v>
      </c>
    </row>
    <row r="210" spans="2:131" x14ac:dyDescent="0.25">
      <c r="B210" s="3">
        <v>27403</v>
      </c>
      <c r="C210">
        <v>4850.5810000000001</v>
      </c>
      <c r="D210">
        <v>4243.1000000000004</v>
      </c>
      <c r="E210">
        <v>42.779600000000002</v>
      </c>
      <c r="F210">
        <v>44.589199999999998</v>
      </c>
      <c r="G210">
        <v>43.008099999999999</v>
      </c>
      <c r="H210">
        <v>60.8416</v>
      </c>
      <c r="I210">
        <v>47.677999999999997</v>
      </c>
      <c r="J210">
        <v>67.250900000000001</v>
      </c>
      <c r="K210">
        <v>18.530100000000001</v>
      </c>
      <c r="L210">
        <v>40.116300000000003</v>
      </c>
      <c r="M210">
        <v>22.1874</v>
      </c>
      <c r="N210">
        <v>70.135400000000004</v>
      </c>
      <c r="O210">
        <v>39.933799999999998</v>
      </c>
      <c r="P210">
        <v>56.347000000000001</v>
      </c>
      <c r="Q210">
        <v>66.946700000000007</v>
      </c>
      <c r="R210">
        <v>74.767499999999998</v>
      </c>
      <c r="S210" s="38">
        <v>0</v>
      </c>
      <c r="T210">
        <v>2596</v>
      </c>
      <c r="U210">
        <v>0.32765366699999998</v>
      </c>
      <c r="V210">
        <v>94202</v>
      </c>
      <c r="W210">
        <v>86279</v>
      </c>
      <c r="X210">
        <v>8.4</v>
      </c>
      <c r="Y210">
        <v>16.100000000000001</v>
      </c>
      <c r="Z210">
        <v>2878</v>
      </c>
      <c r="AA210">
        <v>2357</v>
      </c>
      <c r="AB210">
        <v>2906</v>
      </c>
      <c r="AC210">
        <v>1308</v>
      </c>
      <c r="AD210">
        <v>1598</v>
      </c>
      <c r="AE210">
        <v>445250</v>
      </c>
      <c r="AF210">
        <v>77228</v>
      </c>
      <c r="AG210">
        <v>21284</v>
      </c>
      <c r="AH210">
        <v>732.9</v>
      </c>
      <c r="AI210">
        <v>3573</v>
      </c>
      <c r="AJ210">
        <v>16904</v>
      </c>
      <c r="AK210">
        <v>10204</v>
      </c>
      <c r="AL210">
        <v>6700</v>
      </c>
      <c r="AM210">
        <v>55944</v>
      </c>
      <c r="AN210">
        <v>15634</v>
      </c>
      <c r="AO210">
        <v>3797.6</v>
      </c>
      <c r="AP210">
        <v>8657.9</v>
      </c>
      <c r="AQ210">
        <v>4062</v>
      </c>
      <c r="AR210">
        <v>14824</v>
      </c>
      <c r="AS210">
        <v>39.5</v>
      </c>
      <c r="AT210">
        <v>2.8</v>
      </c>
      <c r="AU210">
        <v>39.799999999999997</v>
      </c>
      <c r="AV210">
        <v>5.17</v>
      </c>
      <c r="AW210">
        <v>6.83</v>
      </c>
      <c r="AX210">
        <v>4.78</v>
      </c>
      <c r="AY210">
        <v>1264</v>
      </c>
      <c r="AZ210">
        <v>147</v>
      </c>
      <c r="BA210">
        <v>307</v>
      </c>
      <c r="BB210">
        <v>503</v>
      </c>
      <c r="BC210">
        <v>307</v>
      </c>
      <c r="BD210">
        <v>1064</v>
      </c>
      <c r="BE210">
        <v>148</v>
      </c>
      <c r="BF210">
        <v>262</v>
      </c>
      <c r="BG210">
        <v>334</v>
      </c>
      <c r="BH210">
        <v>320</v>
      </c>
      <c r="BI210">
        <v>33.246000000000002</v>
      </c>
      <c r="BJ210">
        <v>482451.90500000003</v>
      </c>
      <c r="BK210">
        <v>52096.877410000001</v>
      </c>
      <c r="BM210">
        <v>41301.522089999999</v>
      </c>
      <c r="BN210">
        <v>11391.924440000001</v>
      </c>
      <c r="BO210">
        <v>157276.08799999999</v>
      </c>
      <c r="BP210">
        <v>279510.12469999999</v>
      </c>
      <c r="BQ210">
        <v>1.5909933780000001</v>
      </c>
      <c r="BS210">
        <v>285.7</v>
      </c>
      <c r="BT210">
        <v>991.5</v>
      </c>
      <c r="BU210">
        <v>1815.9</v>
      </c>
      <c r="BV210">
        <v>95.224000000000004</v>
      </c>
      <c r="BW210">
        <v>34.637</v>
      </c>
      <c r="BX210">
        <v>34241</v>
      </c>
      <c r="BY210">
        <v>182.822</v>
      </c>
      <c r="BZ210">
        <v>132.13249999999999</v>
      </c>
      <c r="CA210">
        <v>184.9384</v>
      </c>
      <c r="CB210">
        <v>0.132221634</v>
      </c>
      <c r="CC210">
        <v>666.2</v>
      </c>
      <c r="CD210">
        <v>10829</v>
      </c>
      <c r="CE210">
        <v>32358</v>
      </c>
      <c r="CF210">
        <v>196.38630000000001</v>
      </c>
      <c r="CG210">
        <v>6.24</v>
      </c>
      <c r="CH210">
        <v>6.79</v>
      </c>
      <c r="CI210">
        <v>6.42</v>
      </c>
      <c r="CJ210">
        <v>6.92</v>
      </c>
      <c r="CK210">
        <v>7.75</v>
      </c>
      <c r="CL210">
        <v>8.3699999999999992</v>
      </c>
      <c r="CM210">
        <v>8.43</v>
      </c>
      <c r="CN210">
        <v>8.9499999999999993</v>
      </c>
      <c r="CO210">
        <v>10.61</v>
      </c>
      <c r="CP210">
        <v>0.55000000000000004</v>
      </c>
      <c r="CQ210">
        <v>0.18</v>
      </c>
      <c r="CR210">
        <v>0.68</v>
      </c>
      <c r="CS210">
        <v>1.51</v>
      </c>
      <c r="CT210">
        <v>2.13</v>
      </c>
      <c r="CU210">
        <v>2.19</v>
      </c>
      <c r="CV210">
        <v>2.71</v>
      </c>
      <c r="CW210">
        <v>4.37</v>
      </c>
      <c r="CX210">
        <v>105.587</v>
      </c>
      <c r="CY210">
        <v>2.7099000000000002</v>
      </c>
      <c r="CZ210">
        <v>299.90899999999999</v>
      </c>
      <c r="DA210">
        <v>2.0834000000000001</v>
      </c>
      <c r="DB210">
        <v>1.0263</v>
      </c>
      <c r="DC210">
        <v>11.16</v>
      </c>
      <c r="DD210">
        <v>70.599999999999994</v>
      </c>
      <c r="DE210" s="27">
        <v>54.6</v>
      </c>
      <c r="DF210">
        <v>72.7</v>
      </c>
      <c r="DG210">
        <v>51.4</v>
      </c>
      <c r="DH210">
        <v>48.5</v>
      </c>
      <c r="DI210">
        <v>59</v>
      </c>
      <c r="DJ210">
        <v>58.3</v>
      </c>
      <c r="DK210">
        <v>48.7</v>
      </c>
      <c r="DL210">
        <v>53.2</v>
      </c>
      <c r="DM210">
        <v>56.9</v>
      </c>
      <c r="DN210">
        <v>55</v>
      </c>
      <c r="DO210">
        <v>28.835000000000001</v>
      </c>
      <c r="DP210">
        <v>78.430000000000007</v>
      </c>
      <c r="DQ210">
        <v>32.44</v>
      </c>
      <c r="DR210">
        <v>21.905000000000001</v>
      </c>
      <c r="DS210">
        <v>59.3</v>
      </c>
      <c r="DT210">
        <v>59.4</v>
      </c>
      <c r="DU210">
        <v>58.2</v>
      </c>
      <c r="DV210">
        <v>64.5</v>
      </c>
      <c r="DW210">
        <v>84.67</v>
      </c>
      <c r="DX210">
        <v>94.96</v>
      </c>
      <c r="DY210">
        <v>4.3817172549999999</v>
      </c>
      <c r="DZ210">
        <v>9.58354076</v>
      </c>
      <c r="EA210">
        <v>23.159600000000001</v>
      </c>
    </row>
    <row r="211" spans="2:131" x14ac:dyDescent="0.25">
      <c r="B211" s="3">
        <v>27404</v>
      </c>
      <c r="C211">
        <v>4873.2479999999996</v>
      </c>
      <c r="D211">
        <v>4261.3999999999996</v>
      </c>
      <c r="E211">
        <v>42.968699999999998</v>
      </c>
      <c r="F211">
        <v>44.7331</v>
      </c>
      <c r="G211">
        <v>43.106099999999998</v>
      </c>
      <c r="H211">
        <v>60.962800000000001</v>
      </c>
      <c r="I211">
        <v>47.470799999999997</v>
      </c>
      <c r="J211">
        <v>67.5608</v>
      </c>
      <c r="K211">
        <v>18.590499999999999</v>
      </c>
      <c r="L211">
        <v>40.346299999999999</v>
      </c>
      <c r="M211">
        <v>22.126799999999999</v>
      </c>
      <c r="N211">
        <v>71.282300000000006</v>
      </c>
      <c r="O211">
        <v>40.146000000000001</v>
      </c>
      <c r="P211">
        <v>54.858199999999997</v>
      </c>
      <c r="Q211">
        <v>65.093400000000003</v>
      </c>
      <c r="R211">
        <v>75.025300000000001</v>
      </c>
      <c r="S211" s="38">
        <v>0.02</v>
      </c>
      <c r="T211">
        <v>2597</v>
      </c>
      <c r="U211">
        <v>0.32885905999999998</v>
      </c>
      <c r="V211">
        <v>94267</v>
      </c>
      <c r="W211">
        <v>86370</v>
      </c>
      <c r="X211">
        <v>8.4</v>
      </c>
      <c r="Y211">
        <v>15.4</v>
      </c>
      <c r="Z211">
        <v>2962</v>
      </c>
      <c r="AA211">
        <v>2392</v>
      </c>
      <c r="AB211">
        <v>2689</v>
      </c>
      <c r="AC211">
        <v>1241</v>
      </c>
      <c r="AD211">
        <v>1448</v>
      </c>
      <c r="AE211">
        <v>421250</v>
      </c>
      <c r="AF211">
        <v>77540</v>
      </c>
      <c r="AG211">
        <v>21384</v>
      </c>
      <c r="AH211">
        <v>737.6</v>
      </c>
      <c r="AI211">
        <v>3587</v>
      </c>
      <c r="AJ211">
        <v>16984</v>
      </c>
      <c r="AK211">
        <v>10207</v>
      </c>
      <c r="AL211">
        <v>6777</v>
      </c>
      <c r="AM211">
        <v>56156</v>
      </c>
      <c r="AN211">
        <v>15670</v>
      </c>
      <c r="AO211">
        <v>3802.1</v>
      </c>
      <c r="AP211">
        <v>8687.7999999999993</v>
      </c>
      <c r="AQ211">
        <v>4072</v>
      </c>
      <c r="AR211">
        <v>14900</v>
      </c>
      <c r="AS211">
        <v>39.5</v>
      </c>
      <c r="AT211">
        <v>2.7</v>
      </c>
      <c r="AU211">
        <v>39.9</v>
      </c>
      <c r="AV211">
        <v>5.19</v>
      </c>
      <c r="AW211">
        <v>6.81</v>
      </c>
      <c r="AX211">
        <v>4.8</v>
      </c>
      <c r="AY211">
        <v>1344</v>
      </c>
      <c r="AZ211">
        <v>149</v>
      </c>
      <c r="BA211">
        <v>351</v>
      </c>
      <c r="BB211">
        <v>495</v>
      </c>
      <c r="BC211">
        <v>349</v>
      </c>
      <c r="BD211">
        <v>1096</v>
      </c>
      <c r="BE211">
        <v>139</v>
      </c>
      <c r="BF211">
        <v>278</v>
      </c>
      <c r="BG211">
        <v>341</v>
      </c>
      <c r="BH211">
        <v>338</v>
      </c>
      <c r="BI211">
        <v>33.244</v>
      </c>
      <c r="BJ211">
        <v>483040.85800000001</v>
      </c>
      <c r="BK211">
        <v>52442.240129999998</v>
      </c>
      <c r="BM211">
        <v>40681.712390000001</v>
      </c>
      <c r="BN211">
        <v>11597.037350000001</v>
      </c>
      <c r="BO211">
        <v>155864.47089999999</v>
      </c>
      <c r="BP211">
        <v>280990.86979999999</v>
      </c>
      <c r="BQ211">
        <v>1.580662252</v>
      </c>
      <c r="BS211">
        <v>285.39999999999998</v>
      </c>
      <c r="BT211">
        <v>997.8</v>
      </c>
      <c r="BU211">
        <v>1817.5</v>
      </c>
      <c r="BV211">
        <v>95.331999999999994</v>
      </c>
      <c r="BW211">
        <v>34.634</v>
      </c>
      <c r="BX211">
        <v>34444</v>
      </c>
      <c r="BY211">
        <v>182.71420000000001</v>
      </c>
      <c r="BZ211">
        <v>132.863</v>
      </c>
      <c r="CA211">
        <v>185.62324000000001</v>
      </c>
      <c r="CB211">
        <v>0.131331003</v>
      </c>
      <c r="CC211">
        <v>668.8</v>
      </c>
      <c r="CD211">
        <v>10893</v>
      </c>
      <c r="CE211">
        <v>32298</v>
      </c>
      <c r="CF211">
        <v>197.80520000000001</v>
      </c>
      <c r="CG211">
        <v>5.82</v>
      </c>
      <c r="CH211">
        <v>6.35</v>
      </c>
      <c r="CI211">
        <v>5.96</v>
      </c>
      <c r="CJ211">
        <v>6.25</v>
      </c>
      <c r="CK211">
        <v>6.95</v>
      </c>
      <c r="CL211">
        <v>7.97</v>
      </c>
      <c r="CM211">
        <v>8.14</v>
      </c>
      <c r="CN211">
        <v>8.86</v>
      </c>
      <c r="CO211">
        <v>10.62</v>
      </c>
      <c r="CP211">
        <v>0.53</v>
      </c>
      <c r="CQ211">
        <v>0.14000000000000001</v>
      </c>
      <c r="CR211">
        <v>0.43</v>
      </c>
      <c r="CS211">
        <v>1.1299999999999999</v>
      </c>
      <c r="CT211">
        <v>2.15</v>
      </c>
      <c r="CU211">
        <v>2.3199999999999998</v>
      </c>
      <c r="CV211">
        <v>3.04</v>
      </c>
      <c r="CW211">
        <v>4.8</v>
      </c>
      <c r="CX211">
        <v>105.515</v>
      </c>
      <c r="CY211">
        <v>2.6631</v>
      </c>
      <c r="CZ211">
        <v>302.33640000000003</v>
      </c>
      <c r="DA211">
        <v>2.0568</v>
      </c>
      <c r="DB211">
        <v>1.0250999999999999</v>
      </c>
      <c r="DC211">
        <v>11.16</v>
      </c>
      <c r="DD211">
        <v>70.599999999999994</v>
      </c>
      <c r="DE211" s="27">
        <v>54.9</v>
      </c>
      <c r="DF211">
        <v>73</v>
      </c>
      <c r="DG211">
        <v>51.7</v>
      </c>
      <c r="DH211">
        <v>48.9</v>
      </c>
      <c r="DI211">
        <v>59.4</v>
      </c>
      <c r="DJ211">
        <v>58.5</v>
      </c>
      <c r="DK211">
        <v>49</v>
      </c>
      <c r="DL211">
        <v>53.5</v>
      </c>
      <c r="DM211">
        <v>57.3</v>
      </c>
      <c r="DN211">
        <v>55.3</v>
      </c>
      <c r="DO211">
        <v>29.003</v>
      </c>
      <c r="DP211">
        <v>78.802999999999997</v>
      </c>
      <c r="DQ211">
        <v>32.649000000000001</v>
      </c>
      <c r="DR211">
        <v>22.03</v>
      </c>
      <c r="DS211">
        <v>59.8</v>
      </c>
      <c r="DT211">
        <v>59.9</v>
      </c>
      <c r="DU211">
        <v>58.8</v>
      </c>
      <c r="DV211">
        <v>65.099999999999994</v>
      </c>
      <c r="DW211">
        <v>88.57</v>
      </c>
      <c r="DX211">
        <v>99.29</v>
      </c>
      <c r="DY211">
        <v>4.1774867340000004</v>
      </c>
      <c r="DZ211">
        <v>10.1687461</v>
      </c>
      <c r="EA211">
        <v>21.4832</v>
      </c>
    </row>
    <row r="212" spans="2:131" x14ac:dyDescent="0.25">
      <c r="B212" s="3">
        <v>27405</v>
      </c>
      <c r="C212">
        <v>4873.0379999999996</v>
      </c>
      <c r="D212">
        <v>4270.7</v>
      </c>
      <c r="E212">
        <v>43.061399999999999</v>
      </c>
      <c r="F212">
        <v>44.7684</v>
      </c>
      <c r="G212">
        <v>43.115200000000002</v>
      </c>
      <c r="H212">
        <v>61.183700000000002</v>
      </c>
      <c r="I212">
        <v>47.515099999999997</v>
      </c>
      <c r="J212">
        <v>67.8797</v>
      </c>
      <c r="K212">
        <v>18.5962</v>
      </c>
      <c r="L212">
        <v>40.4938</v>
      </c>
      <c r="M212">
        <v>22.215399999999999</v>
      </c>
      <c r="N212">
        <v>71.645200000000003</v>
      </c>
      <c r="O212">
        <v>40.243299999999998</v>
      </c>
      <c r="P212">
        <v>54.174100000000003</v>
      </c>
      <c r="Q212">
        <v>65.591099999999997</v>
      </c>
      <c r="R212">
        <v>75.062299999999993</v>
      </c>
      <c r="S212" s="38">
        <v>0.04</v>
      </c>
      <c r="T212">
        <v>2694</v>
      </c>
      <c r="U212">
        <v>0.34565050000000003</v>
      </c>
      <c r="V212">
        <v>94250</v>
      </c>
      <c r="W212">
        <v>86456</v>
      </c>
      <c r="X212">
        <v>8.3000000000000007</v>
      </c>
      <c r="Y212">
        <v>16.600000000000001</v>
      </c>
      <c r="Z212">
        <v>2718</v>
      </c>
      <c r="AA212">
        <v>2345</v>
      </c>
      <c r="AB212">
        <v>2789</v>
      </c>
      <c r="AC212">
        <v>1144</v>
      </c>
      <c r="AD212">
        <v>1645</v>
      </c>
      <c r="AE212">
        <v>400600</v>
      </c>
      <c r="AF212">
        <v>77685</v>
      </c>
      <c r="AG212">
        <v>21442</v>
      </c>
      <c r="AH212">
        <v>737.8</v>
      </c>
      <c r="AI212">
        <v>3604</v>
      </c>
      <c r="AJ212">
        <v>17025</v>
      </c>
      <c r="AK212">
        <v>10241</v>
      </c>
      <c r="AL212">
        <v>6784</v>
      </c>
      <c r="AM212">
        <v>56243</v>
      </c>
      <c r="AN212">
        <v>15700</v>
      </c>
      <c r="AO212">
        <v>3812.2</v>
      </c>
      <c r="AP212">
        <v>8701.2999999999993</v>
      </c>
      <c r="AQ212">
        <v>4076</v>
      </c>
      <c r="AR212">
        <v>14903</v>
      </c>
      <c r="AS212">
        <v>39.5</v>
      </c>
      <c r="AT212">
        <v>2.8</v>
      </c>
      <c r="AU212">
        <v>39.9</v>
      </c>
      <c r="AV212">
        <v>5.22</v>
      </c>
      <c r="AW212">
        <v>6.87</v>
      </c>
      <c r="AX212">
        <v>4.83</v>
      </c>
      <c r="AY212">
        <v>1360</v>
      </c>
      <c r="AZ212">
        <v>163</v>
      </c>
      <c r="BA212">
        <v>333</v>
      </c>
      <c r="BB212">
        <v>540</v>
      </c>
      <c r="BC212">
        <v>324</v>
      </c>
      <c r="BD212">
        <v>1110</v>
      </c>
      <c r="BE212">
        <v>141</v>
      </c>
      <c r="BF212">
        <v>285</v>
      </c>
      <c r="BG212">
        <v>347</v>
      </c>
      <c r="BH212">
        <v>337</v>
      </c>
      <c r="BI212">
        <v>33.496000000000002</v>
      </c>
      <c r="BJ212">
        <v>482332.59100000001</v>
      </c>
      <c r="BK212">
        <v>52660.036440000003</v>
      </c>
      <c r="BM212">
        <v>41089.902690000003</v>
      </c>
      <c r="BN212">
        <v>11594.70652</v>
      </c>
      <c r="BO212">
        <v>155284.56330000001</v>
      </c>
      <c r="BP212">
        <v>280786.29320000001</v>
      </c>
      <c r="BQ212">
        <v>1.5909933780000001</v>
      </c>
      <c r="BR212">
        <v>75.599999999999994</v>
      </c>
      <c r="BS212">
        <v>286.8</v>
      </c>
      <c r="BT212">
        <v>1006.9</v>
      </c>
      <c r="BU212">
        <v>1820.8</v>
      </c>
      <c r="BV212">
        <v>96.17</v>
      </c>
      <c r="BW212">
        <v>34.576000000000001</v>
      </c>
      <c r="BX212">
        <v>34516</v>
      </c>
      <c r="BY212">
        <v>182.6189</v>
      </c>
      <c r="BZ212">
        <v>133.3819</v>
      </c>
      <c r="CA212">
        <v>186.78964999999999</v>
      </c>
      <c r="CB212">
        <v>0.13132005799999999</v>
      </c>
      <c r="CC212">
        <v>674.3</v>
      </c>
      <c r="CD212">
        <v>10975</v>
      </c>
      <c r="CE212">
        <v>32403</v>
      </c>
      <c r="CF212">
        <v>200.8638</v>
      </c>
      <c r="CG212">
        <v>5.22</v>
      </c>
      <c r="CH212">
        <v>5.78</v>
      </c>
      <c r="CI212">
        <v>5.48</v>
      </c>
      <c r="CJ212">
        <v>5.8</v>
      </c>
      <c r="CK212">
        <v>6.49</v>
      </c>
      <c r="CL212">
        <v>7.8</v>
      </c>
      <c r="CM212">
        <v>8.0500000000000007</v>
      </c>
      <c r="CN212">
        <v>8.7799999999999994</v>
      </c>
      <c r="CO212">
        <v>10.56</v>
      </c>
      <c r="CP212">
        <v>0.56000000000000005</v>
      </c>
      <c r="CQ212">
        <v>0.26</v>
      </c>
      <c r="CR212">
        <v>0.57999999999999996</v>
      </c>
      <c r="CS212">
        <v>1.27</v>
      </c>
      <c r="CT212">
        <v>2.58</v>
      </c>
      <c r="CU212">
        <v>2.83</v>
      </c>
      <c r="CV212">
        <v>3.56</v>
      </c>
      <c r="CW212">
        <v>5.34</v>
      </c>
      <c r="CX212">
        <v>105.28</v>
      </c>
      <c r="CY212">
        <v>2.6537999999999999</v>
      </c>
      <c r="CZ212">
        <v>302.5453</v>
      </c>
      <c r="DA212">
        <v>2.0484</v>
      </c>
      <c r="DB212">
        <v>1.0139</v>
      </c>
      <c r="DC212">
        <v>11.16</v>
      </c>
      <c r="DD212">
        <v>70.400000000000006</v>
      </c>
      <c r="DE212" s="27">
        <v>55.3</v>
      </c>
      <c r="DF212">
        <v>73.2</v>
      </c>
      <c r="DG212">
        <v>52.4</v>
      </c>
      <c r="DH212">
        <v>48.8</v>
      </c>
      <c r="DI212">
        <v>59.7</v>
      </c>
      <c r="DJ212">
        <v>58.8</v>
      </c>
      <c r="DK212">
        <v>49.6</v>
      </c>
      <c r="DL212">
        <v>53.9</v>
      </c>
      <c r="DM212">
        <v>57.6</v>
      </c>
      <c r="DN212">
        <v>55.7</v>
      </c>
      <c r="DO212">
        <v>29.189</v>
      </c>
      <c r="DP212">
        <v>79.158000000000001</v>
      </c>
      <c r="DQ212">
        <v>32.777999999999999</v>
      </c>
      <c r="DR212">
        <v>22.218</v>
      </c>
      <c r="DS212">
        <v>60</v>
      </c>
      <c r="DT212">
        <v>60.1</v>
      </c>
      <c r="DU212">
        <v>59</v>
      </c>
      <c r="DV212">
        <v>64.400000000000006</v>
      </c>
      <c r="DW212">
        <v>90.07</v>
      </c>
      <c r="DX212">
        <v>100.9</v>
      </c>
      <c r="DY212">
        <v>4.0968135889999999</v>
      </c>
      <c r="DZ212">
        <v>10.45440565</v>
      </c>
      <c r="EA212">
        <v>16.898900000000001</v>
      </c>
    </row>
    <row r="213" spans="2:131" x14ac:dyDescent="0.25">
      <c r="B213" s="3">
        <v>27406</v>
      </c>
      <c r="C213">
        <v>4880.2079999999996</v>
      </c>
      <c r="D213">
        <v>4272.5</v>
      </c>
      <c r="E213">
        <v>43.597299999999997</v>
      </c>
      <c r="F213">
        <v>45.223700000000001</v>
      </c>
      <c r="G213">
        <v>43.594200000000001</v>
      </c>
      <c r="H213">
        <v>61.691299999999998</v>
      </c>
      <c r="I213">
        <v>48.338299999999997</v>
      </c>
      <c r="J213">
        <v>68.189099999999996</v>
      </c>
      <c r="K213">
        <v>18.878399999999999</v>
      </c>
      <c r="L213">
        <v>41.098500000000001</v>
      </c>
      <c r="M213">
        <v>22.531099999999999</v>
      </c>
      <c r="N213">
        <v>72.624499999999998</v>
      </c>
      <c r="O213">
        <v>40.7684</v>
      </c>
      <c r="P213">
        <v>54.233400000000003</v>
      </c>
      <c r="Q213">
        <v>66.364000000000004</v>
      </c>
      <c r="R213">
        <v>75.890299999999996</v>
      </c>
      <c r="S213" s="38">
        <v>0</v>
      </c>
      <c r="T213">
        <v>2699</v>
      </c>
      <c r="U213">
        <v>0.34852789299999998</v>
      </c>
      <c r="V213">
        <v>94409</v>
      </c>
      <c r="W213">
        <v>86665</v>
      </c>
      <c r="X213">
        <v>8.1999999999999993</v>
      </c>
      <c r="Y213">
        <v>16.5</v>
      </c>
      <c r="Z213">
        <v>2762</v>
      </c>
      <c r="AA213">
        <v>2191</v>
      </c>
      <c r="AB213">
        <v>2868</v>
      </c>
      <c r="AC213">
        <v>1282</v>
      </c>
      <c r="AD213">
        <v>1586</v>
      </c>
      <c r="AE213">
        <v>374250</v>
      </c>
      <c r="AF213">
        <v>78017</v>
      </c>
      <c r="AG213">
        <v>21602</v>
      </c>
      <c r="AH213">
        <v>743.4</v>
      </c>
      <c r="AI213">
        <v>3641</v>
      </c>
      <c r="AJ213">
        <v>17140</v>
      </c>
      <c r="AK213">
        <v>10315</v>
      </c>
      <c r="AL213">
        <v>6825</v>
      </c>
      <c r="AM213">
        <v>56415</v>
      </c>
      <c r="AN213">
        <v>15735</v>
      </c>
      <c r="AO213">
        <v>3825.9</v>
      </c>
      <c r="AP213">
        <v>8744.5</v>
      </c>
      <c r="AQ213">
        <v>4090</v>
      </c>
      <c r="AR213">
        <v>14946</v>
      </c>
      <c r="AS213">
        <v>39.799999999999997</v>
      </c>
      <c r="AT213">
        <v>2.9</v>
      </c>
      <c r="AU213">
        <v>40.200000000000003</v>
      </c>
      <c r="AV213">
        <v>5.25</v>
      </c>
      <c r="AW213">
        <v>6.9</v>
      </c>
      <c r="AX213">
        <v>4.8600000000000003</v>
      </c>
      <c r="AY213">
        <v>1321</v>
      </c>
      <c r="AZ213">
        <v>157</v>
      </c>
      <c r="BA213">
        <v>326</v>
      </c>
      <c r="BB213">
        <v>530</v>
      </c>
      <c r="BC213">
        <v>308</v>
      </c>
      <c r="BD213">
        <v>1091</v>
      </c>
      <c r="BE213">
        <v>139</v>
      </c>
      <c r="BF213">
        <v>285</v>
      </c>
      <c r="BG213">
        <v>349</v>
      </c>
      <c r="BH213">
        <v>318</v>
      </c>
      <c r="BI213">
        <v>33.814999999999998</v>
      </c>
      <c r="BJ213">
        <v>487441.50799999997</v>
      </c>
      <c r="BK213">
        <v>53482.476790000001</v>
      </c>
      <c r="BM213">
        <v>41530.071029999999</v>
      </c>
      <c r="BN213">
        <v>11088.916730000001</v>
      </c>
      <c r="BO213">
        <v>154194.37520000001</v>
      </c>
      <c r="BP213">
        <v>280971.38630000001</v>
      </c>
      <c r="BQ213">
        <v>1.5703311259999999</v>
      </c>
      <c r="BS213">
        <v>287.10000000000002</v>
      </c>
      <c r="BT213">
        <v>1016.2</v>
      </c>
      <c r="BU213">
        <v>1827.7</v>
      </c>
      <c r="BV213">
        <v>96.742999999999995</v>
      </c>
      <c r="BW213">
        <v>34.99</v>
      </c>
      <c r="BX213">
        <v>34860</v>
      </c>
      <c r="BY213">
        <v>183.3586</v>
      </c>
      <c r="BZ213">
        <v>134.09389999999999</v>
      </c>
      <c r="CA213">
        <v>189.50673</v>
      </c>
      <c r="CB213">
        <v>0.132309384</v>
      </c>
      <c r="CC213">
        <v>678.8</v>
      </c>
      <c r="CD213">
        <v>10988</v>
      </c>
      <c r="CE213">
        <v>32570</v>
      </c>
      <c r="CF213">
        <v>204.91059999999999</v>
      </c>
      <c r="CG213">
        <v>5.2</v>
      </c>
      <c r="CH213">
        <v>5.88</v>
      </c>
      <c r="CI213">
        <v>5.44</v>
      </c>
      <c r="CJ213">
        <v>5.85</v>
      </c>
      <c r="CK213">
        <v>6.6</v>
      </c>
      <c r="CL213">
        <v>7.76</v>
      </c>
      <c r="CM213">
        <v>8</v>
      </c>
      <c r="CN213">
        <v>8.7899999999999991</v>
      </c>
      <c r="CO213">
        <v>10.56</v>
      </c>
      <c r="CP213">
        <v>0.68</v>
      </c>
      <c r="CQ213">
        <v>0.24</v>
      </c>
      <c r="CR213">
        <v>0.65</v>
      </c>
      <c r="CS213">
        <v>1.4</v>
      </c>
      <c r="CT213">
        <v>2.56</v>
      </c>
      <c r="CU213">
        <v>2.8</v>
      </c>
      <c r="CV213">
        <v>3.59</v>
      </c>
      <c r="CW213">
        <v>5.36</v>
      </c>
      <c r="CX213">
        <v>105.99850000000001</v>
      </c>
      <c r="CY213">
        <v>2.6337000000000002</v>
      </c>
      <c r="CZ213">
        <v>305.67</v>
      </c>
      <c r="DA213">
        <v>2.0221</v>
      </c>
      <c r="DB213">
        <v>1.0139</v>
      </c>
      <c r="DC213">
        <v>11.16</v>
      </c>
      <c r="DD213">
        <v>70</v>
      </c>
      <c r="DE213" s="27">
        <v>55.6</v>
      </c>
      <c r="DF213">
        <v>73.400000000000006</v>
      </c>
      <c r="DG213">
        <v>52.6</v>
      </c>
      <c r="DH213">
        <v>49.3</v>
      </c>
      <c r="DI213">
        <v>59.9</v>
      </c>
      <c r="DJ213">
        <v>59</v>
      </c>
      <c r="DK213">
        <v>49.9</v>
      </c>
      <c r="DL213">
        <v>54.2</v>
      </c>
      <c r="DM213">
        <v>57.9</v>
      </c>
      <c r="DN213">
        <v>56</v>
      </c>
      <c r="DO213">
        <v>29.35</v>
      </c>
      <c r="DP213">
        <v>79.822000000000003</v>
      </c>
      <c r="DQ213">
        <v>32.878</v>
      </c>
      <c r="DR213">
        <v>22.358000000000001</v>
      </c>
      <c r="DS213">
        <v>60.1</v>
      </c>
      <c r="DT213">
        <v>60.1</v>
      </c>
      <c r="DU213">
        <v>59.2</v>
      </c>
      <c r="DV213">
        <v>64</v>
      </c>
      <c r="DW213">
        <v>88.7</v>
      </c>
      <c r="DX213">
        <v>99.31</v>
      </c>
      <c r="DY213">
        <v>4.1488162339999999</v>
      </c>
      <c r="DZ213">
        <v>10.433007610000001</v>
      </c>
      <c r="EA213">
        <v>19.037099999999999</v>
      </c>
    </row>
    <row r="214" spans="2:131" x14ac:dyDescent="0.25">
      <c r="B214" s="3">
        <v>27760</v>
      </c>
      <c r="C214">
        <v>4912.1989999999996</v>
      </c>
      <c r="D214">
        <v>4296</v>
      </c>
      <c r="E214">
        <v>44.2288</v>
      </c>
      <c r="F214">
        <v>45.8155</v>
      </c>
      <c r="G214">
        <v>44.1417</v>
      </c>
      <c r="H214">
        <v>62.483800000000002</v>
      </c>
      <c r="I214">
        <v>49.183700000000002</v>
      </c>
      <c r="J214">
        <v>68.931600000000003</v>
      </c>
      <c r="K214">
        <v>19.116900000000001</v>
      </c>
      <c r="L214">
        <v>41.756300000000003</v>
      </c>
      <c r="M214">
        <v>23.1082</v>
      </c>
      <c r="N214">
        <v>72.953000000000003</v>
      </c>
      <c r="O214">
        <v>41.3035</v>
      </c>
      <c r="P214">
        <v>56.871200000000002</v>
      </c>
      <c r="Q214">
        <v>65.932299999999998</v>
      </c>
      <c r="R214">
        <v>76.7286</v>
      </c>
      <c r="S214" s="38">
        <v>0</v>
      </c>
      <c r="T214">
        <v>2763</v>
      </c>
      <c r="U214">
        <v>0.36673745699999999</v>
      </c>
      <c r="V214">
        <v>94934</v>
      </c>
      <c r="W214">
        <v>87400</v>
      </c>
      <c r="X214">
        <v>7.9</v>
      </c>
      <c r="Y214">
        <v>16.600000000000001</v>
      </c>
      <c r="Z214">
        <v>2749</v>
      </c>
      <c r="AA214">
        <v>2154</v>
      </c>
      <c r="AB214">
        <v>2713</v>
      </c>
      <c r="AC214">
        <v>1132</v>
      </c>
      <c r="AD214">
        <v>1581</v>
      </c>
      <c r="AE214">
        <v>371200</v>
      </c>
      <c r="AF214">
        <v>78503</v>
      </c>
      <c r="AG214">
        <v>21799</v>
      </c>
      <c r="AH214">
        <v>744.8</v>
      </c>
      <c r="AI214">
        <v>3688</v>
      </c>
      <c r="AJ214">
        <v>17287</v>
      </c>
      <c r="AK214">
        <v>10417</v>
      </c>
      <c r="AL214">
        <v>6870</v>
      </c>
      <c r="AM214">
        <v>56704</v>
      </c>
      <c r="AN214">
        <v>15852</v>
      </c>
      <c r="AO214">
        <v>3838.5</v>
      </c>
      <c r="AP214">
        <v>8808.6</v>
      </c>
      <c r="AQ214">
        <v>4096</v>
      </c>
      <c r="AR214">
        <v>14969</v>
      </c>
      <c r="AS214">
        <v>40</v>
      </c>
      <c r="AT214">
        <v>3</v>
      </c>
      <c r="AU214">
        <v>40.299999999999997</v>
      </c>
      <c r="AV214">
        <v>5.29</v>
      </c>
      <c r="AW214">
        <v>6.91</v>
      </c>
      <c r="AX214">
        <v>4.9000000000000004</v>
      </c>
      <c r="AY214">
        <v>1367</v>
      </c>
      <c r="AZ214">
        <v>152</v>
      </c>
      <c r="BA214">
        <v>322</v>
      </c>
      <c r="BB214">
        <v>550</v>
      </c>
      <c r="BC214">
        <v>343</v>
      </c>
      <c r="BD214">
        <v>1195</v>
      </c>
      <c r="BE214">
        <v>136</v>
      </c>
      <c r="BF214">
        <v>284</v>
      </c>
      <c r="BG214">
        <v>374</v>
      </c>
      <c r="BH214">
        <v>401</v>
      </c>
      <c r="BI214">
        <v>34.151000000000003</v>
      </c>
      <c r="BJ214">
        <v>499509.97700000001</v>
      </c>
      <c r="BK214">
        <v>54816.21991</v>
      </c>
      <c r="BM214">
        <v>43168.475409999999</v>
      </c>
      <c r="BN214">
        <v>11838.2781</v>
      </c>
      <c r="BO214">
        <v>153335.0055</v>
      </c>
      <c r="BP214">
        <v>283114.57</v>
      </c>
      <c r="BQ214">
        <v>1.5393377479999999</v>
      </c>
      <c r="BS214">
        <v>288.39999999999998</v>
      </c>
      <c r="BT214">
        <v>1026.5999999999999</v>
      </c>
      <c r="BU214">
        <v>1839.8</v>
      </c>
      <c r="BV214">
        <v>96.296000000000006</v>
      </c>
      <c r="BW214">
        <v>35.601999999999997</v>
      </c>
      <c r="BX214">
        <v>35524</v>
      </c>
      <c r="BY214">
        <v>182.6481</v>
      </c>
      <c r="BZ214">
        <v>135.04839999999999</v>
      </c>
      <c r="CA214">
        <v>191.08821</v>
      </c>
      <c r="CB214">
        <v>0.13203994599999999</v>
      </c>
      <c r="CC214">
        <v>685.5</v>
      </c>
      <c r="CD214">
        <v>10991</v>
      </c>
      <c r="CE214">
        <v>32261</v>
      </c>
      <c r="CF214">
        <v>205.29169999999999</v>
      </c>
      <c r="CG214">
        <v>4.87</v>
      </c>
      <c r="CH214">
        <v>5.16</v>
      </c>
      <c r="CI214">
        <v>4.87</v>
      </c>
      <c r="CJ214">
        <v>5.14</v>
      </c>
      <c r="CK214">
        <v>5.81</v>
      </c>
      <c r="CL214">
        <v>7.46</v>
      </c>
      <c r="CM214">
        <v>7.74</v>
      </c>
      <c r="CN214">
        <v>8.6</v>
      </c>
      <c r="CO214">
        <v>10.41</v>
      </c>
      <c r="CP214">
        <v>0.28999999999999998</v>
      </c>
      <c r="CQ214">
        <v>0</v>
      </c>
      <c r="CR214">
        <v>0.27</v>
      </c>
      <c r="CS214">
        <v>0.94</v>
      </c>
      <c r="CT214">
        <v>2.59</v>
      </c>
      <c r="CU214">
        <v>2.87</v>
      </c>
      <c r="CV214">
        <v>3.73</v>
      </c>
      <c r="CW214">
        <v>5.54</v>
      </c>
      <c r="CX214">
        <v>105.623</v>
      </c>
      <c r="CY214">
        <v>2.6030000000000002</v>
      </c>
      <c r="CZ214">
        <v>304.63569999999999</v>
      </c>
      <c r="DA214">
        <v>2.0286</v>
      </c>
      <c r="DB214">
        <v>1.0065</v>
      </c>
      <c r="DC214">
        <v>11.16</v>
      </c>
      <c r="DD214">
        <v>69.8</v>
      </c>
      <c r="DE214" s="27">
        <v>55.8</v>
      </c>
      <c r="DF214">
        <v>73.7</v>
      </c>
      <c r="DG214">
        <v>53</v>
      </c>
      <c r="DH214">
        <v>49.7</v>
      </c>
      <c r="DI214">
        <v>60</v>
      </c>
      <c r="DJ214">
        <v>59.1</v>
      </c>
      <c r="DK214">
        <v>50.5</v>
      </c>
      <c r="DL214">
        <v>54.5</v>
      </c>
      <c r="DM214">
        <v>58.1</v>
      </c>
      <c r="DN214">
        <v>56.2</v>
      </c>
      <c r="DO214">
        <v>29.462</v>
      </c>
      <c r="DP214">
        <v>80.180000000000007</v>
      </c>
      <c r="DQ214">
        <v>32.933</v>
      </c>
      <c r="DR214">
        <v>22.47</v>
      </c>
      <c r="DS214">
        <v>60</v>
      </c>
      <c r="DT214">
        <v>59.9</v>
      </c>
      <c r="DU214">
        <v>59.4</v>
      </c>
      <c r="DV214">
        <v>63</v>
      </c>
      <c r="DW214">
        <v>96.86</v>
      </c>
      <c r="DX214">
        <v>108.5</v>
      </c>
      <c r="DY214">
        <v>3.8027359070000002</v>
      </c>
      <c r="DZ214">
        <v>11.54736334</v>
      </c>
      <c r="EA214">
        <v>19.537500000000001</v>
      </c>
    </row>
    <row r="215" spans="2:131" x14ac:dyDescent="0.25">
      <c r="B215" s="3">
        <v>27761</v>
      </c>
      <c r="C215">
        <v>4940.8069999999998</v>
      </c>
      <c r="D215">
        <v>4324.2</v>
      </c>
      <c r="E215">
        <v>44.672499999999999</v>
      </c>
      <c r="F215">
        <v>46.086599999999997</v>
      </c>
      <c r="G215">
        <v>44.369700000000002</v>
      </c>
      <c r="H215">
        <v>62.780299999999997</v>
      </c>
      <c r="I215">
        <v>49.792999999999999</v>
      </c>
      <c r="J215">
        <v>69.035300000000007</v>
      </c>
      <c r="K215">
        <v>19.237400000000001</v>
      </c>
      <c r="L215">
        <v>42.361800000000002</v>
      </c>
      <c r="M215">
        <v>23.752500000000001</v>
      </c>
      <c r="N215">
        <v>74.227699999999999</v>
      </c>
      <c r="O215">
        <v>41.913600000000002</v>
      </c>
      <c r="P215">
        <v>54.601799999999997</v>
      </c>
      <c r="Q215">
        <v>68.881500000000003</v>
      </c>
      <c r="R215">
        <v>77.6935</v>
      </c>
      <c r="S215" s="38">
        <v>0.02</v>
      </c>
      <c r="T215">
        <v>2912</v>
      </c>
      <c r="U215">
        <v>0.39748839800000002</v>
      </c>
      <c r="V215">
        <v>94998</v>
      </c>
      <c r="W215">
        <v>87672</v>
      </c>
      <c r="X215">
        <v>7.7</v>
      </c>
      <c r="Y215">
        <v>16.3</v>
      </c>
      <c r="Z215">
        <v>2799</v>
      </c>
      <c r="AA215">
        <v>1980</v>
      </c>
      <c r="AB215">
        <v>2519</v>
      </c>
      <c r="AC215">
        <v>986</v>
      </c>
      <c r="AD215">
        <v>1533</v>
      </c>
      <c r="AE215">
        <v>348250</v>
      </c>
      <c r="AF215">
        <v>78816</v>
      </c>
      <c r="AG215">
        <v>21893</v>
      </c>
      <c r="AH215">
        <v>743.1</v>
      </c>
      <c r="AI215">
        <v>3687</v>
      </c>
      <c r="AJ215">
        <v>17384</v>
      </c>
      <c r="AK215">
        <v>10486</v>
      </c>
      <c r="AL215">
        <v>6898</v>
      </c>
      <c r="AM215">
        <v>56923</v>
      </c>
      <c r="AN215">
        <v>15947</v>
      </c>
      <c r="AO215">
        <v>3856</v>
      </c>
      <c r="AP215">
        <v>8871.7999999999993</v>
      </c>
      <c r="AQ215">
        <v>4105</v>
      </c>
      <c r="AR215">
        <v>14981</v>
      </c>
      <c r="AS215">
        <v>40</v>
      </c>
      <c r="AT215">
        <v>3.1</v>
      </c>
      <c r="AU215">
        <v>40.4</v>
      </c>
      <c r="AV215">
        <v>5.33</v>
      </c>
      <c r="AW215">
        <v>6.94</v>
      </c>
      <c r="AX215">
        <v>4.9400000000000004</v>
      </c>
      <c r="AY215">
        <v>1538</v>
      </c>
      <c r="AZ215">
        <v>196</v>
      </c>
      <c r="BA215">
        <v>398</v>
      </c>
      <c r="BB215">
        <v>614</v>
      </c>
      <c r="BC215">
        <v>330</v>
      </c>
      <c r="BD215">
        <v>1190</v>
      </c>
      <c r="BE215">
        <v>141</v>
      </c>
      <c r="BF215">
        <v>318</v>
      </c>
      <c r="BG215">
        <v>385</v>
      </c>
      <c r="BH215">
        <v>346</v>
      </c>
      <c r="BI215">
        <v>34.122</v>
      </c>
      <c r="BJ215">
        <v>501703.321</v>
      </c>
      <c r="BK215">
        <v>54430.409299999999</v>
      </c>
      <c r="BM215">
        <v>45250.810250000002</v>
      </c>
      <c r="BN215">
        <v>12365.04535</v>
      </c>
      <c r="BO215">
        <v>153484.75140000001</v>
      </c>
      <c r="BP215">
        <v>285121.36930000002</v>
      </c>
      <c r="BQ215">
        <v>1.5393377479999999</v>
      </c>
      <c r="BR215">
        <v>84.6</v>
      </c>
      <c r="BS215">
        <v>290.8</v>
      </c>
      <c r="BT215">
        <v>1040.3</v>
      </c>
      <c r="BU215">
        <v>1861</v>
      </c>
      <c r="BV215">
        <v>97.394000000000005</v>
      </c>
      <c r="BW215">
        <v>34.151000000000003</v>
      </c>
      <c r="BX215">
        <v>34070</v>
      </c>
      <c r="BY215">
        <v>182.0444</v>
      </c>
      <c r="BZ215">
        <v>136.29839999999999</v>
      </c>
      <c r="CA215">
        <v>192.35892999999999</v>
      </c>
      <c r="CB215">
        <v>0.13197868300000001</v>
      </c>
      <c r="CC215">
        <v>696</v>
      </c>
      <c r="CD215">
        <v>11016</v>
      </c>
      <c r="CE215">
        <v>32061</v>
      </c>
      <c r="CF215">
        <v>206.12270000000001</v>
      </c>
      <c r="CG215">
        <v>4.7699999999999996</v>
      </c>
      <c r="CH215">
        <v>5.13</v>
      </c>
      <c r="CI215">
        <v>4.88</v>
      </c>
      <c r="CJ215">
        <v>5.2</v>
      </c>
      <c r="CK215">
        <v>5.91</v>
      </c>
      <c r="CL215">
        <v>7.45</v>
      </c>
      <c r="CM215">
        <v>7.79</v>
      </c>
      <c r="CN215">
        <v>8.5500000000000007</v>
      </c>
      <c r="CO215">
        <v>10.24</v>
      </c>
      <c r="CP215">
        <v>0.36</v>
      </c>
      <c r="CQ215">
        <v>0.11</v>
      </c>
      <c r="CR215">
        <v>0.43</v>
      </c>
      <c r="CS215">
        <v>1.1399999999999999</v>
      </c>
      <c r="CT215">
        <v>2.68</v>
      </c>
      <c r="CU215">
        <v>3.02</v>
      </c>
      <c r="CV215">
        <v>3.78</v>
      </c>
      <c r="CW215">
        <v>5.47</v>
      </c>
      <c r="CX215">
        <v>105.26739999999999</v>
      </c>
      <c r="CY215">
        <v>2.57</v>
      </c>
      <c r="CZ215">
        <v>301.59440000000001</v>
      </c>
      <c r="DA215">
        <v>2.0261999999999998</v>
      </c>
      <c r="DB215">
        <v>0.99350000000000005</v>
      </c>
      <c r="DC215">
        <v>12.03</v>
      </c>
      <c r="DD215">
        <v>69.7</v>
      </c>
      <c r="DE215" s="27">
        <v>55.9</v>
      </c>
      <c r="DF215">
        <v>74</v>
      </c>
      <c r="DG215">
        <v>53.3</v>
      </c>
      <c r="DH215">
        <v>50.2</v>
      </c>
      <c r="DI215">
        <v>59.9</v>
      </c>
      <c r="DJ215">
        <v>59.4</v>
      </c>
      <c r="DK215">
        <v>50.8</v>
      </c>
      <c r="DL215">
        <v>54.7</v>
      </c>
      <c r="DM215">
        <v>58.2</v>
      </c>
      <c r="DN215">
        <v>56.3</v>
      </c>
      <c r="DO215">
        <v>29.5</v>
      </c>
      <c r="DP215">
        <v>80.388999999999996</v>
      </c>
      <c r="DQ215">
        <v>32.79</v>
      </c>
      <c r="DR215">
        <v>22.571000000000002</v>
      </c>
      <c r="DS215">
        <v>59.9</v>
      </c>
      <c r="DT215">
        <v>59.6</v>
      </c>
      <c r="DU215">
        <v>59.6</v>
      </c>
      <c r="DV215">
        <v>62.1</v>
      </c>
      <c r="DW215">
        <v>100.6</v>
      </c>
      <c r="DX215">
        <v>113</v>
      </c>
      <c r="DY215">
        <v>3.664681909</v>
      </c>
      <c r="DZ215">
        <v>12.086822809999999</v>
      </c>
      <c r="EA215">
        <v>19.217300000000002</v>
      </c>
    </row>
    <row r="216" spans="2:131" x14ac:dyDescent="0.25">
      <c r="B216" s="3">
        <v>27762</v>
      </c>
      <c r="C216">
        <v>4953.8549999999996</v>
      </c>
      <c r="D216">
        <v>4341.5</v>
      </c>
      <c r="E216">
        <v>44.712499999999999</v>
      </c>
      <c r="F216">
        <v>46.027299999999997</v>
      </c>
      <c r="G216">
        <v>44.329099999999997</v>
      </c>
      <c r="H216">
        <v>62.635800000000003</v>
      </c>
      <c r="I216">
        <v>49.7121</v>
      </c>
      <c r="J216">
        <v>68.855800000000002</v>
      </c>
      <c r="K216">
        <v>19.313199999999998</v>
      </c>
      <c r="L216">
        <v>42.499200000000002</v>
      </c>
      <c r="M216">
        <v>23.8948</v>
      </c>
      <c r="N216">
        <v>74.252799999999993</v>
      </c>
      <c r="O216">
        <v>41.983699999999999</v>
      </c>
      <c r="P216">
        <v>53.99</v>
      </c>
      <c r="Q216">
        <v>69.222700000000003</v>
      </c>
      <c r="R216">
        <v>77.650199999999998</v>
      </c>
      <c r="S216" s="38">
        <v>0.18</v>
      </c>
      <c r="T216">
        <v>2935</v>
      </c>
      <c r="U216">
        <v>0.40594744100000002</v>
      </c>
      <c r="V216">
        <v>95215</v>
      </c>
      <c r="W216">
        <v>87985</v>
      </c>
      <c r="X216">
        <v>7.6</v>
      </c>
      <c r="Y216">
        <v>16.5</v>
      </c>
      <c r="Z216">
        <v>2628</v>
      </c>
      <c r="AA216">
        <v>1995</v>
      </c>
      <c r="AB216">
        <v>2441</v>
      </c>
      <c r="AC216">
        <v>981</v>
      </c>
      <c r="AD216">
        <v>1460</v>
      </c>
      <c r="AE216">
        <v>360500</v>
      </c>
      <c r="AF216">
        <v>79048</v>
      </c>
      <c r="AG216">
        <v>21980</v>
      </c>
      <c r="AH216">
        <v>747.2</v>
      </c>
      <c r="AI216">
        <v>3685</v>
      </c>
      <c r="AJ216">
        <v>17470</v>
      </c>
      <c r="AK216">
        <v>10558</v>
      </c>
      <c r="AL216">
        <v>6912</v>
      </c>
      <c r="AM216">
        <v>57068</v>
      </c>
      <c r="AN216">
        <v>15980</v>
      </c>
      <c r="AO216">
        <v>3865.5</v>
      </c>
      <c r="AP216">
        <v>8884.4</v>
      </c>
      <c r="AQ216">
        <v>4115</v>
      </c>
      <c r="AR216">
        <v>14987</v>
      </c>
      <c r="AS216">
        <v>39.700000000000003</v>
      </c>
      <c r="AT216">
        <v>3.1</v>
      </c>
      <c r="AU216">
        <v>40.200000000000003</v>
      </c>
      <c r="AV216">
        <v>5.36</v>
      </c>
      <c r="AW216">
        <v>6.99</v>
      </c>
      <c r="AX216">
        <v>4.9800000000000004</v>
      </c>
      <c r="AY216">
        <v>1421</v>
      </c>
      <c r="AZ216">
        <v>192</v>
      </c>
      <c r="BA216">
        <v>382</v>
      </c>
      <c r="BB216">
        <v>506</v>
      </c>
      <c r="BC216">
        <v>341</v>
      </c>
      <c r="BD216">
        <v>1164</v>
      </c>
      <c r="BE216">
        <v>143</v>
      </c>
      <c r="BF216">
        <v>313</v>
      </c>
      <c r="BG216">
        <v>365</v>
      </c>
      <c r="BH216">
        <v>343</v>
      </c>
      <c r="BI216">
        <v>34.292000000000002</v>
      </c>
      <c r="BJ216">
        <v>505495.97899999999</v>
      </c>
      <c r="BK216">
        <v>54791.3289</v>
      </c>
      <c r="BM216">
        <v>47123.406759999998</v>
      </c>
      <c r="BN216">
        <v>12161.09785</v>
      </c>
      <c r="BO216">
        <v>154639.79759999999</v>
      </c>
      <c r="BP216">
        <v>287176.8774</v>
      </c>
      <c r="BQ216">
        <v>1.5393377479999999</v>
      </c>
      <c r="BS216">
        <v>292.7</v>
      </c>
      <c r="BT216">
        <v>1050</v>
      </c>
      <c r="BU216">
        <v>1875</v>
      </c>
      <c r="BV216">
        <v>98.253</v>
      </c>
      <c r="BW216">
        <v>33.756999999999998</v>
      </c>
      <c r="BX216">
        <v>33703</v>
      </c>
      <c r="BY216">
        <v>179.48769999999999</v>
      </c>
      <c r="BZ216">
        <v>137.97880000000001</v>
      </c>
      <c r="CA216">
        <v>194.02447000000001</v>
      </c>
      <c r="CB216">
        <v>0.13256659600000001</v>
      </c>
      <c r="CC216">
        <v>703.8</v>
      </c>
      <c r="CD216">
        <v>11097</v>
      </c>
      <c r="CE216">
        <v>31935</v>
      </c>
      <c r="CF216">
        <v>208.97630000000001</v>
      </c>
      <c r="CG216">
        <v>4.84</v>
      </c>
      <c r="CH216">
        <v>5.25</v>
      </c>
      <c r="CI216">
        <v>5</v>
      </c>
      <c r="CJ216">
        <v>5.44</v>
      </c>
      <c r="CK216">
        <v>6.21</v>
      </c>
      <c r="CL216">
        <v>7.49</v>
      </c>
      <c r="CM216">
        <v>7.73</v>
      </c>
      <c r="CN216">
        <v>8.52</v>
      </c>
      <c r="CO216">
        <v>10.119999999999999</v>
      </c>
      <c r="CP216">
        <v>0.41</v>
      </c>
      <c r="CQ216">
        <v>0.16</v>
      </c>
      <c r="CR216">
        <v>0.6</v>
      </c>
      <c r="CS216">
        <v>1.37</v>
      </c>
      <c r="CT216">
        <v>2.65</v>
      </c>
      <c r="CU216">
        <v>2.89</v>
      </c>
      <c r="CV216">
        <v>3.68</v>
      </c>
      <c r="CW216">
        <v>5.28</v>
      </c>
      <c r="CX216">
        <v>106.05119999999999</v>
      </c>
      <c r="CY216">
        <v>2.5655999999999999</v>
      </c>
      <c r="CZ216">
        <v>300.51830000000001</v>
      </c>
      <c r="DA216">
        <v>1.9428000000000001</v>
      </c>
      <c r="DB216">
        <v>0.9859</v>
      </c>
      <c r="DC216">
        <v>12.1</v>
      </c>
      <c r="DD216">
        <v>70.3</v>
      </c>
      <c r="DE216" s="27">
        <v>56</v>
      </c>
      <c r="DF216">
        <v>74.2</v>
      </c>
      <c r="DG216">
        <v>53.8</v>
      </c>
      <c r="DH216">
        <v>50.7</v>
      </c>
      <c r="DI216">
        <v>59.8</v>
      </c>
      <c r="DJ216">
        <v>59.7</v>
      </c>
      <c r="DK216">
        <v>51.1</v>
      </c>
      <c r="DL216">
        <v>55</v>
      </c>
      <c r="DM216">
        <v>58.3</v>
      </c>
      <c r="DN216">
        <v>56.3</v>
      </c>
      <c r="DO216">
        <v>29.544</v>
      </c>
      <c r="DP216">
        <v>80.426000000000002</v>
      </c>
      <c r="DQ216">
        <v>32.706000000000003</v>
      </c>
      <c r="DR216">
        <v>22.669</v>
      </c>
      <c r="DS216">
        <v>60</v>
      </c>
      <c r="DT216">
        <v>59.6</v>
      </c>
      <c r="DU216">
        <v>59.8</v>
      </c>
      <c r="DV216">
        <v>61.5</v>
      </c>
      <c r="DW216">
        <v>101.1</v>
      </c>
      <c r="DX216">
        <v>113.7</v>
      </c>
      <c r="DY216">
        <v>3.6498516319999998</v>
      </c>
      <c r="DZ216">
        <v>12.21202289</v>
      </c>
      <c r="EA216">
        <v>18.250299999999999</v>
      </c>
    </row>
    <row r="217" spans="2:131" x14ac:dyDescent="0.25">
      <c r="B217" s="3">
        <v>27763</v>
      </c>
      <c r="C217">
        <v>4972.9290000000001</v>
      </c>
      <c r="D217">
        <v>4364.8</v>
      </c>
      <c r="E217">
        <v>44.964300000000001</v>
      </c>
      <c r="F217">
        <v>46.225200000000001</v>
      </c>
      <c r="G217">
        <v>44.4739</v>
      </c>
      <c r="H217">
        <v>62.7879</v>
      </c>
      <c r="I217">
        <v>49.701099999999997</v>
      </c>
      <c r="J217">
        <v>69.101100000000002</v>
      </c>
      <c r="K217">
        <v>19.5105</v>
      </c>
      <c r="L217">
        <v>42.799199999999999</v>
      </c>
      <c r="M217">
        <v>24.213000000000001</v>
      </c>
      <c r="N217">
        <v>74.581000000000003</v>
      </c>
      <c r="O217">
        <v>42.258899999999997</v>
      </c>
      <c r="P217">
        <v>55.051099999999998</v>
      </c>
      <c r="Q217">
        <v>69.6447</v>
      </c>
      <c r="R217">
        <v>77.980999999999995</v>
      </c>
      <c r="S217" s="38">
        <v>0.04</v>
      </c>
      <c r="T217">
        <v>2918</v>
      </c>
      <c r="U217">
        <v>0.39809004100000001</v>
      </c>
      <c r="V217">
        <v>95746</v>
      </c>
      <c r="W217">
        <v>88416</v>
      </c>
      <c r="X217">
        <v>7.7</v>
      </c>
      <c r="Y217">
        <v>15.9</v>
      </c>
      <c r="Z217">
        <v>2938</v>
      </c>
      <c r="AA217">
        <v>2011</v>
      </c>
      <c r="AB217">
        <v>2210</v>
      </c>
      <c r="AC217">
        <v>801</v>
      </c>
      <c r="AD217">
        <v>1409</v>
      </c>
      <c r="AE217">
        <v>370250</v>
      </c>
      <c r="AF217">
        <v>79292</v>
      </c>
      <c r="AG217">
        <v>22050</v>
      </c>
      <c r="AH217">
        <v>745.3</v>
      </c>
      <c r="AI217">
        <v>3684</v>
      </c>
      <c r="AJ217">
        <v>17541</v>
      </c>
      <c r="AK217">
        <v>10612</v>
      </c>
      <c r="AL217">
        <v>6929</v>
      </c>
      <c r="AM217">
        <v>57242</v>
      </c>
      <c r="AN217">
        <v>16055</v>
      </c>
      <c r="AO217">
        <v>3880.2</v>
      </c>
      <c r="AP217">
        <v>8937.2000000000007</v>
      </c>
      <c r="AQ217">
        <v>4127</v>
      </c>
      <c r="AR217">
        <v>14985</v>
      </c>
      <c r="AS217">
        <v>39.4</v>
      </c>
      <c r="AT217">
        <v>2.6</v>
      </c>
      <c r="AU217">
        <v>39.6</v>
      </c>
      <c r="AV217">
        <v>5.38</v>
      </c>
      <c r="AW217">
        <v>7.06</v>
      </c>
      <c r="AX217">
        <v>4.9800000000000004</v>
      </c>
      <c r="AY217">
        <v>1395</v>
      </c>
      <c r="AZ217">
        <v>161</v>
      </c>
      <c r="BA217">
        <v>394</v>
      </c>
      <c r="BB217">
        <v>505</v>
      </c>
      <c r="BC217">
        <v>335</v>
      </c>
      <c r="BD217">
        <v>1132</v>
      </c>
      <c r="BE217">
        <v>139</v>
      </c>
      <c r="BF217">
        <v>288</v>
      </c>
      <c r="BG217">
        <v>357</v>
      </c>
      <c r="BH217">
        <v>348</v>
      </c>
      <c r="BI217">
        <v>34.536999999999999</v>
      </c>
      <c r="BJ217">
        <v>507913.98800000001</v>
      </c>
      <c r="BK217">
        <v>55867.864950000003</v>
      </c>
      <c r="BM217">
        <v>46996.435120000002</v>
      </c>
      <c r="BN217">
        <v>13133.05335</v>
      </c>
      <c r="BO217">
        <v>155369.45110000001</v>
      </c>
      <c r="BP217">
        <v>289709.73090000002</v>
      </c>
      <c r="BQ217">
        <v>1.5393377479999999</v>
      </c>
      <c r="BS217">
        <v>294.7</v>
      </c>
      <c r="BT217">
        <v>1060.8</v>
      </c>
      <c r="BU217">
        <v>1890.9</v>
      </c>
      <c r="BV217">
        <v>98.847999999999999</v>
      </c>
      <c r="BW217">
        <v>34.128</v>
      </c>
      <c r="BX217">
        <v>34084</v>
      </c>
      <c r="BY217">
        <v>177.47550000000001</v>
      </c>
      <c r="BZ217">
        <v>139.8826</v>
      </c>
      <c r="CA217">
        <v>195.90402</v>
      </c>
      <c r="CB217">
        <v>0.133041779</v>
      </c>
      <c r="CC217">
        <v>710.9</v>
      </c>
      <c r="CD217">
        <v>11255</v>
      </c>
      <c r="CE217">
        <v>32117</v>
      </c>
      <c r="CF217">
        <v>213.38650000000001</v>
      </c>
      <c r="CG217">
        <v>4.82</v>
      </c>
      <c r="CH217">
        <v>5.09</v>
      </c>
      <c r="CI217">
        <v>4.8600000000000003</v>
      </c>
      <c r="CJ217">
        <v>5.18</v>
      </c>
      <c r="CK217">
        <v>5.92</v>
      </c>
      <c r="CL217">
        <v>7.25</v>
      </c>
      <c r="CM217">
        <v>7.56</v>
      </c>
      <c r="CN217">
        <v>8.4</v>
      </c>
      <c r="CO217">
        <v>9.94</v>
      </c>
      <c r="CP217">
        <v>0.27</v>
      </c>
      <c r="CQ217">
        <v>0.04</v>
      </c>
      <c r="CR217">
        <v>0.36</v>
      </c>
      <c r="CS217">
        <v>1.1000000000000001</v>
      </c>
      <c r="CT217">
        <v>2.4300000000000002</v>
      </c>
      <c r="CU217">
        <v>2.74</v>
      </c>
      <c r="CV217">
        <v>3.58</v>
      </c>
      <c r="CW217">
        <v>5.12</v>
      </c>
      <c r="CX217">
        <v>106.6371</v>
      </c>
      <c r="CY217">
        <v>2.5295999999999998</v>
      </c>
      <c r="CZ217">
        <v>299.10860000000002</v>
      </c>
      <c r="DA217">
        <v>1.8463000000000001</v>
      </c>
      <c r="DB217">
        <v>0.98360000000000003</v>
      </c>
      <c r="DC217">
        <v>12.17</v>
      </c>
      <c r="DD217">
        <v>72.5</v>
      </c>
      <c r="DE217" s="27">
        <v>56.1</v>
      </c>
      <c r="DF217">
        <v>74.3</v>
      </c>
      <c r="DG217">
        <v>54</v>
      </c>
      <c r="DH217">
        <v>51</v>
      </c>
      <c r="DI217">
        <v>59.9</v>
      </c>
      <c r="DJ217">
        <v>60</v>
      </c>
      <c r="DK217">
        <v>51.3</v>
      </c>
      <c r="DL217">
        <v>55.2</v>
      </c>
      <c r="DM217">
        <v>58.5</v>
      </c>
      <c r="DN217">
        <v>56.4</v>
      </c>
      <c r="DO217">
        <v>29.611000000000001</v>
      </c>
      <c r="DP217">
        <v>80.912000000000006</v>
      </c>
      <c r="DQ217">
        <v>32.662999999999997</v>
      </c>
      <c r="DR217">
        <v>22.748999999999999</v>
      </c>
      <c r="DS217">
        <v>60.3</v>
      </c>
      <c r="DT217">
        <v>60</v>
      </c>
      <c r="DU217">
        <v>60</v>
      </c>
      <c r="DV217">
        <v>63.9</v>
      </c>
      <c r="DW217">
        <v>101.9</v>
      </c>
      <c r="DX217">
        <v>114.7</v>
      </c>
      <c r="DY217">
        <v>3.6440922470000001</v>
      </c>
      <c r="DZ217">
        <v>12.30230836</v>
      </c>
      <c r="EA217">
        <v>17.6447</v>
      </c>
    </row>
    <row r="218" spans="2:131" x14ac:dyDescent="0.25">
      <c r="B218" s="3">
        <v>27764</v>
      </c>
      <c r="C218">
        <v>4978.6369999999997</v>
      </c>
      <c r="D218">
        <v>4378.3</v>
      </c>
      <c r="E218">
        <v>45.174100000000003</v>
      </c>
      <c r="F218">
        <v>46.561599999999999</v>
      </c>
      <c r="G218">
        <v>44.795000000000002</v>
      </c>
      <c r="H218">
        <v>63.324100000000001</v>
      </c>
      <c r="I218">
        <v>49.821899999999999</v>
      </c>
      <c r="J218">
        <v>69.872100000000003</v>
      </c>
      <c r="K218">
        <v>19.6557</v>
      </c>
      <c r="L218">
        <v>42.878999999999998</v>
      </c>
      <c r="M218">
        <v>24.415400000000002</v>
      </c>
      <c r="N218">
        <v>74.543499999999995</v>
      </c>
      <c r="O218">
        <v>42.495100000000001</v>
      </c>
      <c r="P218">
        <v>56.267800000000001</v>
      </c>
      <c r="Q218">
        <v>70.558899999999994</v>
      </c>
      <c r="R218">
        <v>78.233900000000006</v>
      </c>
      <c r="S218" s="38">
        <v>0.16</v>
      </c>
      <c r="T218">
        <v>2987</v>
      </c>
      <c r="U218">
        <v>0.423507727</v>
      </c>
      <c r="V218">
        <v>95847</v>
      </c>
      <c r="W218">
        <v>88794</v>
      </c>
      <c r="X218">
        <v>7.4</v>
      </c>
      <c r="Y218">
        <v>15</v>
      </c>
      <c r="Z218">
        <v>2795</v>
      </c>
      <c r="AA218">
        <v>2049</v>
      </c>
      <c r="AB218">
        <v>2115</v>
      </c>
      <c r="AC218">
        <v>896</v>
      </c>
      <c r="AD218">
        <v>1219</v>
      </c>
      <c r="AE218">
        <v>391600</v>
      </c>
      <c r="AF218">
        <v>79312</v>
      </c>
      <c r="AG218">
        <v>21988</v>
      </c>
      <c r="AH218">
        <v>745.8</v>
      </c>
      <c r="AI218">
        <v>3649</v>
      </c>
      <c r="AJ218">
        <v>17513</v>
      </c>
      <c r="AK218">
        <v>10641</v>
      </c>
      <c r="AL218">
        <v>6872</v>
      </c>
      <c r="AM218">
        <v>57324</v>
      </c>
      <c r="AN218">
        <v>16080</v>
      </c>
      <c r="AO218">
        <v>3888.5</v>
      </c>
      <c r="AP218">
        <v>8959.9</v>
      </c>
      <c r="AQ218">
        <v>4136</v>
      </c>
      <c r="AR218">
        <v>14971</v>
      </c>
      <c r="AS218">
        <v>39.9</v>
      </c>
      <c r="AT218">
        <v>3.2</v>
      </c>
      <c r="AU218">
        <v>40.299999999999997</v>
      </c>
      <c r="AV218">
        <v>5.43</v>
      </c>
      <c r="AW218">
        <v>7.14</v>
      </c>
      <c r="AX218">
        <v>5.04</v>
      </c>
      <c r="AY218">
        <v>1459</v>
      </c>
      <c r="AZ218">
        <v>148</v>
      </c>
      <c r="BA218">
        <v>399</v>
      </c>
      <c r="BB218">
        <v>508</v>
      </c>
      <c r="BC218">
        <v>404</v>
      </c>
      <c r="BD218">
        <v>1194</v>
      </c>
      <c r="BE218">
        <v>144</v>
      </c>
      <c r="BF218">
        <v>297</v>
      </c>
      <c r="BG218">
        <v>396</v>
      </c>
      <c r="BH218">
        <v>357</v>
      </c>
      <c r="BI218">
        <v>34.29</v>
      </c>
      <c r="BJ218">
        <v>507352.95899999997</v>
      </c>
      <c r="BK218">
        <v>55416.715450000003</v>
      </c>
      <c r="BM218">
        <v>47080.142350000002</v>
      </c>
      <c r="BN218">
        <v>12698.35383</v>
      </c>
      <c r="BO218">
        <v>155234.96590000001</v>
      </c>
      <c r="BP218">
        <v>292193.87560000003</v>
      </c>
      <c r="BQ218">
        <v>1.549668874</v>
      </c>
      <c r="BR218">
        <v>83.3</v>
      </c>
      <c r="BS218">
        <v>295.89999999999998</v>
      </c>
      <c r="BT218">
        <v>1072.0999999999999</v>
      </c>
      <c r="BU218">
        <v>1900.9</v>
      </c>
      <c r="BV218">
        <v>99.361999999999995</v>
      </c>
      <c r="BW218">
        <v>34.057000000000002</v>
      </c>
      <c r="BX218">
        <v>33943</v>
      </c>
      <c r="BY218">
        <v>178.43260000000001</v>
      </c>
      <c r="BZ218">
        <v>140.95490000000001</v>
      </c>
      <c r="CA218">
        <v>196.60592</v>
      </c>
      <c r="CB218">
        <v>0.13273421599999999</v>
      </c>
      <c r="CC218">
        <v>716.7</v>
      </c>
      <c r="CD218">
        <v>11379</v>
      </c>
      <c r="CE218">
        <v>32268</v>
      </c>
      <c r="CF218">
        <v>212.77850000000001</v>
      </c>
      <c r="CG218">
        <v>5.29</v>
      </c>
      <c r="CH218">
        <v>5.44</v>
      </c>
      <c r="CI218">
        <v>5.2</v>
      </c>
      <c r="CJ218">
        <v>5.62</v>
      </c>
      <c r="CK218">
        <v>6.4</v>
      </c>
      <c r="CL218">
        <v>7.59</v>
      </c>
      <c r="CM218">
        <v>7.9</v>
      </c>
      <c r="CN218">
        <v>8.58</v>
      </c>
      <c r="CO218">
        <v>9.86</v>
      </c>
      <c r="CP218">
        <v>0.15</v>
      </c>
      <c r="CQ218">
        <v>-0.09</v>
      </c>
      <c r="CR218">
        <v>0.33</v>
      </c>
      <c r="CS218">
        <v>1.1100000000000001</v>
      </c>
      <c r="CT218">
        <v>2.2999999999999998</v>
      </c>
      <c r="CU218">
        <v>2.61</v>
      </c>
      <c r="CV218">
        <v>3.29</v>
      </c>
      <c r="CW218">
        <v>4.57</v>
      </c>
      <c r="CX218">
        <v>106.8158</v>
      </c>
      <c r="CY218">
        <v>2.4872999999999998</v>
      </c>
      <c r="CZ218">
        <v>299.00400000000002</v>
      </c>
      <c r="DA218">
        <v>1.8079000000000001</v>
      </c>
      <c r="DB218">
        <v>0.98019999999999996</v>
      </c>
      <c r="DC218">
        <v>12.17</v>
      </c>
      <c r="DD218">
        <v>74</v>
      </c>
      <c r="DE218" s="27">
        <v>56.4</v>
      </c>
      <c r="DF218">
        <v>74.599999999999994</v>
      </c>
      <c r="DG218">
        <v>54.3</v>
      </c>
      <c r="DH218">
        <v>51.4</v>
      </c>
      <c r="DI218">
        <v>60.2</v>
      </c>
      <c r="DJ218">
        <v>60.4</v>
      </c>
      <c r="DK218">
        <v>51.4</v>
      </c>
      <c r="DL218">
        <v>55.4</v>
      </c>
      <c r="DM218">
        <v>58.7</v>
      </c>
      <c r="DN218">
        <v>56.7</v>
      </c>
      <c r="DO218">
        <v>29.751999999999999</v>
      </c>
      <c r="DP218">
        <v>81.31</v>
      </c>
      <c r="DQ218">
        <v>32.811999999999998</v>
      </c>
      <c r="DR218">
        <v>22.86</v>
      </c>
      <c r="DS218">
        <v>60.4</v>
      </c>
      <c r="DT218">
        <v>60</v>
      </c>
      <c r="DU218">
        <v>60.3</v>
      </c>
      <c r="DV218">
        <v>63.6</v>
      </c>
      <c r="DW218">
        <v>101.2</v>
      </c>
      <c r="DX218">
        <v>113.8</v>
      </c>
      <c r="DY218">
        <v>3.69236166</v>
      </c>
      <c r="DZ218">
        <v>12.122917879999999</v>
      </c>
      <c r="EA218">
        <v>17.4434</v>
      </c>
    </row>
    <row r="219" spans="2:131" x14ac:dyDescent="0.25">
      <c r="B219" s="3">
        <v>27765</v>
      </c>
      <c r="C219">
        <v>4986.058</v>
      </c>
      <c r="D219">
        <v>4381.3999999999996</v>
      </c>
      <c r="E219">
        <v>45.183</v>
      </c>
      <c r="F219">
        <v>46.436199999999999</v>
      </c>
      <c r="G219">
        <v>44.664299999999997</v>
      </c>
      <c r="H219">
        <v>63.079300000000003</v>
      </c>
      <c r="I219">
        <v>49.565899999999999</v>
      </c>
      <c r="J219">
        <v>69.639700000000005</v>
      </c>
      <c r="K219">
        <v>19.695900000000002</v>
      </c>
      <c r="L219">
        <v>43.020899999999997</v>
      </c>
      <c r="M219">
        <v>24.534600000000001</v>
      </c>
      <c r="N219">
        <v>74.212299999999999</v>
      </c>
      <c r="O219">
        <v>42.497</v>
      </c>
      <c r="P219">
        <v>55.741500000000002</v>
      </c>
      <c r="Q219">
        <v>72.436800000000005</v>
      </c>
      <c r="R219">
        <v>78.0505</v>
      </c>
      <c r="S219" s="38">
        <v>0</v>
      </c>
      <c r="T219">
        <v>3005</v>
      </c>
      <c r="U219">
        <v>0.410406993</v>
      </c>
      <c r="V219">
        <v>95885</v>
      </c>
      <c r="W219">
        <v>88563</v>
      </c>
      <c r="X219">
        <v>7.6</v>
      </c>
      <c r="Y219">
        <v>16.899999999999999</v>
      </c>
      <c r="Z219">
        <v>2787</v>
      </c>
      <c r="AA219">
        <v>2281</v>
      </c>
      <c r="AB219">
        <v>2332</v>
      </c>
      <c r="AC219">
        <v>979</v>
      </c>
      <c r="AD219">
        <v>1353</v>
      </c>
      <c r="AE219">
        <v>393750</v>
      </c>
      <c r="AF219">
        <v>79376</v>
      </c>
      <c r="AG219">
        <v>21982</v>
      </c>
      <c r="AH219">
        <v>749</v>
      </c>
      <c r="AI219">
        <v>3632</v>
      </c>
      <c r="AJ219">
        <v>17521</v>
      </c>
      <c r="AK219">
        <v>10652</v>
      </c>
      <c r="AL219">
        <v>6869</v>
      </c>
      <c r="AM219">
        <v>57394</v>
      </c>
      <c r="AN219">
        <v>16090</v>
      </c>
      <c r="AO219">
        <v>3890</v>
      </c>
      <c r="AP219">
        <v>8955.9</v>
      </c>
      <c r="AQ219">
        <v>4146</v>
      </c>
      <c r="AR219">
        <v>14963</v>
      </c>
      <c r="AS219">
        <v>39.799999999999997</v>
      </c>
      <c r="AT219">
        <v>3.1</v>
      </c>
      <c r="AU219">
        <v>40.200000000000003</v>
      </c>
      <c r="AV219">
        <v>5.45</v>
      </c>
      <c r="AW219">
        <v>7.1</v>
      </c>
      <c r="AX219">
        <v>5.07</v>
      </c>
      <c r="AY219">
        <v>1495</v>
      </c>
      <c r="AZ219">
        <v>164</v>
      </c>
      <c r="BA219">
        <v>374</v>
      </c>
      <c r="BB219">
        <v>580</v>
      </c>
      <c r="BC219">
        <v>377</v>
      </c>
      <c r="BD219">
        <v>1188</v>
      </c>
      <c r="BE219">
        <v>132</v>
      </c>
      <c r="BF219">
        <v>307</v>
      </c>
      <c r="BG219">
        <v>370</v>
      </c>
      <c r="BH219">
        <v>379</v>
      </c>
      <c r="BI219">
        <v>34.682000000000002</v>
      </c>
      <c r="BJ219">
        <v>513589.01199999999</v>
      </c>
      <c r="BK219">
        <v>56564.813139999998</v>
      </c>
      <c r="BM219">
        <v>47901.225599999998</v>
      </c>
      <c r="BN219">
        <v>12751.962879999999</v>
      </c>
      <c r="BO219">
        <v>155690.88010000001</v>
      </c>
      <c r="BP219">
        <v>296149.02380000002</v>
      </c>
      <c r="BQ219">
        <v>1.5393377479999999</v>
      </c>
      <c r="BS219">
        <v>296.2</v>
      </c>
      <c r="BT219">
        <v>1077.5999999999999</v>
      </c>
      <c r="BU219">
        <v>1900.5</v>
      </c>
      <c r="BV219">
        <v>99.995000000000005</v>
      </c>
      <c r="BW219">
        <v>33.863999999999997</v>
      </c>
      <c r="BX219">
        <v>33738</v>
      </c>
      <c r="BY219">
        <v>179.102</v>
      </c>
      <c r="BZ219">
        <v>141.62129999999999</v>
      </c>
      <c r="CA219">
        <v>198.15430000000001</v>
      </c>
      <c r="CB219">
        <v>0.13299838899999999</v>
      </c>
      <c r="CC219">
        <v>718.6</v>
      </c>
      <c r="CD219">
        <v>11576</v>
      </c>
      <c r="CE219">
        <v>32625</v>
      </c>
      <c r="CF219">
        <v>213.5223</v>
      </c>
      <c r="CG219">
        <v>5.48</v>
      </c>
      <c r="CH219">
        <v>5.83</v>
      </c>
      <c r="CI219">
        <v>5.41</v>
      </c>
      <c r="CJ219">
        <v>5.77</v>
      </c>
      <c r="CK219">
        <v>6.52</v>
      </c>
      <c r="CL219">
        <v>7.61</v>
      </c>
      <c r="CM219">
        <v>7.86</v>
      </c>
      <c r="CN219">
        <v>8.6199999999999992</v>
      </c>
      <c r="CO219">
        <v>9.89</v>
      </c>
      <c r="CP219">
        <v>0.35</v>
      </c>
      <c r="CQ219">
        <v>-7.0000000000000007E-2</v>
      </c>
      <c r="CR219">
        <v>0.28999999999999998</v>
      </c>
      <c r="CS219">
        <v>1.04</v>
      </c>
      <c r="CT219">
        <v>2.13</v>
      </c>
      <c r="CU219">
        <v>2.38</v>
      </c>
      <c r="CV219">
        <v>3.14</v>
      </c>
      <c r="CW219">
        <v>4.41</v>
      </c>
      <c r="CX219">
        <v>107.0655</v>
      </c>
      <c r="CY219">
        <v>2.4704000000000002</v>
      </c>
      <c r="CZ219">
        <v>299.1909</v>
      </c>
      <c r="DA219">
        <v>1.764</v>
      </c>
      <c r="DB219">
        <v>0.97360000000000002</v>
      </c>
      <c r="DC219">
        <v>12.17</v>
      </c>
      <c r="DD219">
        <v>74.8</v>
      </c>
      <c r="DE219" s="27">
        <v>56.7</v>
      </c>
      <c r="DF219">
        <v>74.900000000000006</v>
      </c>
      <c r="DG219">
        <v>54.8</v>
      </c>
      <c r="DH219">
        <v>51.8</v>
      </c>
      <c r="DI219">
        <v>60.4</v>
      </c>
      <c r="DJ219">
        <v>60.7</v>
      </c>
      <c r="DK219">
        <v>51.7</v>
      </c>
      <c r="DL219">
        <v>55.7</v>
      </c>
      <c r="DM219">
        <v>59</v>
      </c>
      <c r="DN219">
        <v>56.9</v>
      </c>
      <c r="DO219">
        <v>29.882000000000001</v>
      </c>
      <c r="DP219">
        <v>81.448999999999998</v>
      </c>
      <c r="DQ219">
        <v>32.948</v>
      </c>
      <c r="DR219">
        <v>22.978999999999999</v>
      </c>
      <c r="DS219">
        <v>60.5</v>
      </c>
      <c r="DT219">
        <v>60.1</v>
      </c>
      <c r="DU219">
        <v>60.8</v>
      </c>
      <c r="DV219">
        <v>65.2</v>
      </c>
      <c r="DW219">
        <v>101.8</v>
      </c>
      <c r="DX219">
        <v>114.5</v>
      </c>
      <c r="DY219">
        <v>3.6935166989999999</v>
      </c>
      <c r="DZ219">
        <v>12.079003370000001</v>
      </c>
      <c r="EA219">
        <v>16.674399999999999</v>
      </c>
    </row>
    <row r="220" spans="2:131" x14ac:dyDescent="0.25">
      <c r="B220" s="3">
        <v>27766</v>
      </c>
      <c r="C220">
        <v>5016.8509999999997</v>
      </c>
      <c r="D220">
        <v>4396.3999999999996</v>
      </c>
      <c r="E220">
        <v>45.453499999999998</v>
      </c>
      <c r="F220">
        <v>46.856299999999997</v>
      </c>
      <c r="G220">
        <v>44.930900000000001</v>
      </c>
      <c r="H220">
        <v>63.5062</v>
      </c>
      <c r="I220">
        <v>49.823</v>
      </c>
      <c r="J220">
        <v>70.157799999999995</v>
      </c>
      <c r="K220">
        <v>19.866900000000001</v>
      </c>
      <c r="L220">
        <v>43.137300000000003</v>
      </c>
      <c r="M220">
        <v>24.790500000000002</v>
      </c>
      <c r="N220">
        <v>74.390600000000006</v>
      </c>
      <c r="O220">
        <v>42.827599999999997</v>
      </c>
      <c r="P220">
        <v>56.022799999999997</v>
      </c>
      <c r="Q220">
        <v>71.627300000000005</v>
      </c>
      <c r="R220">
        <v>78.467600000000004</v>
      </c>
      <c r="S220" s="38">
        <v>0.04</v>
      </c>
      <c r="T220">
        <v>2977</v>
      </c>
      <c r="U220">
        <v>0.39746328399999997</v>
      </c>
      <c r="V220">
        <v>96583</v>
      </c>
      <c r="W220">
        <v>89093</v>
      </c>
      <c r="X220">
        <v>7.8</v>
      </c>
      <c r="Y220">
        <v>15.7</v>
      </c>
      <c r="Z220">
        <v>2965</v>
      </c>
      <c r="AA220">
        <v>2181</v>
      </c>
      <c r="AB220">
        <v>2316</v>
      </c>
      <c r="AC220">
        <v>1066</v>
      </c>
      <c r="AD220">
        <v>1250</v>
      </c>
      <c r="AE220">
        <v>390800</v>
      </c>
      <c r="AF220">
        <v>79547</v>
      </c>
      <c r="AG220">
        <v>21988</v>
      </c>
      <c r="AH220">
        <v>756.6</v>
      </c>
      <c r="AI220">
        <v>3627</v>
      </c>
      <c r="AJ220">
        <v>17524</v>
      </c>
      <c r="AK220">
        <v>10651</v>
      </c>
      <c r="AL220">
        <v>6873</v>
      </c>
      <c r="AM220">
        <v>57559</v>
      </c>
      <c r="AN220">
        <v>16132</v>
      </c>
      <c r="AO220">
        <v>3895.7</v>
      </c>
      <c r="AP220">
        <v>8983.1</v>
      </c>
      <c r="AQ220">
        <v>4155</v>
      </c>
      <c r="AR220">
        <v>14993</v>
      </c>
      <c r="AS220">
        <v>39.799999999999997</v>
      </c>
      <c r="AT220">
        <v>3.2</v>
      </c>
      <c r="AU220">
        <v>40.299999999999997</v>
      </c>
      <c r="AV220">
        <v>5.5</v>
      </c>
      <c r="AW220">
        <v>7.19</v>
      </c>
      <c r="AX220">
        <v>5.1100000000000003</v>
      </c>
      <c r="AY220">
        <v>1401</v>
      </c>
      <c r="AZ220">
        <v>143</v>
      </c>
      <c r="BA220">
        <v>360</v>
      </c>
      <c r="BB220">
        <v>551</v>
      </c>
      <c r="BC220">
        <v>347</v>
      </c>
      <c r="BD220">
        <v>1245</v>
      </c>
      <c r="BE220">
        <v>151</v>
      </c>
      <c r="BF220">
        <v>300</v>
      </c>
      <c r="BG220">
        <v>388</v>
      </c>
      <c r="BH220">
        <v>406</v>
      </c>
      <c r="BI220">
        <v>34.781999999999996</v>
      </c>
      <c r="BJ220">
        <v>513946.95299999998</v>
      </c>
      <c r="BK220">
        <v>56985.886010000002</v>
      </c>
      <c r="BM220">
        <v>49404.193570000003</v>
      </c>
      <c r="BN220">
        <v>14875.347669999999</v>
      </c>
      <c r="BO220">
        <v>157146.37179999999</v>
      </c>
      <c r="BP220">
        <v>298759.8112</v>
      </c>
      <c r="BQ220">
        <v>1.549668874</v>
      </c>
      <c r="BS220">
        <v>297.2</v>
      </c>
      <c r="BT220">
        <v>1086.3</v>
      </c>
      <c r="BU220">
        <v>1905.8</v>
      </c>
      <c r="BV220">
        <v>100.099</v>
      </c>
      <c r="BW220">
        <v>34.311</v>
      </c>
      <c r="BX220">
        <v>34178</v>
      </c>
      <c r="BY220">
        <v>179.14230000000001</v>
      </c>
      <c r="BZ220">
        <v>142.59710000000001</v>
      </c>
      <c r="CA220">
        <v>199.68729999999999</v>
      </c>
      <c r="CB220">
        <v>0.13253288599999999</v>
      </c>
      <c r="CC220">
        <v>723</v>
      </c>
      <c r="CD220">
        <v>11755</v>
      </c>
      <c r="CE220">
        <v>32908</v>
      </c>
      <c r="CF220">
        <v>212.32320000000001</v>
      </c>
      <c r="CG220">
        <v>5.31</v>
      </c>
      <c r="CH220">
        <v>5.54</v>
      </c>
      <c r="CI220">
        <v>5.23</v>
      </c>
      <c r="CJ220">
        <v>5.53</v>
      </c>
      <c r="CK220">
        <v>6.2</v>
      </c>
      <c r="CL220">
        <v>7.49</v>
      </c>
      <c r="CM220">
        <v>7.83</v>
      </c>
      <c r="CN220">
        <v>8.56</v>
      </c>
      <c r="CO220">
        <v>9.82</v>
      </c>
      <c r="CP220">
        <v>0.23</v>
      </c>
      <c r="CQ220">
        <v>-0.08</v>
      </c>
      <c r="CR220">
        <v>0.22</v>
      </c>
      <c r="CS220">
        <v>0.89</v>
      </c>
      <c r="CT220">
        <v>2.1800000000000002</v>
      </c>
      <c r="CU220">
        <v>2.52</v>
      </c>
      <c r="CV220">
        <v>3.25</v>
      </c>
      <c r="CW220">
        <v>4.51</v>
      </c>
      <c r="CX220">
        <v>106.5489</v>
      </c>
      <c r="CY220">
        <v>2.4849999999999999</v>
      </c>
      <c r="CZ220">
        <v>294.64100000000002</v>
      </c>
      <c r="DA220">
        <v>1.7849999999999999</v>
      </c>
      <c r="DB220">
        <v>0.97219999999999995</v>
      </c>
      <c r="DC220">
        <v>12.17</v>
      </c>
      <c r="DD220">
        <v>77.099999999999994</v>
      </c>
      <c r="DE220" s="27">
        <v>57</v>
      </c>
      <c r="DF220">
        <v>75.3</v>
      </c>
      <c r="DG220">
        <v>55.1</v>
      </c>
      <c r="DH220">
        <v>52.3</v>
      </c>
      <c r="DI220">
        <v>60.7</v>
      </c>
      <c r="DJ220">
        <v>61.1</v>
      </c>
      <c r="DK220">
        <v>52.1</v>
      </c>
      <c r="DL220">
        <v>56</v>
      </c>
      <c r="DM220">
        <v>59.3</v>
      </c>
      <c r="DN220">
        <v>57.2</v>
      </c>
      <c r="DO220">
        <v>30.033000000000001</v>
      </c>
      <c r="DP220">
        <v>81.89</v>
      </c>
      <c r="DQ220">
        <v>33.073</v>
      </c>
      <c r="DR220">
        <v>23.111999999999998</v>
      </c>
      <c r="DS220">
        <v>60.7</v>
      </c>
      <c r="DT220">
        <v>60.3</v>
      </c>
      <c r="DU220">
        <v>61.1</v>
      </c>
      <c r="DV220">
        <v>64.8</v>
      </c>
      <c r="DW220">
        <v>104.2</v>
      </c>
      <c r="DX220">
        <v>117</v>
      </c>
      <c r="DY220">
        <v>3.637236084</v>
      </c>
      <c r="DZ220">
        <v>12.20052291</v>
      </c>
      <c r="EA220">
        <v>14.058199999999999</v>
      </c>
    </row>
    <row r="221" spans="2:131" x14ac:dyDescent="0.25">
      <c r="B221" s="3">
        <v>27767</v>
      </c>
      <c r="C221">
        <v>5030.951</v>
      </c>
      <c r="D221">
        <v>4413.3999999999996</v>
      </c>
      <c r="E221">
        <v>45.773699999999998</v>
      </c>
      <c r="F221">
        <v>47.030299999999997</v>
      </c>
      <c r="G221">
        <v>45.183999999999997</v>
      </c>
      <c r="H221">
        <v>63.5944</v>
      </c>
      <c r="I221">
        <v>50.575899999999997</v>
      </c>
      <c r="J221">
        <v>69.845200000000006</v>
      </c>
      <c r="K221">
        <v>20.208200000000001</v>
      </c>
      <c r="L221">
        <v>43.5959</v>
      </c>
      <c r="M221">
        <v>25.097300000000001</v>
      </c>
      <c r="N221">
        <v>75.181399999999996</v>
      </c>
      <c r="O221">
        <v>43.113</v>
      </c>
      <c r="P221">
        <v>56.1327</v>
      </c>
      <c r="Q221">
        <v>71.730199999999996</v>
      </c>
      <c r="R221">
        <v>78.797799999999995</v>
      </c>
      <c r="S221" s="38">
        <v>0.04</v>
      </c>
      <c r="T221">
        <v>2982</v>
      </c>
      <c r="U221">
        <v>0.396648045</v>
      </c>
      <c r="V221">
        <v>96741</v>
      </c>
      <c r="W221">
        <v>89223</v>
      </c>
      <c r="X221">
        <v>7.8</v>
      </c>
      <c r="Y221">
        <v>15.6</v>
      </c>
      <c r="Z221">
        <v>2893</v>
      </c>
      <c r="AA221">
        <v>2323</v>
      </c>
      <c r="AB221">
        <v>2378</v>
      </c>
      <c r="AC221">
        <v>1098</v>
      </c>
      <c r="AD221">
        <v>1280</v>
      </c>
      <c r="AE221">
        <v>388500</v>
      </c>
      <c r="AF221">
        <v>79704</v>
      </c>
      <c r="AG221">
        <v>22038</v>
      </c>
      <c r="AH221">
        <v>728.1</v>
      </c>
      <c r="AI221">
        <v>3632</v>
      </c>
      <c r="AJ221">
        <v>17596</v>
      </c>
      <c r="AK221">
        <v>10736</v>
      </c>
      <c r="AL221">
        <v>6860</v>
      </c>
      <c r="AM221">
        <v>57666</v>
      </c>
      <c r="AN221">
        <v>16169</v>
      </c>
      <c r="AO221">
        <v>3897.4</v>
      </c>
      <c r="AP221">
        <v>9017</v>
      </c>
      <c r="AQ221">
        <v>4160</v>
      </c>
      <c r="AR221">
        <v>15007</v>
      </c>
      <c r="AS221">
        <v>39.700000000000003</v>
      </c>
      <c r="AT221">
        <v>3.1</v>
      </c>
      <c r="AU221">
        <v>40.200000000000003</v>
      </c>
      <c r="AV221">
        <v>5.55</v>
      </c>
      <c r="AW221">
        <v>7.23</v>
      </c>
      <c r="AX221">
        <v>5.16</v>
      </c>
      <c r="AY221">
        <v>1550</v>
      </c>
      <c r="AZ221">
        <v>156</v>
      </c>
      <c r="BA221">
        <v>411</v>
      </c>
      <c r="BB221">
        <v>574</v>
      </c>
      <c r="BC221">
        <v>409</v>
      </c>
      <c r="BD221">
        <v>1309</v>
      </c>
      <c r="BE221">
        <v>163</v>
      </c>
      <c r="BF221">
        <v>315</v>
      </c>
      <c r="BG221">
        <v>395</v>
      </c>
      <c r="BH221">
        <v>436</v>
      </c>
      <c r="BI221">
        <v>34.843000000000004</v>
      </c>
      <c r="BJ221">
        <v>515722.69900000002</v>
      </c>
      <c r="BK221">
        <v>56678.896919999999</v>
      </c>
      <c r="BM221">
        <v>49043.029799999997</v>
      </c>
      <c r="BN221">
        <v>13546.77541</v>
      </c>
      <c r="BO221">
        <v>156673.2893</v>
      </c>
      <c r="BP221">
        <v>300474.35820000002</v>
      </c>
      <c r="BQ221">
        <v>1.549668874</v>
      </c>
      <c r="BR221">
        <v>89.7</v>
      </c>
      <c r="BS221">
        <v>299</v>
      </c>
      <c r="BT221">
        <v>1098.7</v>
      </c>
      <c r="BU221">
        <v>1917.5</v>
      </c>
      <c r="BV221">
        <v>100.935</v>
      </c>
      <c r="BW221">
        <v>34.051000000000002</v>
      </c>
      <c r="BX221">
        <v>33951</v>
      </c>
      <c r="BY221">
        <v>179.79490000000001</v>
      </c>
      <c r="BZ221">
        <v>143.755</v>
      </c>
      <c r="CA221">
        <v>200.60932</v>
      </c>
      <c r="CB221">
        <v>0.132040624</v>
      </c>
      <c r="CC221">
        <v>729.9</v>
      </c>
      <c r="CD221">
        <v>11874</v>
      </c>
      <c r="CE221">
        <v>33120</v>
      </c>
      <c r="CF221">
        <v>214.34129999999999</v>
      </c>
      <c r="CG221">
        <v>5.29</v>
      </c>
      <c r="CH221">
        <v>5.36</v>
      </c>
      <c r="CI221">
        <v>5.14</v>
      </c>
      <c r="CJ221">
        <v>5.4</v>
      </c>
      <c r="CK221">
        <v>6</v>
      </c>
      <c r="CL221">
        <v>7.31</v>
      </c>
      <c r="CM221">
        <v>7.77</v>
      </c>
      <c r="CN221">
        <v>8.4499999999999993</v>
      </c>
      <c r="CO221">
        <v>9.64</v>
      </c>
      <c r="CP221">
        <v>7.0000000000000007E-2</v>
      </c>
      <c r="CQ221">
        <v>-0.15</v>
      </c>
      <c r="CR221">
        <v>0.11</v>
      </c>
      <c r="CS221">
        <v>0.71</v>
      </c>
      <c r="CT221">
        <v>2.02</v>
      </c>
      <c r="CU221">
        <v>2.48</v>
      </c>
      <c r="CV221">
        <v>3.16</v>
      </c>
      <c r="CW221">
        <v>4.3499999999999996</v>
      </c>
      <c r="CX221">
        <v>106.3905</v>
      </c>
      <c r="CY221">
        <v>2.4813000000000001</v>
      </c>
      <c r="CZ221">
        <v>290.6259</v>
      </c>
      <c r="DA221">
        <v>1.7827999999999999</v>
      </c>
      <c r="DB221">
        <v>0.98540000000000005</v>
      </c>
      <c r="DC221">
        <v>12.17</v>
      </c>
      <c r="DD221">
        <v>77.5</v>
      </c>
      <c r="DE221" s="27">
        <v>57.3</v>
      </c>
      <c r="DF221">
        <v>75.8</v>
      </c>
      <c r="DG221">
        <v>55.4</v>
      </c>
      <c r="DH221">
        <v>52.6</v>
      </c>
      <c r="DI221">
        <v>61</v>
      </c>
      <c r="DJ221">
        <v>61.5</v>
      </c>
      <c r="DK221">
        <v>52.4</v>
      </c>
      <c r="DL221">
        <v>56.3</v>
      </c>
      <c r="DM221">
        <v>59.6</v>
      </c>
      <c r="DN221">
        <v>57.5</v>
      </c>
      <c r="DO221">
        <v>30.199000000000002</v>
      </c>
      <c r="DP221">
        <v>82.034999999999997</v>
      </c>
      <c r="DQ221">
        <v>33.216000000000001</v>
      </c>
      <c r="DR221">
        <v>23.280999999999999</v>
      </c>
      <c r="DS221">
        <v>60.9</v>
      </c>
      <c r="DT221">
        <v>60.4</v>
      </c>
      <c r="DU221">
        <v>61.3</v>
      </c>
      <c r="DV221">
        <v>63.6</v>
      </c>
      <c r="DW221">
        <v>103.3</v>
      </c>
      <c r="DX221">
        <v>115.6</v>
      </c>
      <c r="DY221">
        <v>3.6979670859999998</v>
      </c>
      <c r="DZ221">
        <v>11.91171256</v>
      </c>
      <c r="EA221">
        <v>15.905799999999999</v>
      </c>
    </row>
    <row r="222" spans="2:131" x14ac:dyDescent="0.25">
      <c r="B222" s="3">
        <v>27768</v>
      </c>
      <c r="C222">
        <v>5035.24</v>
      </c>
      <c r="D222">
        <v>4420.5</v>
      </c>
      <c r="E222">
        <v>45.903100000000002</v>
      </c>
      <c r="F222">
        <v>47.205599999999997</v>
      </c>
      <c r="G222">
        <v>45.148899999999998</v>
      </c>
      <c r="H222">
        <v>63.631100000000004</v>
      </c>
      <c r="I222">
        <v>50.243899999999996</v>
      </c>
      <c r="J222">
        <v>70.101399999999998</v>
      </c>
      <c r="K222">
        <v>20.150300000000001</v>
      </c>
      <c r="L222">
        <v>43.677100000000003</v>
      </c>
      <c r="M222">
        <v>25.025300000000001</v>
      </c>
      <c r="N222">
        <v>75.3904</v>
      </c>
      <c r="O222">
        <v>43.2104</v>
      </c>
      <c r="P222">
        <v>56.169899999999998</v>
      </c>
      <c r="Q222">
        <v>71.223100000000002</v>
      </c>
      <c r="R222">
        <v>78.781499999999994</v>
      </c>
      <c r="S222" s="38">
        <v>0.04</v>
      </c>
      <c r="T222">
        <v>2960</v>
      </c>
      <c r="U222">
        <v>0.40108401100000002</v>
      </c>
      <c r="V222">
        <v>96553</v>
      </c>
      <c r="W222">
        <v>89173</v>
      </c>
      <c r="X222">
        <v>7.6</v>
      </c>
      <c r="Y222">
        <v>15.2</v>
      </c>
      <c r="Z222">
        <v>2910</v>
      </c>
      <c r="AA222">
        <v>2329</v>
      </c>
      <c r="AB222">
        <v>2296</v>
      </c>
      <c r="AC222">
        <v>1092</v>
      </c>
      <c r="AD222">
        <v>1204</v>
      </c>
      <c r="AE222">
        <v>407500</v>
      </c>
      <c r="AF222">
        <v>79892</v>
      </c>
      <c r="AG222">
        <v>22142</v>
      </c>
      <c r="AH222">
        <v>759.7</v>
      </c>
      <c r="AI222">
        <v>3634</v>
      </c>
      <c r="AJ222">
        <v>17665</v>
      </c>
      <c r="AK222">
        <v>10753</v>
      </c>
      <c r="AL222">
        <v>6912</v>
      </c>
      <c r="AM222">
        <v>57750</v>
      </c>
      <c r="AN222">
        <v>16216</v>
      </c>
      <c r="AO222">
        <v>3910.1</v>
      </c>
      <c r="AP222">
        <v>9039.2000000000007</v>
      </c>
      <c r="AQ222">
        <v>4184</v>
      </c>
      <c r="AR222">
        <v>14971</v>
      </c>
      <c r="AS222">
        <v>39.9</v>
      </c>
      <c r="AT222">
        <v>3.1</v>
      </c>
      <c r="AU222">
        <v>40.200000000000003</v>
      </c>
      <c r="AV222">
        <v>5.59</v>
      </c>
      <c r="AW222">
        <v>7.26</v>
      </c>
      <c r="AX222">
        <v>5.2</v>
      </c>
      <c r="AY222">
        <v>1720</v>
      </c>
      <c r="AZ222">
        <v>162</v>
      </c>
      <c r="BA222">
        <v>470</v>
      </c>
      <c r="BB222">
        <v>632</v>
      </c>
      <c r="BC222">
        <v>456</v>
      </c>
      <c r="BD222">
        <v>1481</v>
      </c>
      <c r="BE222">
        <v>159</v>
      </c>
      <c r="BF222">
        <v>391</v>
      </c>
      <c r="BG222">
        <v>469</v>
      </c>
      <c r="BH222">
        <v>462</v>
      </c>
      <c r="BI222">
        <v>34.973999999999997</v>
      </c>
      <c r="BJ222">
        <v>517215.391</v>
      </c>
      <c r="BK222">
        <v>56684.082549999999</v>
      </c>
      <c r="BM222">
        <v>49340.237480000003</v>
      </c>
      <c r="BN222">
        <v>14197.076569999999</v>
      </c>
      <c r="BO222">
        <v>157385.7745</v>
      </c>
      <c r="BP222">
        <v>304195.70449999999</v>
      </c>
      <c r="BQ222">
        <v>1.549668874</v>
      </c>
      <c r="BS222">
        <v>299.60000000000002</v>
      </c>
      <c r="BT222">
        <v>1110.8</v>
      </c>
      <c r="BU222">
        <v>1928.5</v>
      </c>
      <c r="BV222">
        <v>101.34699999999999</v>
      </c>
      <c r="BW222">
        <v>33.893000000000001</v>
      </c>
      <c r="BX222">
        <v>33831</v>
      </c>
      <c r="BY222">
        <v>181.17320000000001</v>
      </c>
      <c r="BZ222">
        <v>144.77789999999999</v>
      </c>
      <c r="CA222">
        <v>202.35586000000001</v>
      </c>
      <c r="CB222">
        <v>0.13232792299999999</v>
      </c>
      <c r="CC222">
        <v>735.5</v>
      </c>
      <c r="CD222">
        <v>11884</v>
      </c>
      <c r="CE222">
        <v>33136</v>
      </c>
      <c r="CF222">
        <v>215.74260000000001</v>
      </c>
      <c r="CG222">
        <v>5.25</v>
      </c>
      <c r="CH222">
        <v>5.33</v>
      </c>
      <c r="CI222">
        <v>5.08</v>
      </c>
      <c r="CJ222">
        <v>5.3</v>
      </c>
      <c r="CK222">
        <v>5.84</v>
      </c>
      <c r="CL222">
        <v>7.13</v>
      </c>
      <c r="CM222">
        <v>7.59</v>
      </c>
      <c r="CN222">
        <v>8.3800000000000008</v>
      </c>
      <c r="CO222">
        <v>9.4</v>
      </c>
      <c r="CP222">
        <v>0.08</v>
      </c>
      <c r="CQ222">
        <v>-0.17</v>
      </c>
      <c r="CR222">
        <v>0.05</v>
      </c>
      <c r="CS222">
        <v>0.59</v>
      </c>
      <c r="CT222">
        <v>1.88</v>
      </c>
      <c r="CU222">
        <v>2.34</v>
      </c>
      <c r="CV222">
        <v>3.13</v>
      </c>
      <c r="CW222">
        <v>4.1500000000000004</v>
      </c>
      <c r="CX222">
        <v>105.7385</v>
      </c>
      <c r="CY222">
        <v>2.4733000000000001</v>
      </c>
      <c r="CZ222">
        <v>287.36099999999999</v>
      </c>
      <c r="DA222">
        <v>1.7272000000000001</v>
      </c>
      <c r="DB222">
        <v>0.97509999999999997</v>
      </c>
      <c r="DC222">
        <v>13.9</v>
      </c>
      <c r="DD222">
        <v>78</v>
      </c>
      <c r="DE222" s="27">
        <v>57.6</v>
      </c>
      <c r="DF222">
        <v>76.099999999999994</v>
      </c>
      <c r="DG222">
        <v>56</v>
      </c>
      <c r="DH222">
        <v>53</v>
      </c>
      <c r="DI222">
        <v>61.3</v>
      </c>
      <c r="DJ222">
        <v>61.8</v>
      </c>
      <c r="DK222">
        <v>52.8</v>
      </c>
      <c r="DL222">
        <v>56.7</v>
      </c>
      <c r="DM222">
        <v>59.9</v>
      </c>
      <c r="DN222">
        <v>57.8</v>
      </c>
      <c r="DO222">
        <v>30.369</v>
      </c>
      <c r="DP222">
        <v>82.694999999999993</v>
      </c>
      <c r="DQ222">
        <v>33.357999999999997</v>
      </c>
      <c r="DR222">
        <v>23.414999999999999</v>
      </c>
      <c r="DS222">
        <v>61.1</v>
      </c>
      <c r="DT222">
        <v>60.5</v>
      </c>
      <c r="DU222">
        <v>61.9</v>
      </c>
      <c r="DV222">
        <v>63.4</v>
      </c>
      <c r="DW222">
        <v>105.5</v>
      </c>
      <c r="DX222">
        <v>118.2</v>
      </c>
      <c r="DY222">
        <v>3.6492890999999998</v>
      </c>
      <c r="DZ222">
        <v>11.98763267</v>
      </c>
      <c r="EA222">
        <v>16.5108</v>
      </c>
    </row>
    <row r="223" spans="2:131" x14ac:dyDescent="0.25">
      <c r="B223" s="3">
        <v>27769</v>
      </c>
      <c r="C223">
        <v>5033.6279999999997</v>
      </c>
      <c r="D223">
        <v>4424.2</v>
      </c>
      <c r="E223">
        <v>45.920699999999997</v>
      </c>
      <c r="F223">
        <v>47.4617</v>
      </c>
      <c r="G223">
        <v>45.422199999999997</v>
      </c>
      <c r="H223">
        <v>64.119600000000005</v>
      </c>
      <c r="I223">
        <v>50.893000000000001</v>
      </c>
      <c r="J223">
        <v>70.482699999999994</v>
      </c>
      <c r="K223">
        <v>20.201499999999999</v>
      </c>
      <c r="L223">
        <v>43.458199999999998</v>
      </c>
      <c r="M223">
        <v>24.793600000000001</v>
      </c>
      <c r="N223">
        <v>75.533699999999996</v>
      </c>
      <c r="O223">
        <v>43.199100000000001</v>
      </c>
      <c r="P223">
        <v>57.903799999999997</v>
      </c>
      <c r="Q223">
        <v>71.326599999999999</v>
      </c>
      <c r="R223">
        <v>78.564899999999994</v>
      </c>
      <c r="S223" s="38">
        <v>0.24</v>
      </c>
      <c r="T223">
        <v>2997</v>
      </c>
      <c r="U223">
        <v>0.403364738</v>
      </c>
      <c r="V223">
        <v>96704</v>
      </c>
      <c r="W223">
        <v>89274</v>
      </c>
      <c r="X223">
        <v>7.7</v>
      </c>
      <c r="Y223">
        <v>15.2</v>
      </c>
      <c r="Z223">
        <v>2945</v>
      </c>
      <c r="AA223">
        <v>2285</v>
      </c>
      <c r="AB223">
        <v>2292</v>
      </c>
      <c r="AC223">
        <v>1061</v>
      </c>
      <c r="AD223">
        <v>1231</v>
      </c>
      <c r="AE223">
        <v>409000</v>
      </c>
      <c r="AF223">
        <v>79911</v>
      </c>
      <c r="AG223">
        <v>22037</v>
      </c>
      <c r="AH223">
        <v>760</v>
      </c>
      <c r="AI223">
        <v>3645</v>
      </c>
      <c r="AJ223">
        <v>17548</v>
      </c>
      <c r="AK223">
        <v>10641</v>
      </c>
      <c r="AL223">
        <v>6907</v>
      </c>
      <c r="AM223">
        <v>57874</v>
      </c>
      <c r="AN223">
        <v>16219</v>
      </c>
      <c r="AO223">
        <v>3915.8</v>
      </c>
      <c r="AP223">
        <v>9049.2999999999993</v>
      </c>
      <c r="AQ223">
        <v>4199</v>
      </c>
      <c r="AR223">
        <v>15028</v>
      </c>
      <c r="AS223">
        <v>39.700000000000003</v>
      </c>
      <c r="AT223">
        <v>3.2</v>
      </c>
      <c r="AU223">
        <v>40</v>
      </c>
      <c r="AV223">
        <v>5.6</v>
      </c>
      <c r="AW223">
        <v>7.33</v>
      </c>
      <c r="AX223">
        <v>5.19</v>
      </c>
      <c r="AY223">
        <v>1629</v>
      </c>
      <c r="AZ223">
        <v>162</v>
      </c>
      <c r="BA223">
        <v>417</v>
      </c>
      <c r="BB223">
        <v>574</v>
      </c>
      <c r="BC223">
        <v>476</v>
      </c>
      <c r="BD223">
        <v>1425</v>
      </c>
      <c r="BE223">
        <v>163</v>
      </c>
      <c r="BF223">
        <v>364</v>
      </c>
      <c r="BG223">
        <v>421</v>
      </c>
      <c r="BH223">
        <v>477</v>
      </c>
      <c r="BI223">
        <v>35.027999999999999</v>
      </c>
      <c r="BJ223">
        <v>511112.61499999999</v>
      </c>
      <c r="BK223">
        <v>57535.562409999999</v>
      </c>
      <c r="BM223">
        <v>49438.052669999997</v>
      </c>
      <c r="BN223">
        <v>14868.35519</v>
      </c>
      <c r="BO223">
        <v>159127.40479999999</v>
      </c>
      <c r="BP223">
        <v>306173.27860000002</v>
      </c>
      <c r="BQ223">
        <v>1.580662252</v>
      </c>
      <c r="BS223">
        <v>302</v>
      </c>
      <c r="BT223">
        <v>1125</v>
      </c>
      <c r="BU223">
        <v>1943</v>
      </c>
      <c r="BV223">
        <v>101.812</v>
      </c>
      <c r="BW223">
        <v>34.335000000000001</v>
      </c>
      <c r="BX223">
        <v>34241</v>
      </c>
      <c r="BY223">
        <v>182.4383</v>
      </c>
      <c r="BZ223">
        <v>146.071</v>
      </c>
      <c r="CA223">
        <v>204.11991</v>
      </c>
      <c r="CB223">
        <v>0.13283003199999999</v>
      </c>
      <c r="CC223">
        <v>744.2</v>
      </c>
      <c r="CD223">
        <v>12803</v>
      </c>
      <c r="CE223">
        <v>34020</v>
      </c>
      <c r="CF223">
        <v>217.54179999999999</v>
      </c>
      <c r="CG223">
        <v>5.0199999999999996</v>
      </c>
      <c r="CH223">
        <v>5.0999999999999996</v>
      </c>
      <c r="CI223">
        <v>4.92</v>
      </c>
      <c r="CJ223">
        <v>5.0599999999999996</v>
      </c>
      <c r="CK223">
        <v>5.5</v>
      </c>
      <c r="CL223">
        <v>6.75</v>
      </c>
      <c r="CM223">
        <v>7.41</v>
      </c>
      <c r="CN223">
        <v>8.32</v>
      </c>
      <c r="CO223">
        <v>9.2899999999999991</v>
      </c>
      <c r="CP223">
        <v>0.08</v>
      </c>
      <c r="CQ223">
        <v>-0.1</v>
      </c>
      <c r="CR223">
        <v>0.04</v>
      </c>
      <c r="CS223">
        <v>0.48</v>
      </c>
      <c r="CT223">
        <v>1.73</v>
      </c>
      <c r="CU223">
        <v>2.39</v>
      </c>
      <c r="CV223">
        <v>3.3</v>
      </c>
      <c r="CW223">
        <v>4.2699999999999996</v>
      </c>
      <c r="CX223">
        <v>106.2007</v>
      </c>
      <c r="CY223">
        <v>2.4464999999999999</v>
      </c>
      <c r="CZ223">
        <v>291.18900000000002</v>
      </c>
      <c r="DA223">
        <v>1.6376999999999999</v>
      </c>
      <c r="DB223">
        <v>0.97270000000000001</v>
      </c>
      <c r="DC223">
        <v>13.9</v>
      </c>
      <c r="DD223">
        <v>78.5</v>
      </c>
      <c r="DE223" s="27">
        <v>57.9</v>
      </c>
      <c r="DF223">
        <v>76.2</v>
      </c>
      <c r="DG223">
        <v>56.6</v>
      </c>
      <c r="DH223">
        <v>53.2</v>
      </c>
      <c r="DI223">
        <v>61.6</v>
      </c>
      <c r="DJ223">
        <v>62.1</v>
      </c>
      <c r="DK223">
        <v>53.1</v>
      </c>
      <c r="DL223">
        <v>57</v>
      </c>
      <c r="DM223">
        <v>60.3</v>
      </c>
      <c r="DN223">
        <v>58.1</v>
      </c>
      <c r="DO223">
        <v>30.527999999999999</v>
      </c>
      <c r="DP223">
        <v>83.408000000000001</v>
      </c>
      <c r="DQ223">
        <v>33.515000000000001</v>
      </c>
      <c r="DR223">
        <v>23.524000000000001</v>
      </c>
      <c r="DS223">
        <v>61.4</v>
      </c>
      <c r="DT223">
        <v>60.9</v>
      </c>
      <c r="DU223">
        <v>62</v>
      </c>
      <c r="DV223">
        <v>63</v>
      </c>
      <c r="DW223">
        <v>101.9</v>
      </c>
      <c r="DX223">
        <v>114</v>
      </c>
      <c r="DY223">
        <v>3.843640824</v>
      </c>
      <c r="DZ223">
        <v>11.371750799999999</v>
      </c>
      <c r="EA223">
        <v>19.007000000000001</v>
      </c>
    </row>
    <row r="224" spans="2:131" x14ac:dyDescent="0.25">
      <c r="B224" s="3">
        <v>27770</v>
      </c>
      <c r="C224">
        <v>5077.7380000000003</v>
      </c>
      <c r="D224">
        <v>4460.7</v>
      </c>
      <c r="E224">
        <v>46.597799999999999</v>
      </c>
      <c r="F224">
        <v>48.2181</v>
      </c>
      <c r="G224">
        <v>46.3292</v>
      </c>
      <c r="H224">
        <v>65.222999999999999</v>
      </c>
      <c r="I224">
        <v>52.536700000000003</v>
      </c>
      <c r="J224">
        <v>71.239500000000007</v>
      </c>
      <c r="K224">
        <v>20.835100000000001</v>
      </c>
      <c r="L224">
        <v>44.042999999999999</v>
      </c>
      <c r="M224">
        <v>25.148399999999999</v>
      </c>
      <c r="N224">
        <v>75.772400000000005</v>
      </c>
      <c r="O224">
        <v>43.740699999999997</v>
      </c>
      <c r="P224">
        <v>62.219499999999996</v>
      </c>
      <c r="Q224">
        <v>72.616799999999998</v>
      </c>
      <c r="R224">
        <v>79.349199999999996</v>
      </c>
      <c r="S224" s="38">
        <v>0</v>
      </c>
      <c r="T224">
        <v>3065</v>
      </c>
      <c r="U224">
        <v>0.40223097099999999</v>
      </c>
      <c r="V224">
        <v>97254</v>
      </c>
      <c r="W224">
        <v>89634</v>
      </c>
      <c r="X224">
        <v>7.8</v>
      </c>
      <c r="Y224">
        <v>15.3</v>
      </c>
      <c r="Z224">
        <v>2826</v>
      </c>
      <c r="AA224">
        <v>2449</v>
      </c>
      <c r="AB224">
        <v>2354</v>
      </c>
      <c r="AC224">
        <v>1076</v>
      </c>
      <c r="AD224">
        <v>1278</v>
      </c>
      <c r="AE224">
        <v>389500</v>
      </c>
      <c r="AF224">
        <v>80240</v>
      </c>
      <c r="AG224">
        <v>22207</v>
      </c>
      <c r="AH224">
        <v>761.8</v>
      </c>
      <c r="AI224">
        <v>3678</v>
      </c>
      <c r="AJ224">
        <v>17682</v>
      </c>
      <c r="AK224">
        <v>10775</v>
      </c>
      <c r="AL224">
        <v>6907</v>
      </c>
      <c r="AM224">
        <v>58033</v>
      </c>
      <c r="AN224">
        <v>16242</v>
      </c>
      <c r="AO224">
        <v>3921.3</v>
      </c>
      <c r="AP224">
        <v>9059.4</v>
      </c>
      <c r="AQ224">
        <v>4213</v>
      </c>
      <c r="AR224">
        <v>15073</v>
      </c>
      <c r="AS224">
        <v>39.799999999999997</v>
      </c>
      <c r="AT224">
        <v>3.1</v>
      </c>
      <c r="AU224">
        <v>40.1</v>
      </c>
      <c r="AV224">
        <v>5.65</v>
      </c>
      <c r="AW224">
        <v>7.35</v>
      </c>
      <c r="AX224">
        <v>5.25</v>
      </c>
      <c r="AY224">
        <v>1641</v>
      </c>
      <c r="AZ224">
        <v>199</v>
      </c>
      <c r="BA224">
        <v>368</v>
      </c>
      <c r="BB224">
        <v>591</v>
      </c>
      <c r="BC224">
        <v>483</v>
      </c>
      <c r="BD224">
        <v>1531</v>
      </c>
      <c r="BE224">
        <v>166</v>
      </c>
      <c r="BF224">
        <v>366</v>
      </c>
      <c r="BG224">
        <v>449</v>
      </c>
      <c r="BH224">
        <v>550</v>
      </c>
      <c r="BI224">
        <v>35.229999999999997</v>
      </c>
      <c r="BJ224">
        <v>519610.554</v>
      </c>
      <c r="BK224">
        <v>57775.138350000001</v>
      </c>
      <c r="BM224">
        <v>50959.831250000003</v>
      </c>
      <c r="BN224">
        <v>13378.955760000001</v>
      </c>
      <c r="BO224">
        <v>160148.9197</v>
      </c>
      <c r="BP224">
        <v>308296.97879999998</v>
      </c>
      <c r="BQ224">
        <v>1.56</v>
      </c>
      <c r="BR224">
        <v>87</v>
      </c>
      <c r="BS224">
        <v>303.60000000000002</v>
      </c>
      <c r="BT224">
        <v>1138.2</v>
      </c>
      <c r="BU224">
        <v>1959</v>
      </c>
      <c r="BV224">
        <v>102.678</v>
      </c>
      <c r="BW224">
        <v>34.69</v>
      </c>
      <c r="BX224">
        <v>34618</v>
      </c>
      <c r="BY224">
        <v>183.90049999999999</v>
      </c>
      <c r="BZ224">
        <v>147.28059999999999</v>
      </c>
      <c r="CA224">
        <v>206.09934999999999</v>
      </c>
      <c r="CB224">
        <v>0.132352524</v>
      </c>
      <c r="CC224">
        <v>753.1</v>
      </c>
      <c r="CD224">
        <v>12818</v>
      </c>
      <c r="CE224">
        <v>34208</v>
      </c>
      <c r="CF224">
        <v>221.3877</v>
      </c>
      <c r="CG224">
        <v>4.95</v>
      </c>
      <c r="CH224">
        <v>4.9800000000000004</v>
      </c>
      <c r="CI224">
        <v>4.75</v>
      </c>
      <c r="CJ224">
        <v>4.88</v>
      </c>
      <c r="CK224">
        <v>5.29</v>
      </c>
      <c r="CL224">
        <v>6.52</v>
      </c>
      <c r="CM224">
        <v>7.29</v>
      </c>
      <c r="CN224">
        <v>8.25</v>
      </c>
      <c r="CO224">
        <v>9.23</v>
      </c>
      <c r="CP224">
        <v>0.03</v>
      </c>
      <c r="CQ224">
        <v>-0.2</v>
      </c>
      <c r="CR224">
        <v>-7.0000000000000007E-2</v>
      </c>
      <c r="CS224">
        <v>0.34</v>
      </c>
      <c r="CT224">
        <v>1.57</v>
      </c>
      <c r="CU224">
        <v>2.34</v>
      </c>
      <c r="CV224">
        <v>3.3</v>
      </c>
      <c r="CW224">
        <v>4.28</v>
      </c>
      <c r="CX224">
        <v>106.9242</v>
      </c>
      <c r="CY224">
        <v>2.4415</v>
      </c>
      <c r="CZ224">
        <v>295.1653</v>
      </c>
      <c r="DA224">
        <v>1.6380999999999999</v>
      </c>
      <c r="DB224">
        <v>0.9859</v>
      </c>
      <c r="DC224">
        <v>13.9</v>
      </c>
      <c r="DD224">
        <v>78.3</v>
      </c>
      <c r="DE224" s="27">
        <v>58.1</v>
      </c>
      <c r="DF224">
        <v>76.5</v>
      </c>
      <c r="DG224">
        <v>57</v>
      </c>
      <c r="DH224">
        <v>53.9</v>
      </c>
      <c r="DI224">
        <v>61.7</v>
      </c>
      <c r="DJ224">
        <v>62.2</v>
      </c>
      <c r="DK224">
        <v>53.4</v>
      </c>
      <c r="DL224">
        <v>57.3</v>
      </c>
      <c r="DM224">
        <v>60.6</v>
      </c>
      <c r="DN224">
        <v>58.3</v>
      </c>
      <c r="DO224">
        <v>30.667000000000002</v>
      </c>
      <c r="DP224">
        <v>83.558000000000007</v>
      </c>
      <c r="DQ224">
        <v>33.65</v>
      </c>
      <c r="DR224">
        <v>23.655999999999999</v>
      </c>
      <c r="DS224">
        <v>61.9</v>
      </c>
      <c r="DT224">
        <v>61.4</v>
      </c>
      <c r="DU224">
        <v>62.4</v>
      </c>
      <c r="DV224">
        <v>63.4</v>
      </c>
      <c r="DW224">
        <v>101.2</v>
      </c>
      <c r="DX224">
        <v>113</v>
      </c>
      <c r="DY224">
        <v>3.9360968380000001</v>
      </c>
      <c r="DZ224">
        <v>11.12766369</v>
      </c>
      <c r="EA224">
        <v>18.4481</v>
      </c>
    </row>
    <row r="225" spans="2:131" x14ac:dyDescent="0.25">
      <c r="B225" s="3">
        <v>27771</v>
      </c>
      <c r="C225">
        <v>5093.2520000000004</v>
      </c>
      <c r="D225">
        <v>4475.7</v>
      </c>
      <c r="E225">
        <v>47.0854</v>
      </c>
      <c r="F225">
        <v>48.703200000000002</v>
      </c>
      <c r="G225">
        <v>46.819699999999997</v>
      </c>
      <c r="H225">
        <v>65.904600000000002</v>
      </c>
      <c r="I225">
        <v>53.825899999999997</v>
      </c>
      <c r="J225">
        <v>71.5458</v>
      </c>
      <c r="K225">
        <v>21.1568</v>
      </c>
      <c r="L225">
        <v>44.523099999999999</v>
      </c>
      <c r="M225">
        <v>25.4528</v>
      </c>
      <c r="N225">
        <v>76.271600000000007</v>
      </c>
      <c r="O225">
        <v>44.199100000000001</v>
      </c>
      <c r="P225">
        <v>62.738399999999999</v>
      </c>
      <c r="Q225">
        <v>73.729399999999998</v>
      </c>
      <c r="R225">
        <v>79.9773</v>
      </c>
      <c r="S225" s="38">
        <v>0</v>
      </c>
      <c r="T225">
        <v>3202</v>
      </c>
      <c r="U225">
        <v>0.42438701099999998</v>
      </c>
      <c r="V225">
        <v>97348</v>
      </c>
      <c r="W225">
        <v>89803</v>
      </c>
      <c r="X225">
        <v>7.8</v>
      </c>
      <c r="Y225">
        <v>15.1</v>
      </c>
      <c r="Z225">
        <v>2921</v>
      </c>
      <c r="AA225">
        <v>2304</v>
      </c>
      <c r="AB225">
        <v>2375</v>
      </c>
      <c r="AC225">
        <v>1041</v>
      </c>
      <c r="AD225">
        <v>1334</v>
      </c>
      <c r="AE225">
        <v>373750</v>
      </c>
      <c r="AF225">
        <v>80448</v>
      </c>
      <c r="AG225">
        <v>22261</v>
      </c>
      <c r="AH225">
        <v>766.1</v>
      </c>
      <c r="AI225">
        <v>3688</v>
      </c>
      <c r="AJ225">
        <v>17719</v>
      </c>
      <c r="AK225">
        <v>10804</v>
      </c>
      <c r="AL225">
        <v>6915</v>
      </c>
      <c r="AM225">
        <v>58187</v>
      </c>
      <c r="AN225">
        <v>16294</v>
      </c>
      <c r="AO225">
        <v>3929.6</v>
      </c>
      <c r="AP225">
        <v>9079.2999999999993</v>
      </c>
      <c r="AQ225">
        <v>4229</v>
      </c>
      <c r="AR225">
        <v>15075</v>
      </c>
      <c r="AS225">
        <v>39.6</v>
      </c>
      <c r="AT225">
        <v>3.2</v>
      </c>
      <c r="AU225">
        <v>39.9</v>
      </c>
      <c r="AV225">
        <v>5.69</v>
      </c>
      <c r="AW225">
        <v>7.36</v>
      </c>
      <c r="AX225">
        <v>5.29</v>
      </c>
      <c r="AY225">
        <v>1804</v>
      </c>
      <c r="AZ225">
        <v>176</v>
      </c>
      <c r="BA225">
        <v>449</v>
      </c>
      <c r="BB225">
        <v>649</v>
      </c>
      <c r="BC225">
        <v>530</v>
      </c>
      <c r="BD225">
        <v>1511</v>
      </c>
      <c r="BE225">
        <v>170</v>
      </c>
      <c r="BF225">
        <v>351</v>
      </c>
      <c r="BG225">
        <v>462</v>
      </c>
      <c r="BH225">
        <v>528</v>
      </c>
      <c r="BI225">
        <v>35.698</v>
      </c>
      <c r="BJ225">
        <v>533071.44099999999</v>
      </c>
      <c r="BK225">
        <v>59421.05618</v>
      </c>
      <c r="BM225">
        <v>53848.200850000001</v>
      </c>
      <c r="BN225">
        <v>14765.79873</v>
      </c>
      <c r="BO225">
        <v>162008.82070000001</v>
      </c>
      <c r="BP225">
        <v>310050.4927</v>
      </c>
      <c r="BQ225">
        <v>1.518675497</v>
      </c>
      <c r="BS225">
        <v>306.2</v>
      </c>
      <c r="BT225">
        <v>1152</v>
      </c>
      <c r="BU225">
        <v>1972.6</v>
      </c>
      <c r="BV225">
        <v>102.95</v>
      </c>
      <c r="BW225">
        <v>35.237000000000002</v>
      </c>
      <c r="BX225">
        <v>35184</v>
      </c>
      <c r="BY225">
        <v>185.24780000000001</v>
      </c>
      <c r="BZ225">
        <v>148.5136</v>
      </c>
      <c r="CA225">
        <v>209.23254</v>
      </c>
      <c r="CB225">
        <v>0.13320974099999999</v>
      </c>
      <c r="CC225">
        <v>761.9</v>
      </c>
      <c r="CD225">
        <v>11939</v>
      </c>
      <c r="CE225">
        <v>33704</v>
      </c>
      <c r="CF225">
        <v>226.66900000000001</v>
      </c>
      <c r="CG225">
        <v>4.6500000000000004</v>
      </c>
      <c r="CH225">
        <v>4.66</v>
      </c>
      <c r="CI225">
        <v>4.3499999999999996</v>
      </c>
      <c r="CJ225">
        <v>4.51</v>
      </c>
      <c r="CK225">
        <v>4.8899999999999997</v>
      </c>
      <c r="CL225">
        <v>6.1</v>
      </c>
      <c r="CM225">
        <v>6.87</v>
      </c>
      <c r="CN225">
        <v>7.98</v>
      </c>
      <c r="CO225">
        <v>9.1199999999999992</v>
      </c>
      <c r="CP225">
        <v>0.01</v>
      </c>
      <c r="CQ225">
        <v>-0.3</v>
      </c>
      <c r="CR225">
        <v>-0.14000000000000001</v>
      </c>
      <c r="CS225">
        <v>0.24</v>
      </c>
      <c r="CT225">
        <v>1.45</v>
      </c>
      <c r="CU225">
        <v>2.2200000000000002</v>
      </c>
      <c r="CV225">
        <v>3.33</v>
      </c>
      <c r="CW225">
        <v>4.47</v>
      </c>
      <c r="CX225">
        <v>107.761</v>
      </c>
      <c r="CY225">
        <v>2.4496000000000002</v>
      </c>
      <c r="CZ225">
        <v>294.70170000000002</v>
      </c>
      <c r="DA225">
        <v>1.6783999999999999</v>
      </c>
      <c r="DB225">
        <v>1.0183</v>
      </c>
      <c r="DC225">
        <v>13.9</v>
      </c>
      <c r="DD225">
        <v>77.099999999999994</v>
      </c>
      <c r="DE225" s="27">
        <v>58.4</v>
      </c>
      <c r="DF225">
        <v>76.8</v>
      </c>
      <c r="DG225">
        <v>57.3</v>
      </c>
      <c r="DH225">
        <v>54.2</v>
      </c>
      <c r="DI225">
        <v>62</v>
      </c>
      <c r="DJ225">
        <v>62.6</v>
      </c>
      <c r="DK225">
        <v>53.7</v>
      </c>
      <c r="DL225">
        <v>57.6</v>
      </c>
      <c r="DM225">
        <v>60.8</v>
      </c>
      <c r="DN225">
        <v>58.6</v>
      </c>
      <c r="DO225">
        <v>30.838999999999999</v>
      </c>
      <c r="DP225">
        <v>83.825999999999993</v>
      </c>
      <c r="DQ225">
        <v>33.774999999999999</v>
      </c>
      <c r="DR225">
        <v>23.832000000000001</v>
      </c>
      <c r="DS225">
        <v>62.4</v>
      </c>
      <c r="DT225">
        <v>61.9</v>
      </c>
      <c r="DU225">
        <v>62.8</v>
      </c>
      <c r="DV225">
        <v>64.5</v>
      </c>
      <c r="DW225">
        <v>104.7</v>
      </c>
      <c r="DX225">
        <v>116.3</v>
      </c>
      <c r="DY225">
        <v>3.8681948419999999</v>
      </c>
      <c r="DZ225">
        <v>11.316244279999999</v>
      </c>
      <c r="EA225">
        <v>14.0253</v>
      </c>
    </row>
    <row r="226" spans="2:131" x14ac:dyDescent="0.25">
      <c r="B226" s="3">
        <v>28126</v>
      </c>
      <c r="C226">
        <v>5068.7330000000002</v>
      </c>
      <c r="D226">
        <v>4458.8</v>
      </c>
      <c r="E226">
        <v>46.827599999999997</v>
      </c>
      <c r="F226">
        <v>48.576500000000003</v>
      </c>
      <c r="G226">
        <v>46.784100000000002</v>
      </c>
      <c r="H226">
        <v>65.727400000000003</v>
      </c>
      <c r="I226">
        <v>53.610799999999998</v>
      </c>
      <c r="J226">
        <v>71.395099999999999</v>
      </c>
      <c r="K226">
        <v>21.269100000000002</v>
      </c>
      <c r="L226">
        <v>44.141399999999997</v>
      </c>
      <c r="M226">
        <v>25.252800000000001</v>
      </c>
      <c r="N226">
        <v>76.537199999999999</v>
      </c>
      <c r="O226">
        <v>44.092599999999997</v>
      </c>
      <c r="P226">
        <v>61.822699999999998</v>
      </c>
      <c r="Q226">
        <v>75.000299999999996</v>
      </c>
      <c r="R226">
        <v>79.583200000000005</v>
      </c>
      <c r="S226" s="38">
        <v>0.3</v>
      </c>
      <c r="T226">
        <v>3298</v>
      </c>
      <c r="U226">
        <v>0.45302197799999999</v>
      </c>
      <c r="V226">
        <v>97208</v>
      </c>
      <c r="W226">
        <v>89928</v>
      </c>
      <c r="X226">
        <v>7.5</v>
      </c>
      <c r="Y226">
        <v>15.2</v>
      </c>
      <c r="Z226">
        <v>2894</v>
      </c>
      <c r="AA226">
        <v>2206</v>
      </c>
      <c r="AB226">
        <v>2200</v>
      </c>
      <c r="AC226">
        <v>989</v>
      </c>
      <c r="AD226">
        <v>1211</v>
      </c>
      <c r="AE226">
        <v>401800</v>
      </c>
      <c r="AF226">
        <v>80690</v>
      </c>
      <c r="AG226">
        <v>22320</v>
      </c>
      <c r="AH226">
        <v>771.8</v>
      </c>
      <c r="AI226">
        <v>3660</v>
      </c>
      <c r="AJ226">
        <v>17803</v>
      </c>
      <c r="AK226">
        <v>10860</v>
      </c>
      <c r="AL226">
        <v>6943</v>
      </c>
      <c r="AM226">
        <v>58370</v>
      </c>
      <c r="AN226">
        <v>16375</v>
      </c>
      <c r="AO226">
        <v>3943.3</v>
      </c>
      <c r="AP226">
        <v>9133.7999999999993</v>
      </c>
      <c r="AQ226">
        <v>4247</v>
      </c>
      <c r="AR226">
        <v>15056</v>
      </c>
      <c r="AS226">
        <v>38.9</v>
      </c>
      <c r="AT226">
        <v>3.3</v>
      </c>
      <c r="AU226">
        <v>39.4</v>
      </c>
      <c r="AV226">
        <v>5.74</v>
      </c>
      <c r="AW226">
        <v>7.45</v>
      </c>
      <c r="AX226">
        <v>5.35</v>
      </c>
      <c r="AY226">
        <v>1527</v>
      </c>
      <c r="AZ226">
        <v>136</v>
      </c>
      <c r="BA226">
        <v>249</v>
      </c>
      <c r="BB226">
        <v>571</v>
      </c>
      <c r="BC226">
        <v>571</v>
      </c>
      <c r="BD226">
        <v>1466</v>
      </c>
      <c r="BE226">
        <v>136</v>
      </c>
      <c r="BF226">
        <v>326</v>
      </c>
      <c r="BG226">
        <v>457</v>
      </c>
      <c r="BH226">
        <v>547</v>
      </c>
      <c r="BI226">
        <v>35.594999999999999</v>
      </c>
      <c r="BJ226">
        <v>529594.83799999999</v>
      </c>
      <c r="BK226">
        <v>58999.983310000003</v>
      </c>
      <c r="BM226">
        <v>52529.576889999997</v>
      </c>
      <c r="BN226">
        <v>14567.678309999999</v>
      </c>
      <c r="BO226">
        <v>162780.4411</v>
      </c>
      <c r="BP226">
        <v>312982.75780000002</v>
      </c>
      <c r="BQ226">
        <v>1.5290066229999999</v>
      </c>
      <c r="BS226">
        <v>308.3</v>
      </c>
      <c r="BT226">
        <v>1165.2</v>
      </c>
      <c r="BU226">
        <v>1985</v>
      </c>
      <c r="BV226">
        <v>103.827</v>
      </c>
      <c r="BW226">
        <v>36.064</v>
      </c>
      <c r="BX226">
        <v>35996</v>
      </c>
      <c r="BY226">
        <v>185.78739999999999</v>
      </c>
      <c r="BZ226">
        <v>149.63939999999999</v>
      </c>
      <c r="CA226">
        <v>195.04952</v>
      </c>
      <c r="CB226">
        <v>0.124061519</v>
      </c>
      <c r="CC226">
        <v>769.8</v>
      </c>
      <c r="CD226">
        <v>11837</v>
      </c>
      <c r="CE226">
        <v>33769</v>
      </c>
      <c r="CF226">
        <v>226.53890000000001</v>
      </c>
      <c r="CG226">
        <v>4.6100000000000003</v>
      </c>
      <c r="CH226">
        <v>4.72</v>
      </c>
      <c r="CI226">
        <v>4.62</v>
      </c>
      <c r="CJ226">
        <v>4.83</v>
      </c>
      <c r="CK226">
        <v>5.29</v>
      </c>
      <c r="CL226">
        <v>6.58</v>
      </c>
      <c r="CM226">
        <v>7.21</v>
      </c>
      <c r="CN226">
        <v>7.96</v>
      </c>
      <c r="CO226">
        <v>9.08</v>
      </c>
      <c r="CP226">
        <v>0.11</v>
      </c>
      <c r="CQ226">
        <v>0.01</v>
      </c>
      <c r="CR226">
        <v>0.22</v>
      </c>
      <c r="CS226">
        <v>0.68</v>
      </c>
      <c r="CT226">
        <v>1.97</v>
      </c>
      <c r="CU226">
        <v>2.6</v>
      </c>
      <c r="CV226">
        <v>3.35</v>
      </c>
      <c r="CW226">
        <v>4.47</v>
      </c>
      <c r="CX226">
        <v>107.12139999999999</v>
      </c>
      <c r="CY226">
        <v>2.4923999999999999</v>
      </c>
      <c r="CZ226">
        <v>291.05239999999998</v>
      </c>
      <c r="DA226">
        <v>1.7123999999999999</v>
      </c>
      <c r="DB226">
        <v>1.0103</v>
      </c>
      <c r="DC226">
        <v>13.9</v>
      </c>
      <c r="DD226">
        <v>77.5</v>
      </c>
      <c r="DE226" s="27">
        <v>58.7</v>
      </c>
      <c r="DF226">
        <v>77.2</v>
      </c>
      <c r="DG226">
        <v>57.8</v>
      </c>
      <c r="DH226">
        <v>54.6</v>
      </c>
      <c r="DI226">
        <v>62.3</v>
      </c>
      <c r="DJ226">
        <v>63</v>
      </c>
      <c r="DK226">
        <v>54.1</v>
      </c>
      <c r="DL226">
        <v>58</v>
      </c>
      <c r="DM226">
        <v>61.2</v>
      </c>
      <c r="DN226">
        <v>58.9</v>
      </c>
      <c r="DO226">
        <v>31.016999999999999</v>
      </c>
      <c r="DP226">
        <v>84.432000000000002</v>
      </c>
      <c r="DQ226">
        <v>33.935000000000002</v>
      </c>
      <c r="DR226">
        <v>23.975000000000001</v>
      </c>
      <c r="DS226">
        <v>62.5</v>
      </c>
      <c r="DT226">
        <v>62.1</v>
      </c>
      <c r="DU226">
        <v>63</v>
      </c>
      <c r="DV226">
        <v>64.3</v>
      </c>
      <c r="DW226">
        <v>103.8</v>
      </c>
      <c r="DX226">
        <v>115.2</v>
      </c>
      <c r="DY226">
        <v>3.946695568</v>
      </c>
      <c r="DZ226">
        <v>11.006513910000001</v>
      </c>
      <c r="EA226">
        <v>14.675000000000001</v>
      </c>
    </row>
    <row r="227" spans="2:131" x14ac:dyDescent="0.25">
      <c r="B227" s="3">
        <v>28127</v>
      </c>
      <c r="C227">
        <v>5085.1149999999998</v>
      </c>
      <c r="D227">
        <v>4474.8999999999996</v>
      </c>
      <c r="E227">
        <v>47.541699999999999</v>
      </c>
      <c r="F227">
        <v>49.353700000000003</v>
      </c>
      <c r="G227">
        <v>47.540100000000002</v>
      </c>
      <c r="H227">
        <v>66.575500000000005</v>
      </c>
      <c r="I227">
        <v>54.300899999999999</v>
      </c>
      <c r="J227">
        <v>72.317300000000003</v>
      </c>
      <c r="K227">
        <v>21.773199999999999</v>
      </c>
      <c r="L227">
        <v>44.778599999999997</v>
      </c>
      <c r="M227">
        <v>25.603899999999999</v>
      </c>
      <c r="N227">
        <v>78.377099999999999</v>
      </c>
      <c r="O227">
        <v>44.880099999999999</v>
      </c>
      <c r="P227">
        <v>60.571800000000003</v>
      </c>
      <c r="Q227">
        <v>77.612300000000005</v>
      </c>
      <c r="R227">
        <v>80.791300000000007</v>
      </c>
      <c r="S227" s="38">
        <v>0</v>
      </c>
      <c r="T227">
        <v>3300</v>
      </c>
      <c r="U227">
        <v>0.443369609</v>
      </c>
      <c r="V227">
        <v>97785</v>
      </c>
      <c r="W227">
        <v>90342</v>
      </c>
      <c r="X227">
        <v>7.6</v>
      </c>
      <c r="Y227">
        <v>14.7</v>
      </c>
      <c r="Z227">
        <v>3015</v>
      </c>
      <c r="AA227">
        <v>2240</v>
      </c>
      <c r="AB227">
        <v>2174</v>
      </c>
      <c r="AC227">
        <v>969</v>
      </c>
      <c r="AD227">
        <v>1205</v>
      </c>
      <c r="AE227">
        <v>450750</v>
      </c>
      <c r="AF227">
        <v>80988</v>
      </c>
      <c r="AG227">
        <v>22478</v>
      </c>
      <c r="AH227">
        <v>775.1</v>
      </c>
      <c r="AI227">
        <v>3775</v>
      </c>
      <c r="AJ227">
        <v>17843</v>
      </c>
      <c r="AK227">
        <v>10873</v>
      </c>
      <c r="AL227">
        <v>6970</v>
      </c>
      <c r="AM227">
        <v>58510</v>
      </c>
      <c r="AN227">
        <v>16424</v>
      </c>
      <c r="AO227">
        <v>3952.9</v>
      </c>
      <c r="AP227">
        <v>9163.5</v>
      </c>
      <c r="AQ227">
        <v>4260</v>
      </c>
      <c r="AR227">
        <v>15056</v>
      </c>
      <c r="AS227">
        <v>40</v>
      </c>
      <c r="AT227">
        <v>3.3</v>
      </c>
      <c r="AU227">
        <v>40.200000000000003</v>
      </c>
      <c r="AV227">
        <v>5.77</v>
      </c>
      <c r="AW227">
        <v>7.45</v>
      </c>
      <c r="AX227">
        <v>5.36</v>
      </c>
      <c r="AY227">
        <v>1943</v>
      </c>
      <c r="AZ227">
        <v>146</v>
      </c>
      <c r="BA227">
        <v>453</v>
      </c>
      <c r="BB227">
        <v>754</v>
      </c>
      <c r="BC227">
        <v>590</v>
      </c>
      <c r="BD227">
        <v>1560</v>
      </c>
      <c r="BE227">
        <v>140</v>
      </c>
      <c r="BF227">
        <v>351</v>
      </c>
      <c r="BG227">
        <v>508</v>
      </c>
      <c r="BH227">
        <v>561</v>
      </c>
      <c r="BI227">
        <v>35.792999999999999</v>
      </c>
      <c r="BJ227">
        <v>536795.55599999998</v>
      </c>
      <c r="BK227">
        <v>60358.617440000002</v>
      </c>
      <c r="BM227">
        <v>53009.247519999997</v>
      </c>
      <c r="BN227">
        <v>14349.74584</v>
      </c>
      <c r="BO227">
        <v>162924.46419999999</v>
      </c>
      <c r="BP227">
        <v>315807.86359999998</v>
      </c>
      <c r="BQ227">
        <v>1.518675497</v>
      </c>
      <c r="BR227">
        <v>87.1</v>
      </c>
      <c r="BS227">
        <v>311.5</v>
      </c>
      <c r="BT227">
        <v>1177.5999999999999</v>
      </c>
      <c r="BU227">
        <v>1985.8</v>
      </c>
      <c r="BV227">
        <v>104.246</v>
      </c>
      <c r="BW227">
        <v>34.432000000000002</v>
      </c>
      <c r="BX227">
        <v>34361</v>
      </c>
      <c r="BY227">
        <v>187.41130000000001</v>
      </c>
      <c r="BZ227">
        <v>151.67310000000001</v>
      </c>
      <c r="CA227">
        <v>197.99431000000001</v>
      </c>
      <c r="CB227">
        <v>0.124556058</v>
      </c>
      <c r="CC227">
        <v>777.4</v>
      </c>
      <c r="CD227">
        <v>11893</v>
      </c>
      <c r="CE227">
        <v>33717</v>
      </c>
      <c r="CF227">
        <v>227.57380000000001</v>
      </c>
      <c r="CG227">
        <v>4.68</v>
      </c>
      <c r="CH227">
        <v>4.76</v>
      </c>
      <c r="CI227">
        <v>4.67</v>
      </c>
      <c r="CJ227">
        <v>4.9000000000000004</v>
      </c>
      <c r="CK227">
        <v>5.47</v>
      </c>
      <c r="CL227">
        <v>6.83</v>
      </c>
      <c r="CM227">
        <v>7.39</v>
      </c>
      <c r="CN227">
        <v>8.0399999999999991</v>
      </c>
      <c r="CO227">
        <v>9.1199999999999992</v>
      </c>
      <c r="CP227">
        <v>0.08</v>
      </c>
      <c r="CQ227">
        <v>-0.01</v>
      </c>
      <c r="CR227">
        <v>0.22</v>
      </c>
      <c r="CS227">
        <v>0.79</v>
      </c>
      <c r="CT227">
        <v>2.15</v>
      </c>
      <c r="CU227">
        <v>2.71</v>
      </c>
      <c r="CV227">
        <v>3.36</v>
      </c>
      <c r="CW227">
        <v>4.4400000000000004</v>
      </c>
      <c r="CX227">
        <v>107.2946</v>
      </c>
      <c r="CY227">
        <v>2.5209000000000001</v>
      </c>
      <c r="CZ227">
        <v>285.02210000000002</v>
      </c>
      <c r="DA227">
        <v>1.7102999999999999</v>
      </c>
      <c r="DB227">
        <v>1.0279</v>
      </c>
      <c r="DC227">
        <v>13.9</v>
      </c>
      <c r="DD227">
        <v>79.599999999999994</v>
      </c>
      <c r="DE227" s="27">
        <v>59.3</v>
      </c>
      <c r="DF227">
        <v>77.599999999999994</v>
      </c>
      <c r="DG227">
        <v>58.2</v>
      </c>
      <c r="DH227">
        <v>54.9</v>
      </c>
      <c r="DI227">
        <v>63</v>
      </c>
      <c r="DJ227">
        <v>63.4</v>
      </c>
      <c r="DK227">
        <v>54.4</v>
      </c>
      <c r="DL227">
        <v>58.3</v>
      </c>
      <c r="DM227">
        <v>61.8</v>
      </c>
      <c r="DN227">
        <v>59.5</v>
      </c>
      <c r="DO227">
        <v>31.26</v>
      </c>
      <c r="DP227">
        <v>84.400999999999996</v>
      </c>
      <c r="DQ227">
        <v>34.369</v>
      </c>
      <c r="DR227">
        <v>24.146000000000001</v>
      </c>
      <c r="DS227">
        <v>63.2</v>
      </c>
      <c r="DT227">
        <v>62.8</v>
      </c>
      <c r="DU227">
        <v>63.3</v>
      </c>
      <c r="DV227">
        <v>65.7</v>
      </c>
      <c r="DW227">
        <v>101</v>
      </c>
      <c r="DX227">
        <v>112.1</v>
      </c>
      <c r="DY227">
        <v>4.1023069310000002</v>
      </c>
      <c r="DZ227">
        <v>10.47628602</v>
      </c>
      <c r="EA227">
        <v>13.1127</v>
      </c>
    </row>
    <row r="228" spans="2:131" x14ac:dyDescent="0.25">
      <c r="B228" s="3">
        <v>28128</v>
      </c>
      <c r="C228">
        <v>5107.63</v>
      </c>
      <c r="D228">
        <v>4495.8999999999996</v>
      </c>
      <c r="E228">
        <v>48.131</v>
      </c>
      <c r="F228">
        <v>49.6541</v>
      </c>
      <c r="G228">
        <v>47.741399999999999</v>
      </c>
      <c r="H228">
        <v>66.649799999999999</v>
      </c>
      <c r="I228">
        <v>55.738599999999998</v>
      </c>
      <c r="J228">
        <v>71.589799999999997</v>
      </c>
      <c r="K228">
        <v>22.113399999999999</v>
      </c>
      <c r="L228">
        <v>45.64</v>
      </c>
      <c r="M228">
        <v>26.266999999999999</v>
      </c>
      <c r="N228">
        <v>79.401700000000005</v>
      </c>
      <c r="O228">
        <v>45.523099999999999</v>
      </c>
      <c r="P228">
        <v>56.1907</v>
      </c>
      <c r="Q228">
        <v>75.623999999999995</v>
      </c>
      <c r="R228">
        <v>81.730099999999993</v>
      </c>
      <c r="S228" s="38">
        <v>0</v>
      </c>
      <c r="T228">
        <v>3396</v>
      </c>
      <c r="U228">
        <v>0.46475981900000002</v>
      </c>
      <c r="V228">
        <v>98115</v>
      </c>
      <c r="W228">
        <v>90808</v>
      </c>
      <c r="X228">
        <v>7.4</v>
      </c>
      <c r="Y228">
        <v>14.5</v>
      </c>
      <c r="Z228">
        <v>2993</v>
      </c>
      <c r="AA228">
        <v>2213</v>
      </c>
      <c r="AB228">
        <v>2057</v>
      </c>
      <c r="AC228">
        <v>894</v>
      </c>
      <c r="AD228">
        <v>1163</v>
      </c>
      <c r="AE228">
        <v>360250</v>
      </c>
      <c r="AF228">
        <v>81391</v>
      </c>
      <c r="AG228">
        <v>22672</v>
      </c>
      <c r="AH228">
        <v>787.5</v>
      </c>
      <c r="AI228">
        <v>3859</v>
      </c>
      <c r="AJ228">
        <v>17941</v>
      </c>
      <c r="AK228">
        <v>10956</v>
      </c>
      <c r="AL228">
        <v>6985</v>
      </c>
      <c r="AM228">
        <v>58719</v>
      </c>
      <c r="AN228">
        <v>16501</v>
      </c>
      <c r="AO228">
        <v>3969.3</v>
      </c>
      <c r="AP228">
        <v>9221.2999999999993</v>
      </c>
      <c r="AQ228">
        <v>4285</v>
      </c>
      <c r="AR228">
        <v>15050</v>
      </c>
      <c r="AS228">
        <v>39.9</v>
      </c>
      <c r="AT228">
        <v>3.3</v>
      </c>
      <c r="AU228">
        <v>40.299999999999997</v>
      </c>
      <c r="AV228">
        <v>5.8</v>
      </c>
      <c r="AW228">
        <v>7.46</v>
      </c>
      <c r="AX228">
        <v>5.4</v>
      </c>
      <c r="AY228">
        <v>2063</v>
      </c>
      <c r="AZ228">
        <v>221</v>
      </c>
      <c r="BA228">
        <v>489</v>
      </c>
      <c r="BB228">
        <v>802</v>
      </c>
      <c r="BC228">
        <v>551</v>
      </c>
      <c r="BD228">
        <v>1660</v>
      </c>
      <c r="BE228">
        <v>212</v>
      </c>
      <c r="BF228">
        <v>393</v>
      </c>
      <c r="BG228">
        <v>514</v>
      </c>
      <c r="BH228">
        <v>541</v>
      </c>
      <c r="BI228">
        <v>35.817</v>
      </c>
      <c r="BJ228">
        <v>543289.27599999995</v>
      </c>
      <c r="BK228">
        <v>60857.474699999999</v>
      </c>
      <c r="BM228">
        <v>55961.573199999999</v>
      </c>
      <c r="BN228">
        <v>14597.979079999999</v>
      </c>
      <c r="BO228">
        <v>163629.31899999999</v>
      </c>
      <c r="BP228">
        <v>318613.48590000003</v>
      </c>
      <c r="BQ228">
        <v>1.4980132450000001</v>
      </c>
      <c r="BS228">
        <v>313.89999999999998</v>
      </c>
      <c r="BT228">
        <v>1188.5</v>
      </c>
      <c r="BU228">
        <v>1994.1</v>
      </c>
      <c r="BV228">
        <v>105.145</v>
      </c>
      <c r="BW228">
        <v>34.085000000000001</v>
      </c>
      <c r="BX228">
        <v>33982</v>
      </c>
      <c r="BY228">
        <v>189.15469999999999</v>
      </c>
      <c r="BZ228">
        <v>153.6788</v>
      </c>
      <c r="CA228">
        <v>201.35033000000001</v>
      </c>
      <c r="CB228">
        <v>0.125475372</v>
      </c>
      <c r="CC228">
        <v>782.7</v>
      </c>
      <c r="CD228">
        <v>12008</v>
      </c>
      <c r="CE228">
        <v>33902</v>
      </c>
      <c r="CF228">
        <v>230.56389999999999</v>
      </c>
      <c r="CG228">
        <v>4.6900000000000004</v>
      </c>
      <c r="CH228">
        <v>4.75</v>
      </c>
      <c r="CI228">
        <v>4.5999999999999996</v>
      </c>
      <c r="CJ228">
        <v>4.88</v>
      </c>
      <c r="CK228">
        <v>5.5</v>
      </c>
      <c r="CL228">
        <v>6.93</v>
      </c>
      <c r="CM228">
        <v>7.46</v>
      </c>
      <c r="CN228">
        <v>8.1</v>
      </c>
      <c r="CO228">
        <v>9.1199999999999992</v>
      </c>
      <c r="CP228">
        <v>0.06</v>
      </c>
      <c r="CQ228">
        <v>-0.09</v>
      </c>
      <c r="CR228">
        <v>0.19</v>
      </c>
      <c r="CS228">
        <v>0.81</v>
      </c>
      <c r="CT228">
        <v>2.2400000000000002</v>
      </c>
      <c r="CU228">
        <v>2.77</v>
      </c>
      <c r="CV228">
        <v>3.41</v>
      </c>
      <c r="CW228">
        <v>4.43</v>
      </c>
      <c r="CX228">
        <v>107.5026</v>
      </c>
      <c r="CY228">
        <v>2.5505</v>
      </c>
      <c r="CZ228">
        <v>280.22649999999999</v>
      </c>
      <c r="DA228">
        <v>1.7174</v>
      </c>
      <c r="DB228">
        <v>1.0512999999999999</v>
      </c>
      <c r="DC228">
        <v>13.9</v>
      </c>
      <c r="DD228">
        <v>81.099999999999994</v>
      </c>
      <c r="DE228" s="27">
        <v>59.6</v>
      </c>
      <c r="DF228">
        <v>77.5</v>
      </c>
      <c r="DG228">
        <v>58.7</v>
      </c>
      <c r="DH228">
        <v>55.5</v>
      </c>
      <c r="DI228">
        <v>63.2</v>
      </c>
      <c r="DJ228">
        <v>63.8</v>
      </c>
      <c r="DK228">
        <v>54.8</v>
      </c>
      <c r="DL228">
        <v>58.6</v>
      </c>
      <c r="DM228">
        <v>62.1</v>
      </c>
      <c r="DN228">
        <v>59.8</v>
      </c>
      <c r="DO228">
        <v>31.417000000000002</v>
      </c>
      <c r="DP228">
        <v>84.531000000000006</v>
      </c>
      <c r="DQ228">
        <v>34.482999999999997</v>
      </c>
      <c r="DR228">
        <v>24.315999999999999</v>
      </c>
      <c r="DS228">
        <v>63.7</v>
      </c>
      <c r="DT228">
        <v>63.4</v>
      </c>
      <c r="DU228">
        <v>63.9</v>
      </c>
      <c r="DV228">
        <v>66.599999999999994</v>
      </c>
      <c r="DW228">
        <v>100.6</v>
      </c>
      <c r="DX228">
        <v>111.9</v>
      </c>
      <c r="DY228">
        <v>4.16500994</v>
      </c>
      <c r="DZ228">
        <v>10.2671765</v>
      </c>
      <c r="EA228">
        <v>15.301500000000001</v>
      </c>
    </row>
    <row r="229" spans="2:131" x14ac:dyDescent="0.25">
      <c r="B229" s="3">
        <v>28129</v>
      </c>
      <c r="C229">
        <v>5129.5510000000004</v>
      </c>
      <c r="D229">
        <v>4518.3999999999996</v>
      </c>
      <c r="E229">
        <v>48.583799999999997</v>
      </c>
      <c r="F229">
        <v>50.176099999999998</v>
      </c>
      <c r="G229">
        <v>48.161900000000003</v>
      </c>
      <c r="H229">
        <v>67.079300000000003</v>
      </c>
      <c r="I229">
        <v>56.192900000000002</v>
      </c>
      <c r="J229">
        <v>71.995199999999997</v>
      </c>
      <c r="K229">
        <v>22.420999999999999</v>
      </c>
      <c r="L229">
        <v>46.015700000000002</v>
      </c>
      <c r="M229">
        <v>26.595099999999999</v>
      </c>
      <c r="N229">
        <v>79.734099999999998</v>
      </c>
      <c r="O229">
        <v>46.003599999999999</v>
      </c>
      <c r="P229">
        <v>55.528700000000001</v>
      </c>
      <c r="Q229">
        <v>75.490200000000002</v>
      </c>
      <c r="R229">
        <v>82.371099999999998</v>
      </c>
      <c r="S229" s="38">
        <v>0</v>
      </c>
      <c r="T229">
        <v>3488</v>
      </c>
      <c r="U229">
        <v>0.49412097999999999</v>
      </c>
      <c r="V229">
        <v>98330</v>
      </c>
      <c r="W229">
        <v>91271</v>
      </c>
      <c r="X229">
        <v>7.2</v>
      </c>
      <c r="Y229">
        <v>14.4</v>
      </c>
      <c r="Z229">
        <v>3015</v>
      </c>
      <c r="AA229">
        <v>1994</v>
      </c>
      <c r="AB229">
        <v>1936</v>
      </c>
      <c r="AC229">
        <v>816</v>
      </c>
      <c r="AD229">
        <v>1120</v>
      </c>
      <c r="AE229">
        <v>367400</v>
      </c>
      <c r="AF229">
        <v>81728</v>
      </c>
      <c r="AG229">
        <v>22807</v>
      </c>
      <c r="AH229">
        <v>792.7</v>
      </c>
      <c r="AI229">
        <v>3904</v>
      </c>
      <c r="AJ229">
        <v>18024</v>
      </c>
      <c r="AK229">
        <v>11010</v>
      </c>
      <c r="AL229">
        <v>7014</v>
      </c>
      <c r="AM229">
        <v>58921</v>
      </c>
      <c r="AN229">
        <v>16567</v>
      </c>
      <c r="AO229">
        <v>3983.5</v>
      </c>
      <c r="AP229">
        <v>9257.2999999999993</v>
      </c>
      <c r="AQ229">
        <v>4304</v>
      </c>
      <c r="AR229">
        <v>15075</v>
      </c>
      <c r="AS229">
        <v>40</v>
      </c>
      <c r="AT229">
        <v>3.3</v>
      </c>
      <c r="AU229">
        <v>40.4</v>
      </c>
      <c r="AV229">
        <v>5.85</v>
      </c>
      <c r="AW229">
        <v>7.48</v>
      </c>
      <c r="AX229">
        <v>5.45</v>
      </c>
      <c r="AY229">
        <v>1892</v>
      </c>
      <c r="AZ229">
        <v>188</v>
      </c>
      <c r="BA229">
        <v>469</v>
      </c>
      <c r="BB229">
        <v>743</v>
      </c>
      <c r="BC229">
        <v>492</v>
      </c>
      <c r="BD229">
        <v>1660</v>
      </c>
      <c r="BE229">
        <v>177</v>
      </c>
      <c r="BF229">
        <v>418</v>
      </c>
      <c r="BG229">
        <v>547</v>
      </c>
      <c r="BH229">
        <v>518</v>
      </c>
      <c r="BI229">
        <v>35.866999999999997</v>
      </c>
      <c r="BJ229">
        <v>542631.78</v>
      </c>
      <c r="BK229">
        <v>61801.258710000002</v>
      </c>
      <c r="BM229">
        <v>55524.226459999998</v>
      </c>
      <c r="BN229">
        <v>15125.91174</v>
      </c>
      <c r="BO229">
        <v>165173.51370000001</v>
      </c>
      <c r="BP229">
        <v>322071.8051</v>
      </c>
      <c r="BQ229">
        <v>1.508344371</v>
      </c>
      <c r="BS229">
        <v>316</v>
      </c>
      <c r="BT229">
        <v>1199.5999999999999</v>
      </c>
      <c r="BU229">
        <v>1999.3</v>
      </c>
      <c r="BV229">
        <v>105.91200000000001</v>
      </c>
      <c r="BW229">
        <v>34.793999999999997</v>
      </c>
      <c r="BX229">
        <v>34720</v>
      </c>
      <c r="BY229">
        <v>190.29480000000001</v>
      </c>
      <c r="BZ229">
        <v>156.09520000000001</v>
      </c>
      <c r="CA229">
        <v>203.77638999999999</v>
      </c>
      <c r="CB229">
        <v>0.125718052</v>
      </c>
      <c r="CC229">
        <v>788.4</v>
      </c>
      <c r="CD229">
        <v>12144</v>
      </c>
      <c r="CE229">
        <v>34142</v>
      </c>
      <c r="CF229">
        <v>232.4417</v>
      </c>
      <c r="CG229">
        <v>4.7300000000000004</v>
      </c>
      <c r="CH229">
        <v>4.75</v>
      </c>
      <c r="CI229">
        <v>4.54</v>
      </c>
      <c r="CJ229">
        <v>4.8</v>
      </c>
      <c r="CK229">
        <v>5.44</v>
      </c>
      <c r="CL229">
        <v>6.79</v>
      </c>
      <c r="CM229">
        <v>7.37</v>
      </c>
      <c r="CN229">
        <v>8.0399999999999991</v>
      </c>
      <c r="CO229">
        <v>9.07</v>
      </c>
      <c r="CP229">
        <v>0.02</v>
      </c>
      <c r="CQ229">
        <v>-0.19</v>
      </c>
      <c r="CR229">
        <v>7.0000000000000007E-2</v>
      </c>
      <c r="CS229">
        <v>0.71</v>
      </c>
      <c r="CT229">
        <v>2.06</v>
      </c>
      <c r="CU229">
        <v>2.64</v>
      </c>
      <c r="CV229">
        <v>3.31</v>
      </c>
      <c r="CW229">
        <v>4.34</v>
      </c>
      <c r="CX229">
        <v>106.9384</v>
      </c>
      <c r="CY229">
        <v>2.5264000000000002</v>
      </c>
      <c r="CZ229">
        <v>275.20710000000003</v>
      </c>
      <c r="DA229">
        <v>1.7190000000000001</v>
      </c>
      <c r="DB229">
        <v>1.0515000000000001</v>
      </c>
      <c r="DC229">
        <v>13.9</v>
      </c>
      <c r="DD229">
        <v>81.599999999999994</v>
      </c>
      <c r="DE229" s="27">
        <v>60</v>
      </c>
      <c r="DF229">
        <v>77.599999999999994</v>
      </c>
      <c r="DG229">
        <v>59</v>
      </c>
      <c r="DH229">
        <v>56</v>
      </c>
      <c r="DI229">
        <v>63.7</v>
      </c>
      <c r="DJ229">
        <v>64.099999999999994</v>
      </c>
      <c r="DK229">
        <v>55.2</v>
      </c>
      <c r="DL229">
        <v>58.9</v>
      </c>
      <c r="DM229">
        <v>62.5</v>
      </c>
      <c r="DN229">
        <v>60.2</v>
      </c>
      <c r="DO229">
        <v>31.6</v>
      </c>
      <c r="DP229">
        <v>84.62</v>
      </c>
      <c r="DQ229">
        <v>34.701000000000001</v>
      </c>
      <c r="DR229">
        <v>24.483000000000001</v>
      </c>
      <c r="DS229">
        <v>64</v>
      </c>
      <c r="DT229">
        <v>63.7</v>
      </c>
      <c r="DU229">
        <v>64.400000000000006</v>
      </c>
      <c r="DV229">
        <v>68.3</v>
      </c>
      <c r="DW229">
        <v>99.05</v>
      </c>
      <c r="DX229">
        <v>109.9</v>
      </c>
      <c r="DY229">
        <v>4.2874003030000001</v>
      </c>
      <c r="DZ229">
        <v>9.9517593370000004</v>
      </c>
      <c r="EA229">
        <v>18.009799999999998</v>
      </c>
    </row>
    <row r="230" spans="2:131" x14ac:dyDescent="0.25">
      <c r="B230" s="3">
        <v>28130</v>
      </c>
      <c r="C230">
        <v>5142.384</v>
      </c>
      <c r="D230">
        <v>4542.1000000000004</v>
      </c>
      <c r="E230">
        <v>48.989100000000001</v>
      </c>
      <c r="F230">
        <v>50.588099999999997</v>
      </c>
      <c r="G230">
        <v>48.501899999999999</v>
      </c>
      <c r="H230">
        <v>67.133600000000001</v>
      </c>
      <c r="I230">
        <v>56.476100000000002</v>
      </c>
      <c r="J230">
        <v>71.914400000000001</v>
      </c>
      <c r="K230">
        <v>22.880500000000001</v>
      </c>
      <c r="L230">
        <v>46.406100000000002</v>
      </c>
      <c r="M230">
        <v>26.827400000000001</v>
      </c>
      <c r="N230">
        <v>80.750900000000001</v>
      </c>
      <c r="O230">
        <v>46.4011</v>
      </c>
      <c r="P230">
        <v>56.071100000000001</v>
      </c>
      <c r="Q230">
        <v>74.574100000000001</v>
      </c>
      <c r="R230">
        <v>82.856300000000005</v>
      </c>
      <c r="S230" s="38">
        <v>0.04</v>
      </c>
      <c r="T230">
        <v>3585</v>
      </c>
      <c r="U230">
        <v>0.51873824300000004</v>
      </c>
      <c r="V230">
        <v>98665</v>
      </c>
      <c r="W230">
        <v>91754</v>
      </c>
      <c r="X230">
        <v>7</v>
      </c>
      <c r="Y230">
        <v>14.9</v>
      </c>
      <c r="Z230">
        <v>2754</v>
      </c>
      <c r="AA230">
        <v>2170</v>
      </c>
      <c r="AB230">
        <v>1928</v>
      </c>
      <c r="AC230">
        <v>859</v>
      </c>
      <c r="AD230">
        <v>1069</v>
      </c>
      <c r="AE230">
        <v>380250</v>
      </c>
      <c r="AF230">
        <v>82088</v>
      </c>
      <c r="AG230">
        <v>22919</v>
      </c>
      <c r="AH230">
        <v>796.2</v>
      </c>
      <c r="AI230">
        <v>3930</v>
      </c>
      <c r="AJ230">
        <v>18107</v>
      </c>
      <c r="AK230">
        <v>11079</v>
      </c>
      <c r="AL230">
        <v>7028</v>
      </c>
      <c r="AM230">
        <v>59169</v>
      </c>
      <c r="AN230">
        <v>16638</v>
      </c>
      <c r="AO230">
        <v>3997.4</v>
      </c>
      <c r="AP230">
        <v>9302.6</v>
      </c>
      <c r="AQ230">
        <v>4318</v>
      </c>
      <c r="AR230">
        <v>15132</v>
      </c>
      <c r="AS230">
        <v>40.1</v>
      </c>
      <c r="AT230">
        <v>3.5</v>
      </c>
      <c r="AU230">
        <v>40.5</v>
      </c>
      <c r="AV230">
        <v>5.88</v>
      </c>
      <c r="AW230">
        <v>7.48</v>
      </c>
      <c r="AX230">
        <v>5.49</v>
      </c>
      <c r="AY230">
        <v>1971</v>
      </c>
      <c r="AZ230">
        <v>214</v>
      </c>
      <c r="BA230">
        <v>487</v>
      </c>
      <c r="BB230">
        <v>769</v>
      </c>
      <c r="BC230">
        <v>501</v>
      </c>
      <c r="BD230">
        <v>1668</v>
      </c>
      <c r="BE230">
        <v>181</v>
      </c>
      <c r="BF230">
        <v>407</v>
      </c>
      <c r="BG230">
        <v>556</v>
      </c>
      <c r="BH230">
        <v>524</v>
      </c>
      <c r="BI230">
        <v>35.966000000000001</v>
      </c>
      <c r="BJ230">
        <v>542974.49</v>
      </c>
      <c r="BK230">
        <v>61530.569009999999</v>
      </c>
      <c r="BM230">
        <v>55894.795530000003</v>
      </c>
      <c r="BN230">
        <v>15310.047189999999</v>
      </c>
      <c r="BO230">
        <v>166452.5533</v>
      </c>
      <c r="BP230">
        <v>324497.49939999997</v>
      </c>
      <c r="BQ230">
        <v>1.518675497</v>
      </c>
      <c r="BR230">
        <v>90.2</v>
      </c>
      <c r="BS230">
        <v>317.2</v>
      </c>
      <c r="BT230">
        <v>1209</v>
      </c>
      <c r="BU230">
        <v>2008.3</v>
      </c>
      <c r="BV230">
        <v>106.376</v>
      </c>
      <c r="BW230">
        <v>34.668999999999997</v>
      </c>
      <c r="BX230">
        <v>34462</v>
      </c>
      <c r="BY230">
        <v>191.77969999999999</v>
      </c>
      <c r="BZ230">
        <v>158.59200000000001</v>
      </c>
      <c r="CA230">
        <v>206.33278000000001</v>
      </c>
      <c r="CB230">
        <v>0.12633650499999999</v>
      </c>
      <c r="CC230">
        <v>792.2</v>
      </c>
      <c r="CD230">
        <v>12382</v>
      </c>
      <c r="CE230">
        <v>34576</v>
      </c>
      <c r="CF230">
        <v>231.4984</v>
      </c>
      <c r="CG230">
        <v>5.35</v>
      </c>
      <c r="CH230">
        <v>5.26</v>
      </c>
      <c r="CI230">
        <v>4.96</v>
      </c>
      <c r="CJ230">
        <v>5.2</v>
      </c>
      <c r="CK230">
        <v>5.84</v>
      </c>
      <c r="CL230">
        <v>6.94</v>
      </c>
      <c r="CM230">
        <v>7.46</v>
      </c>
      <c r="CN230">
        <v>8.0500000000000007</v>
      </c>
      <c r="CO230">
        <v>9.01</v>
      </c>
      <c r="CP230">
        <v>-0.09</v>
      </c>
      <c r="CQ230">
        <v>-0.39</v>
      </c>
      <c r="CR230">
        <v>-0.15</v>
      </c>
      <c r="CS230">
        <v>0.49</v>
      </c>
      <c r="CT230">
        <v>1.59</v>
      </c>
      <c r="CU230">
        <v>2.11</v>
      </c>
      <c r="CV230">
        <v>2.7</v>
      </c>
      <c r="CW230">
        <v>3.66</v>
      </c>
      <c r="CX230">
        <v>106.9392</v>
      </c>
      <c r="CY230">
        <v>2.5192999999999999</v>
      </c>
      <c r="CZ230">
        <v>277.42619999999999</v>
      </c>
      <c r="DA230">
        <v>1.7184999999999999</v>
      </c>
      <c r="DB230">
        <v>1.0486</v>
      </c>
      <c r="DC230">
        <v>13.9</v>
      </c>
      <c r="DD230">
        <v>82.8</v>
      </c>
      <c r="DE230" s="27">
        <v>60.2</v>
      </c>
      <c r="DF230">
        <v>78.099999999999994</v>
      </c>
      <c r="DG230">
        <v>59.1</v>
      </c>
      <c r="DH230">
        <v>56.5</v>
      </c>
      <c r="DI230">
        <v>63.9</v>
      </c>
      <c r="DJ230">
        <v>64.3</v>
      </c>
      <c r="DK230">
        <v>55.4</v>
      </c>
      <c r="DL230">
        <v>59.1</v>
      </c>
      <c r="DM230">
        <v>62.8</v>
      </c>
      <c r="DN230">
        <v>60.4</v>
      </c>
      <c r="DO230">
        <v>31.76</v>
      </c>
      <c r="DP230">
        <v>84.9</v>
      </c>
      <c r="DQ230">
        <v>34.893000000000001</v>
      </c>
      <c r="DR230">
        <v>24.611999999999998</v>
      </c>
      <c r="DS230">
        <v>64.400000000000006</v>
      </c>
      <c r="DT230">
        <v>64.2</v>
      </c>
      <c r="DU230">
        <v>64.900000000000006</v>
      </c>
      <c r="DV230">
        <v>67.599999999999994</v>
      </c>
      <c r="DW230">
        <v>98.76</v>
      </c>
      <c r="DX230">
        <v>109.1</v>
      </c>
      <c r="DY230">
        <v>4.3573612800000001</v>
      </c>
      <c r="DZ230">
        <v>9.8140180049999994</v>
      </c>
      <c r="EA230">
        <v>15.148199999999999</v>
      </c>
    </row>
    <row r="231" spans="2:131" x14ac:dyDescent="0.25">
      <c r="B231" s="3">
        <v>28131</v>
      </c>
      <c r="C231">
        <v>5150.4620000000004</v>
      </c>
      <c r="D231">
        <v>4556.5</v>
      </c>
      <c r="E231">
        <v>49.342799999999997</v>
      </c>
      <c r="F231">
        <v>51.120800000000003</v>
      </c>
      <c r="G231">
        <v>49.039200000000001</v>
      </c>
      <c r="H231">
        <v>67.596999999999994</v>
      </c>
      <c r="I231">
        <v>57.523099999999999</v>
      </c>
      <c r="J231">
        <v>72.028000000000006</v>
      </c>
      <c r="K231">
        <v>23.377300000000002</v>
      </c>
      <c r="L231">
        <v>46.577100000000002</v>
      </c>
      <c r="M231">
        <v>27.043199999999999</v>
      </c>
      <c r="N231">
        <v>80.700900000000004</v>
      </c>
      <c r="O231">
        <v>46.7898</v>
      </c>
      <c r="P231">
        <v>58.085000000000001</v>
      </c>
      <c r="Q231">
        <v>73.3048</v>
      </c>
      <c r="R231">
        <v>83.317700000000002</v>
      </c>
      <c r="S231" s="38">
        <v>0</v>
      </c>
      <c r="T231">
        <v>3618</v>
      </c>
      <c r="U231">
        <v>0.507148865</v>
      </c>
      <c r="V231">
        <v>99093</v>
      </c>
      <c r="W231">
        <v>91959</v>
      </c>
      <c r="X231">
        <v>7.2</v>
      </c>
      <c r="Y231">
        <v>14.4</v>
      </c>
      <c r="Z231">
        <v>3138</v>
      </c>
      <c r="AA231">
        <v>2078</v>
      </c>
      <c r="AB231">
        <v>1918</v>
      </c>
      <c r="AC231">
        <v>892</v>
      </c>
      <c r="AD231">
        <v>1026</v>
      </c>
      <c r="AE231">
        <v>361250</v>
      </c>
      <c r="AF231">
        <v>82488</v>
      </c>
      <c r="AG231">
        <v>23046</v>
      </c>
      <c r="AH231">
        <v>807.2</v>
      </c>
      <c r="AI231">
        <v>3962</v>
      </c>
      <c r="AJ231">
        <v>18192</v>
      </c>
      <c r="AK231">
        <v>11136</v>
      </c>
      <c r="AL231">
        <v>7056</v>
      </c>
      <c r="AM231">
        <v>59442</v>
      </c>
      <c r="AN231">
        <v>16709</v>
      </c>
      <c r="AO231">
        <v>4014.3</v>
      </c>
      <c r="AP231">
        <v>9347.5</v>
      </c>
      <c r="AQ231">
        <v>4333</v>
      </c>
      <c r="AR231">
        <v>15207</v>
      </c>
      <c r="AS231">
        <v>40</v>
      </c>
      <c r="AT231">
        <v>3.5</v>
      </c>
      <c r="AU231">
        <v>40.5</v>
      </c>
      <c r="AV231">
        <v>5.93</v>
      </c>
      <c r="AW231">
        <v>7.53</v>
      </c>
      <c r="AX231">
        <v>5.54</v>
      </c>
      <c r="AY231">
        <v>1893</v>
      </c>
      <c r="AZ231">
        <v>199</v>
      </c>
      <c r="BA231">
        <v>478</v>
      </c>
      <c r="BB231">
        <v>732</v>
      </c>
      <c r="BC231">
        <v>484</v>
      </c>
      <c r="BD231">
        <v>1752</v>
      </c>
      <c r="BE231">
        <v>239</v>
      </c>
      <c r="BF231">
        <v>414</v>
      </c>
      <c r="BG231">
        <v>571</v>
      </c>
      <c r="BH231">
        <v>528</v>
      </c>
      <c r="BI231">
        <v>35.953000000000003</v>
      </c>
      <c r="BJ231">
        <v>547872.70499999996</v>
      </c>
      <c r="BK231">
        <v>61857.263480000001</v>
      </c>
      <c r="BM231">
        <v>57867.088280000004</v>
      </c>
      <c r="BN231">
        <v>16826.25115</v>
      </c>
      <c r="BO231">
        <v>169006.8173</v>
      </c>
      <c r="BP231">
        <v>326591.97440000001</v>
      </c>
      <c r="BQ231">
        <v>1.518675497</v>
      </c>
      <c r="BS231">
        <v>318.8</v>
      </c>
      <c r="BT231">
        <v>1217.8</v>
      </c>
      <c r="BU231">
        <v>2012.9</v>
      </c>
      <c r="BV231">
        <v>106.999</v>
      </c>
      <c r="BW231">
        <v>34.441000000000003</v>
      </c>
      <c r="BX231">
        <v>34178</v>
      </c>
      <c r="BY231">
        <v>193.5548</v>
      </c>
      <c r="BZ231">
        <v>160.65620000000001</v>
      </c>
      <c r="CA231">
        <v>208.97856999999999</v>
      </c>
      <c r="CB231">
        <v>0.12704636799999999</v>
      </c>
      <c r="CC231">
        <v>795.6</v>
      </c>
      <c r="CD231">
        <v>12551</v>
      </c>
      <c r="CE231">
        <v>35026</v>
      </c>
      <c r="CF231">
        <v>232.1771</v>
      </c>
      <c r="CG231">
        <v>5.39</v>
      </c>
      <c r="CH231">
        <v>5.42</v>
      </c>
      <c r="CI231">
        <v>5.0199999999999996</v>
      </c>
      <c r="CJ231">
        <v>5.21</v>
      </c>
      <c r="CK231">
        <v>5.8</v>
      </c>
      <c r="CL231">
        <v>6.76</v>
      </c>
      <c r="CM231">
        <v>7.28</v>
      </c>
      <c r="CN231">
        <v>7.95</v>
      </c>
      <c r="CO231">
        <v>8.91</v>
      </c>
      <c r="CP231">
        <v>0.03</v>
      </c>
      <c r="CQ231">
        <v>-0.37</v>
      </c>
      <c r="CR231">
        <v>-0.18</v>
      </c>
      <c r="CS231">
        <v>0.41</v>
      </c>
      <c r="CT231">
        <v>1.37</v>
      </c>
      <c r="CU231">
        <v>1.89</v>
      </c>
      <c r="CV231">
        <v>2.56</v>
      </c>
      <c r="CW231">
        <v>3.52</v>
      </c>
      <c r="CX231">
        <v>106.76560000000001</v>
      </c>
      <c r="CY231">
        <v>2.4895</v>
      </c>
      <c r="CZ231">
        <v>272.86090000000002</v>
      </c>
      <c r="DA231">
        <v>1.7191000000000001</v>
      </c>
      <c r="DB231">
        <v>1.0577000000000001</v>
      </c>
      <c r="DC231">
        <v>13.9</v>
      </c>
      <c r="DD231">
        <v>81.5</v>
      </c>
      <c r="DE231" s="27">
        <v>60.5</v>
      </c>
      <c r="DF231">
        <v>78.5</v>
      </c>
      <c r="DG231">
        <v>59.1</v>
      </c>
      <c r="DH231">
        <v>57</v>
      </c>
      <c r="DI231">
        <v>64.2</v>
      </c>
      <c r="DJ231">
        <v>64.400000000000006</v>
      </c>
      <c r="DK231">
        <v>55.8</v>
      </c>
      <c r="DL231">
        <v>59.4</v>
      </c>
      <c r="DM231">
        <v>63.1</v>
      </c>
      <c r="DN231">
        <v>60.7</v>
      </c>
      <c r="DO231">
        <v>31.937000000000001</v>
      </c>
      <c r="DP231">
        <v>85.132999999999996</v>
      </c>
      <c r="DQ231">
        <v>35.076999999999998</v>
      </c>
      <c r="DR231">
        <v>24.774999999999999</v>
      </c>
      <c r="DS231">
        <v>64.599999999999994</v>
      </c>
      <c r="DT231">
        <v>64.2</v>
      </c>
      <c r="DU231">
        <v>64.900000000000006</v>
      </c>
      <c r="DV231">
        <v>65.5</v>
      </c>
      <c r="DW231">
        <v>99.29</v>
      </c>
      <c r="DX231">
        <v>109.5</v>
      </c>
      <c r="DY231">
        <v>4.3911773590000003</v>
      </c>
      <c r="DZ231">
        <v>9.7496331549999997</v>
      </c>
      <c r="EA231">
        <v>14.0565</v>
      </c>
    </row>
    <row r="232" spans="2:131" x14ac:dyDescent="0.25">
      <c r="B232" s="3">
        <v>28132</v>
      </c>
      <c r="C232">
        <v>5178.9799999999996</v>
      </c>
      <c r="D232">
        <v>4573.8</v>
      </c>
      <c r="E232">
        <v>49.411999999999999</v>
      </c>
      <c r="F232">
        <v>51.254600000000003</v>
      </c>
      <c r="G232">
        <v>49.178199999999997</v>
      </c>
      <c r="H232">
        <v>67.696200000000005</v>
      </c>
      <c r="I232">
        <v>57.533999999999999</v>
      </c>
      <c r="J232">
        <v>72.175899999999999</v>
      </c>
      <c r="K232">
        <v>23.527999999999999</v>
      </c>
      <c r="L232">
        <v>46.581699999999998</v>
      </c>
      <c r="M232">
        <v>26.918399999999998</v>
      </c>
      <c r="N232">
        <v>81.054900000000004</v>
      </c>
      <c r="O232">
        <v>46.792999999999999</v>
      </c>
      <c r="P232">
        <v>60.098500000000001</v>
      </c>
      <c r="Q232">
        <v>73.171099999999996</v>
      </c>
      <c r="R232">
        <v>83.089200000000005</v>
      </c>
      <c r="S232" s="38">
        <v>0.04</v>
      </c>
      <c r="T232">
        <v>3713</v>
      </c>
      <c r="U232">
        <v>0.54371064599999996</v>
      </c>
      <c r="V232">
        <v>98913</v>
      </c>
      <c r="W232">
        <v>92084</v>
      </c>
      <c r="X232">
        <v>6.9</v>
      </c>
      <c r="Y232">
        <v>14.3</v>
      </c>
      <c r="Z232">
        <v>2859</v>
      </c>
      <c r="AA232">
        <v>2060</v>
      </c>
      <c r="AB232">
        <v>1907</v>
      </c>
      <c r="AC232">
        <v>934</v>
      </c>
      <c r="AD232">
        <v>973</v>
      </c>
      <c r="AE232">
        <v>361400</v>
      </c>
      <c r="AF232">
        <v>82834</v>
      </c>
      <c r="AG232">
        <v>23106</v>
      </c>
      <c r="AH232">
        <v>783.5</v>
      </c>
      <c r="AI232">
        <v>3981</v>
      </c>
      <c r="AJ232">
        <v>18259</v>
      </c>
      <c r="AK232">
        <v>11205</v>
      </c>
      <c r="AL232">
        <v>7054</v>
      </c>
      <c r="AM232">
        <v>59728</v>
      </c>
      <c r="AN232">
        <v>16772</v>
      </c>
      <c r="AO232">
        <v>4032.3</v>
      </c>
      <c r="AP232">
        <v>9376.6</v>
      </c>
      <c r="AQ232">
        <v>4349</v>
      </c>
      <c r="AR232">
        <v>15299</v>
      </c>
      <c r="AS232">
        <v>39.9</v>
      </c>
      <c r="AT232">
        <v>3.4</v>
      </c>
      <c r="AU232">
        <v>40.4</v>
      </c>
      <c r="AV232">
        <v>5.97</v>
      </c>
      <c r="AW232">
        <v>7.54</v>
      </c>
      <c r="AX232">
        <v>5.58</v>
      </c>
      <c r="AY232">
        <v>2058</v>
      </c>
      <c r="AZ232">
        <v>217</v>
      </c>
      <c r="BA232">
        <v>466</v>
      </c>
      <c r="BB232">
        <v>811</v>
      </c>
      <c r="BC232">
        <v>564</v>
      </c>
      <c r="BD232">
        <v>1687</v>
      </c>
      <c r="BE232">
        <v>165</v>
      </c>
      <c r="BF232">
        <v>412</v>
      </c>
      <c r="BG232">
        <v>571</v>
      </c>
      <c r="BH232">
        <v>539</v>
      </c>
      <c r="BI232">
        <v>36.244999999999997</v>
      </c>
      <c r="BJ232">
        <v>549364.12800000003</v>
      </c>
      <c r="BK232">
        <v>62566.657180000002</v>
      </c>
      <c r="BM232">
        <v>57418.455170000001</v>
      </c>
      <c r="BN232">
        <v>15694.633900000001</v>
      </c>
      <c r="BO232">
        <v>170707.4345</v>
      </c>
      <c r="BP232">
        <v>328257.81270000001</v>
      </c>
      <c r="BQ232">
        <v>1.518675497</v>
      </c>
      <c r="BS232">
        <v>320.2</v>
      </c>
      <c r="BT232">
        <v>1226.7</v>
      </c>
      <c r="BU232">
        <v>2017.6</v>
      </c>
      <c r="BV232">
        <v>108.215</v>
      </c>
      <c r="BW232">
        <v>35.317</v>
      </c>
      <c r="BX232">
        <v>34994</v>
      </c>
      <c r="BY232">
        <v>195.18350000000001</v>
      </c>
      <c r="BZ232">
        <v>162.9974</v>
      </c>
      <c r="CA232">
        <v>211.51420999999999</v>
      </c>
      <c r="CB232">
        <v>0.12721894</v>
      </c>
      <c r="CC232">
        <v>800</v>
      </c>
      <c r="CD232">
        <v>12900</v>
      </c>
      <c r="CE232">
        <v>35574</v>
      </c>
      <c r="CF232">
        <v>230.30240000000001</v>
      </c>
      <c r="CG232">
        <v>5.42</v>
      </c>
      <c r="CH232">
        <v>5.39</v>
      </c>
      <c r="CI232">
        <v>5.19</v>
      </c>
      <c r="CJ232">
        <v>5.4</v>
      </c>
      <c r="CK232">
        <v>5.94</v>
      </c>
      <c r="CL232">
        <v>6.84</v>
      </c>
      <c r="CM232">
        <v>7.33</v>
      </c>
      <c r="CN232">
        <v>7.94</v>
      </c>
      <c r="CO232">
        <v>8.8699999999999992</v>
      </c>
      <c r="CP232">
        <v>-0.03</v>
      </c>
      <c r="CQ232">
        <v>-0.23</v>
      </c>
      <c r="CR232">
        <v>-0.02</v>
      </c>
      <c r="CS232">
        <v>0.52</v>
      </c>
      <c r="CT232">
        <v>1.42</v>
      </c>
      <c r="CU232">
        <v>1.91</v>
      </c>
      <c r="CV232">
        <v>2.52</v>
      </c>
      <c r="CW232">
        <v>3.45</v>
      </c>
      <c r="CX232">
        <v>105.5779</v>
      </c>
      <c r="CY232">
        <v>2.4104999999999999</v>
      </c>
      <c r="CZ232">
        <v>264.86320000000001</v>
      </c>
      <c r="DA232">
        <v>1.7225999999999999</v>
      </c>
      <c r="DB232">
        <v>1.0611999999999999</v>
      </c>
      <c r="DC232">
        <v>13.9</v>
      </c>
      <c r="DD232">
        <v>81.5</v>
      </c>
      <c r="DE232" s="27">
        <v>60.8</v>
      </c>
      <c r="DF232">
        <v>79.099999999999994</v>
      </c>
      <c r="DG232">
        <v>59</v>
      </c>
      <c r="DH232">
        <v>57.3</v>
      </c>
      <c r="DI232">
        <v>64.400000000000006</v>
      </c>
      <c r="DJ232">
        <v>64.5</v>
      </c>
      <c r="DK232">
        <v>56.3</v>
      </c>
      <c r="DL232">
        <v>59.8</v>
      </c>
      <c r="DM232">
        <v>63.3</v>
      </c>
      <c r="DN232">
        <v>61</v>
      </c>
      <c r="DO232">
        <v>32.103000000000002</v>
      </c>
      <c r="DP232">
        <v>85.536000000000001</v>
      </c>
      <c r="DQ232">
        <v>35.171999999999997</v>
      </c>
      <c r="DR232">
        <v>24.943999999999999</v>
      </c>
      <c r="DS232">
        <v>64.8</v>
      </c>
      <c r="DT232">
        <v>64.5</v>
      </c>
      <c r="DU232">
        <v>65.099999999999994</v>
      </c>
      <c r="DV232">
        <v>64.7</v>
      </c>
      <c r="DW232">
        <v>100.2</v>
      </c>
      <c r="DX232">
        <v>110.1</v>
      </c>
      <c r="DY232">
        <v>4.3978742510000002</v>
      </c>
      <c r="DZ232">
        <v>9.7479361489999992</v>
      </c>
      <c r="EA232">
        <v>15.361700000000001</v>
      </c>
    </row>
    <row r="233" spans="2:131" x14ac:dyDescent="0.25">
      <c r="B233" s="3">
        <v>28133</v>
      </c>
      <c r="C233">
        <v>5199.2089999999998</v>
      </c>
      <c r="D233">
        <v>4586.6000000000004</v>
      </c>
      <c r="E233">
        <v>49.425899999999999</v>
      </c>
      <c r="F233">
        <v>51.3932</v>
      </c>
      <c r="G233">
        <v>49.243099999999998</v>
      </c>
      <c r="H233">
        <v>67.797799999999995</v>
      </c>
      <c r="I233">
        <v>57.592799999999997</v>
      </c>
      <c r="J233">
        <v>72.299700000000001</v>
      </c>
      <c r="K233">
        <v>23.565000000000001</v>
      </c>
      <c r="L233">
        <v>46.473799999999997</v>
      </c>
      <c r="M233">
        <v>26.9649</v>
      </c>
      <c r="N233">
        <v>81.210300000000004</v>
      </c>
      <c r="O233">
        <v>47.006500000000003</v>
      </c>
      <c r="P233">
        <v>59.415100000000002</v>
      </c>
      <c r="Q233">
        <v>72.631699999999995</v>
      </c>
      <c r="R233">
        <v>83.230599999999995</v>
      </c>
      <c r="S233" s="38">
        <v>0.1</v>
      </c>
      <c r="T233">
        <v>3799</v>
      </c>
      <c r="U233">
        <v>0.54859205799999999</v>
      </c>
      <c r="V233">
        <v>99366</v>
      </c>
      <c r="W233">
        <v>92441</v>
      </c>
      <c r="X233">
        <v>7</v>
      </c>
      <c r="Y233">
        <v>13.9</v>
      </c>
      <c r="Z233">
        <v>2896</v>
      </c>
      <c r="AA233">
        <v>2207</v>
      </c>
      <c r="AB233">
        <v>1836</v>
      </c>
      <c r="AC233">
        <v>938</v>
      </c>
      <c r="AD233">
        <v>898</v>
      </c>
      <c r="AE233">
        <v>367250</v>
      </c>
      <c r="AF233">
        <v>83075</v>
      </c>
      <c r="AG233">
        <v>23124</v>
      </c>
      <c r="AH233">
        <v>768.6</v>
      </c>
      <c r="AI233">
        <v>3995</v>
      </c>
      <c r="AJ233">
        <v>18276</v>
      </c>
      <c r="AK233">
        <v>11220</v>
      </c>
      <c r="AL233">
        <v>7056</v>
      </c>
      <c r="AM233">
        <v>59951</v>
      </c>
      <c r="AN233">
        <v>16834</v>
      </c>
      <c r="AO233">
        <v>4049.1</v>
      </c>
      <c r="AP233">
        <v>9416.7000000000007</v>
      </c>
      <c r="AQ233">
        <v>4368</v>
      </c>
      <c r="AR233">
        <v>15328</v>
      </c>
      <c r="AS233">
        <v>39.9</v>
      </c>
      <c r="AT233">
        <v>3.5</v>
      </c>
      <c r="AU233">
        <v>40.4</v>
      </c>
      <c r="AV233">
        <v>5.99</v>
      </c>
      <c r="AW233">
        <v>7.56</v>
      </c>
      <c r="AX233">
        <v>5.61</v>
      </c>
      <c r="AY233">
        <v>2020</v>
      </c>
      <c r="AZ233">
        <v>219</v>
      </c>
      <c r="BA233">
        <v>437</v>
      </c>
      <c r="BB233">
        <v>838</v>
      </c>
      <c r="BC233">
        <v>526</v>
      </c>
      <c r="BD233">
        <v>1780</v>
      </c>
      <c r="BE233">
        <v>176</v>
      </c>
      <c r="BF233">
        <v>446</v>
      </c>
      <c r="BG233">
        <v>613</v>
      </c>
      <c r="BH233">
        <v>545</v>
      </c>
      <c r="BI233">
        <v>36.223999999999997</v>
      </c>
      <c r="BJ233">
        <v>550271.67500000005</v>
      </c>
      <c r="BK233">
        <v>62512.72666</v>
      </c>
      <c r="BM233">
        <v>58134.198989999997</v>
      </c>
      <c r="BN233">
        <v>16015.122820000001</v>
      </c>
      <c r="BO233">
        <v>172754.27929999999</v>
      </c>
      <c r="BP233">
        <v>331053.69329999998</v>
      </c>
      <c r="BQ233">
        <v>1.518675497</v>
      </c>
      <c r="BR233">
        <v>89</v>
      </c>
      <c r="BS233">
        <v>322.3</v>
      </c>
      <c r="BT233">
        <v>1237</v>
      </c>
      <c r="BU233">
        <v>2024.5</v>
      </c>
      <c r="BV233">
        <v>108.949</v>
      </c>
      <c r="BW233">
        <v>35.186999999999998</v>
      </c>
      <c r="BX233">
        <v>34127</v>
      </c>
      <c r="BY233">
        <v>197.4881</v>
      </c>
      <c r="BZ233">
        <v>165.63399999999999</v>
      </c>
      <c r="CA233">
        <v>213.86873</v>
      </c>
      <c r="CB233">
        <v>0.12753815399999999</v>
      </c>
      <c r="CC233">
        <v>806.3</v>
      </c>
      <c r="CD233">
        <v>13058</v>
      </c>
      <c r="CE233">
        <v>36030</v>
      </c>
      <c r="CF233">
        <v>230.17189999999999</v>
      </c>
      <c r="CG233">
        <v>5.9</v>
      </c>
      <c r="CH233">
        <v>5.76</v>
      </c>
      <c r="CI233">
        <v>5.49</v>
      </c>
      <c r="CJ233">
        <v>5.83</v>
      </c>
      <c r="CK233">
        <v>6.37</v>
      </c>
      <c r="CL233">
        <v>7.03</v>
      </c>
      <c r="CM233">
        <v>7.4</v>
      </c>
      <c r="CN233">
        <v>7.98</v>
      </c>
      <c r="CO233">
        <v>8.82</v>
      </c>
      <c r="CP233">
        <v>-0.14000000000000001</v>
      </c>
      <c r="CQ233">
        <v>-0.41</v>
      </c>
      <c r="CR233">
        <v>-7.0000000000000007E-2</v>
      </c>
      <c r="CS233">
        <v>0.47</v>
      </c>
      <c r="CT233">
        <v>1.1299999999999999</v>
      </c>
      <c r="CU233">
        <v>1.5</v>
      </c>
      <c r="CV233">
        <v>2.08</v>
      </c>
      <c r="CW233">
        <v>2.92</v>
      </c>
      <c r="CX233">
        <v>106.40900000000001</v>
      </c>
      <c r="CY233">
        <v>2.4083999999999999</v>
      </c>
      <c r="CZ233">
        <v>266.67739999999998</v>
      </c>
      <c r="DA233">
        <v>1.7397</v>
      </c>
      <c r="DB233">
        <v>1.075</v>
      </c>
      <c r="DC233">
        <v>14.85</v>
      </c>
      <c r="DD233">
        <v>81.400000000000006</v>
      </c>
      <c r="DE233" s="27">
        <v>61.1</v>
      </c>
      <c r="DF233">
        <v>79.2</v>
      </c>
      <c r="DG233">
        <v>58.9</v>
      </c>
      <c r="DH233">
        <v>57.7</v>
      </c>
      <c r="DI233">
        <v>64.599999999999994</v>
      </c>
      <c r="DJ233">
        <v>64.599999999999994</v>
      </c>
      <c r="DK233">
        <v>56.6</v>
      </c>
      <c r="DL233">
        <v>60</v>
      </c>
      <c r="DM233">
        <v>63.5</v>
      </c>
      <c r="DN233">
        <v>61.2</v>
      </c>
      <c r="DO233">
        <v>32.253</v>
      </c>
      <c r="DP233">
        <v>85.816999999999993</v>
      </c>
      <c r="DQ233">
        <v>35.270000000000003</v>
      </c>
      <c r="DR233">
        <v>25.097999999999999</v>
      </c>
      <c r="DS233">
        <v>65.2</v>
      </c>
      <c r="DT233">
        <v>64.8</v>
      </c>
      <c r="DU233">
        <v>65.400000000000006</v>
      </c>
      <c r="DV233">
        <v>63.9</v>
      </c>
      <c r="DW233">
        <v>97.75</v>
      </c>
      <c r="DX233">
        <v>107.5</v>
      </c>
      <c r="DY233">
        <v>4.5558363169999998</v>
      </c>
      <c r="DZ233">
        <v>9.4381048320000005</v>
      </c>
      <c r="EA233">
        <v>14.492900000000001</v>
      </c>
    </row>
    <row r="234" spans="2:131" x14ac:dyDescent="0.25">
      <c r="B234" s="3">
        <v>28134</v>
      </c>
      <c r="C234">
        <v>5231.7690000000002</v>
      </c>
      <c r="D234">
        <v>4623.3999999999996</v>
      </c>
      <c r="E234">
        <v>49.663899999999998</v>
      </c>
      <c r="F234">
        <v>51.536099999999998</v>
      </c>
      <c r="G234">
        <v>49.415199999999999</v>
      </c>
      <c r="H234">
        <v>67.957400000000007</v>
      </c>
      <c r="I234">
        <v>57.860900000000001</v>
      </c>
      <c r="J234">
        <v>72.392099999999999</v>
      </c>
      <c r="K234">
        <v>23.692599999999999</v>
      </c>
      <c r="L234">
        <v>46.8</v>
      </c>
      <c r="M234">
        <v>27.020499999999998</v>
      </c>
      <c r="N234">
        <v>80.726900000000001</v>
      </c>
      <c r="O234">
        <v>47.078000000000003</v>
      </c>
      <c r="P234">
        <v>59.029499999999999</v>
      </c>
      <c r="Q234">
        <v>72.873400000000004</v>
      </c>
      <c r="R234">
        <v>83.116799999999998</v>
      </c>
      <c r="S234" s="38">
        <v>0.04</v>
      </c>
      <c r="T234">
        <v>3785</v>
      </c>
      <c r="U234">
        <v>0.56065768000000005</v>
      </c>
      <c r="V234">
        <v>99453</v>
      </c>
      <c r="W234">
        <v>92702</v>
      </c>
      <c r="X234">
        <v>6.8</v>
      </c>
      <c r="Y234">
        <v>14</v>
      </c>
      <c r="Z234">
        <v>2883</v>
      </c>
      <c r="AA234">
        <v>2125</v>
      </c>
      <c r="AB234">
        <v>1853</v>
      </c>
      <c r="AC234">
        <v>914</v>
      </c>
      <c r="AD234">
        <v>939</v>
      </c>
      <c r="AE234">
        <v>368750</v>
      </c>
      <c r="AF234">
        <v>83532</v>
      </c>
      <c r="AG234">
        <v>23244</v>
      </c>
      <c r="AH234">
        <v>802.4</v>
      </c>
      <c r="AI234">
        <v>4023</v>
      </c>
      <c r="AJ234">
        <v>18334</v>
      </c>
      <c r="AK234">
        <v>11265</v>
      </c>
      <c r="AL234">
        <v>7069</v>
      </c>
      <c r="AM234">
        <v>60288</v>
      </c>
      <c r="AN234">
        <v>16922</v>
      </c>
      <c r="AO234">
        <v>4065.4</v>
      </c>
      <c r="AP234">
        <v>9462.7999999999993</v>
      </c>
      <c r="AQ234">
        <v>4394</v>
      </c>
      <c r="AR234">
        <v>15403</v>
      </c>
      <c r="AS234">
        <v>39.799999999999997</v>
      </c>
      <c r="AT234">
        <v>3.4</v>
      </c>
      <c r="AU234">
        <v>40.4</v>
      </c>
      <c r="AV234">
        <v>6.03</v>
      </c>
      <c r="AW234">
        <v>7.62</v>
      </c>
      <c r="AX234">
        <v>5.65</v>
      </c>
      <c r="AY234">
        <v>1949</v>
      </c>
      <c r="AZ234">
        <v>173</v>
      </c>
      <c r="BA234">
        <v>434</v>
      </c>
      <c r="BB234">
        <v>802</v>
      </c>
      <c r="BC234">
        <v>540</v>
      </c>
      <c r="BD234">
        <v>1674</v>
      </c>
      <c r="BE234">
        <v>171</v>
      </c>
      <c r="BF234">
        <v>381</v>
      </c>
      <c r="BG234">
        <v>568</v>
      </c>
      <c r="BH234">
        <v>554</v>
      </c>
      <c r="BI234">
        <v>36.337000000000003</v>
      </c>
      <c r="BJ234">
        <v>552292.39399999997</v>
      </c>
      <c r="BK234">
        <v>62786.527739999998</v>
      </c>
      <c r="BM234">
        <v>59601.426789999998</v>
      </c>
      <c r="BN234">
        <v>17326.21387</v>
      </c>
      <c r="BO234">
        <v>175404.87669999999</v>
      </c>
      <c r="BP234">
        <v>334473.04550000001</v>
      </c>
      <c r="BQ234">
        <v>1.5290066229999999</v>
      </c>
      <c r="BS234">
        <v>324.5</v>
      </c>
      <c r="BT234">
        <v>1246.2</v>
      </c>
      <c r="BU234">
        <v>2033</v>
      </c>
      <c r="BV234">
        <v>109.444</v>
      </c>
      <c r="BW234">
        <v>35.173000000000002</v>
      </c>
      <c r="BX234">
        <v>34548</v>
      </c>
      <c r="BY234">
        <v>198.9991</v>
      </c>
      <c r="BZ234">
        <v>167.5557</v>
      </c>
      <c r="CA234">
        <v>215.88798</v>
      </c>
      <c r="CB234">
        <v>0.127465301</v>
      </c>
      <c r="CC234">
        <v>811.6</v>
      </c>
      <c r="CD234">
        <v>13177</v>
      </c>
      <c r="CE234">
        <v>36241</v>
      </c>
      <c r="CF234">
        <v>230.9649</v>
      </c>
      <c r="CG234">
        <v>6.14</v>
      </c>
      <c r="CH234">
        <v>6.1</v>
      </c>
      <c r="CI234">
        <v>5.81</v>
      </c>
      <c r="CJ234">
        <v>6.04</v>
      </c>
      <c r="CK234">
        <v>6.53</v>
      </c>
      <c r="CL234">
        <v>7.04</v>
      </c>
      <c r="CM234">
        <v>7.34</v>
      </c>
      <c r="CN234">
        <v>7.92</v>
      </c>
      <c r="CO234">
        <v>8.8000000000000007</v>
      </c>
      <c r="CP234">
        <v>-0.04</v>
      </c>
      <c r="CQ234">
        <v>-0.33</v>
      </c>
      <c r="CR234">
        <v>-0.1</v>
      </c>
      <c r="CS234">
        <v>0.39</v>
      </c>
      <c r="CT234">
        <v>0.9</v>
      </c>
      <c r="CU234">
        <v>1.2</v>
      </c>
      <c r="CV234">
        <v>1.78</v>
      </c>
      <c r="CW234">
        <v>2.66</v>
      </c>
      <c r="CX234">
        <v>106.7154</v>
      </c>
      <c r="CY234">
        <v>2.3744999999999998</v>
      </c>
      <c r="CZ234">
        <v>266.77</v>
      </c>
      <c r="DA234">
        <v>1.7431000000000001</v>
      </c>
      <c r="DB234">
        <v>1.0732999999999999</v>
      </c>
      <c r="DC234">
        <v>14.85</v>
      </c>
      <c r="DD234">
        <v>79.7</v>
      </c>
      <c r="DE234" s="27">
        <v>61.3</v>
      </c>
      <c r="DF234">
        <v>79.099999999999994</v>
      </c>
      <c r="DG234">
        <v>59.1</v>
      </c>
      <c r="DH234">
        <v>58.2</v>
      </c>
      <c r="DI234">
        <v>64.8</v>
      </c>
      <c r="DJ234">
        <v>64.8</v>
      </c>
      <c r="DK234">
        <v>56.9</v>
      </c>
      <c r="DL234">
        <v>60.3</v>
      </c>
      <c r="DM234">
        <v>63.7</v>
      </c>
      <c r="DN234">
        <v>61.5</v>
      </c>
      <c r="DO234">
        <v>32.374000000000002</v>
      </c>
      <c r="DP234">
        <v>85.945999999999998</v>
      </c>
      <c r="DQ234">
        <v>35.317</v>
      </c>
      <c r="DR234">
        <v>25.245999999999999</v>
      </c>
      <c r="DS234">
        <v>65.5</v>
      </c>
      <c r="DT234">
        <v>65</v>
      </c>
      <c r="DU234">
        <v>65.7</v>
      </c>
      <c r="DV234">
        <v>63.7</v>
      </c>
      <c r="DW234">
        <v>96.23</v>
      </c>
      <c r="DX234">
        <v>105.9</v>
      </c>
      <c r="DY234">
        <v>4.6762963729999996</v>
      </c>
      <c r="DZ234">
        <v>9.2211847220000003</v>
      </c>
      <c r="EA234">
        <v>14.0867</v>
      </c>
    </row>
    <row r="235" spans="2:131" x14ac:dyDescent="0.25">
      <c r="B235" s="3">
        <v>28135</v>
      </c>
      <c r="C235">
        <v>5277.0569999999998</v>
      </c>
      <c r="D235">
        <v>4676.2</v>
      </c>
      <c r="E235">
        <v>49.7592</v>
      </c>
      <c r="F235">
        <v>51.536099999999998</v>
      </c>
      <c r="G235">
        <v>49.408999999999999</v>
      </c>
      <c r="H235">
        <v>68.517399999999995</v>
      </c>
      <c r="I235">
        <v>57.863199999999999</v>
      </c>
      <c r="J235">
        <v>73.264899999999997</v>
      </c>
      <c r="K235">
        <v>23.623100000000001</v>
      </c>
      <c r="L235">
        <v>46.986199999999997</v>
      </c>
      <c r="M235">
        <v>27.339600000000001</v>
      </c>
      <c r="N235">
        <v>80.885999999999996</v>
      </c>
      <c r="O235">
        <v>47.192599999999999</v>
      </c>
      <c r="P235">
        <v>60.950200000000002</v>
      </c>
      <c r="Q235">
        <v>73.177300000000002</v>
      </c>
      <c r="R235">
        <v>83.075199999999995</v>
      </c>
      <c r="S235" s="38">
        <v>0.02</v>
      </c>
      <c r="T235">
        <v>3971</v>
      </c>
      <c r="U235">
        <v>0.58716545899999995</v>
      </c>
      <c r="V235">
        <v>99815</v>
      </c>
      <c r="W235">
        <v>93052</v>
      </c>
      <c r="X235">
        <v>6.8</v>
      </c>
      <c r="Y235">
        <v>13.7</v>
      </c>
      <c r="Z235">
        <v>2883</v>
      </c>
      <c r="AA235">
        <v>2127</v>
      </c>
      <c r="AB235">
        <v>1789</v>
      </c>
      <c r="AC235">
        <v>876</v>
      </c>
      <c r="AD235">
        <v>913</v>
      </c>
      <c r="AE235">
        <v>359000</v>
      </c>
      <c r="AF235">
        <v>83800</v>
      </c>
      <c r="AG235">
        <v>23279</v>
      </c>
      <c r="AH235">
        <v>805.5</v>
      </c>
      <c r="AI235">
        <v>4034</v>
      </c>
      <c r="AJ235">
        <v>18356</v>
      </c>
      <c r="AK235">
        <v>11276</v>
      </c>
      <c r="AL235">
        <v>7080</v>
      </c>
      <c r="AM235">
        <v>60521</v>
      </c>
      <c r="AN235">
        <v>16962</v>
      </c>
      <c r="AO235">
        <v>4079</v>
      </c>
      <c r="AP235">
        <v>9503.2000000000007</v>
      </c>
      <c r="AQ235">
        <v>4416</v>
      </c>
      <c r="AR235">
        <v>15463</v>
      </c>
      <c r="AS235">
        <v>40</v>
      </c>
      <c r="AT235">
        <v>3.5</v>
      </c>
      <c r="AU235">
        <v>40.6</v>
      </c>
      <c r="AV235">
        <v>6.08</v>
      </c>
      <c r="AW235">
        <v>7.66</v>
      </c>
      <c r="AX235">
        <v>5.69</v>
      </c>
      <c r="AY235">
        <v>2042</v>
      </c>
      <c r="AZ235">
        <v>220</v>
      </c>
      <c r="BA235">
        <v>476</v>
      </c>
      <c r="BB235">
        <v>842</v>
      </c>
      <c r="BC235">
        <v>504</v>
      </c>
      <c r="BD235">
        <v>1758</v>
      </c>
      <c r="BE235">
        <v>204</v>
      </c>
      <c r="BF235">
        <v>381</v>
      </c>
      <c r="BG235">
        <v>610</v>
      </c>
      <c r="BH235">
        <v>563</v>
      </c>
      <c r="BI235">
        <v>36.64</v>
      </c>
      <c r="BJ235">
        <v>556429.03099999996</v>
      </c>
      <c r="BK235">
        <v>64035.226580000002</v>
      </c>
      <c r="BM235">
        <v>60851.392010000003</v>
      </c>
      <c r="BN235">
        <v>17380.98834</v>
      </c>
      <c r="BO235">
        <v>178304.41459999999</v>
      </c>
      <c r="BP235">
        <v>335905.08189999999</v>
      </c>
      <c r="BQ235">
        <v>1.518675497</v>
      </c>
      <c r="BS235">
        <v>326.39999999999998</v>
      </c>
      <c r="BT235">
        <v>1254</v>
      </c>
      <c r="BU235">
        <v>2035.7</v>
      </c>
      <c r="BV235">
        <v>110.383</v>
      </c>
      <c r="BW235">
        <v>35.731999999999999</v>
      </c>
      <c r="BX235">
        <v>34426</v>
      </c>
      <c r="BY235">
        <v>201.25450000000001</v>
      </c>
      <c r="BZ235">
        <v>170.24520000000001</v>
      </c>
      <c r="CA235">
        <v>218.94191000000001</v>
      </c>
      <c r="CB235">
        <v>0.12756622400000001</v>
      </c>
      <c r="CC235">
        <v>816</v>
      </c>
      <c r="CD235">
        <v>14686</v>
      </c>
      <c r="CE235">
        <v>37965</v>
      </c>
      <c r="CF235">
        <v>229.85579999999999</v>
      </c>
      <c r="CG235">
        <v>6.47</v>
      </c>
      <c r="CH235">
        <v>6.51</v>
      </c>
      <c r="CI235">
        <v>6.16</v>
      </c>
      <c r="CJ235">
        <v>6.43</v>
      </c>
      <c r="CK235">
        <v>6.97</v>
      </c>
      <c r="CL235">
        <v>7.32</v>
      </c>
      <c r="CM235">
        <v>7.52</v>
      </c>
      <c r="CN235">
        <v>8.0399999999999991</v>
      </c>
      <c r="CO235">
        <v>8.89</v>
      </c>
      <c r="CP235">
        <v>0.04</v>
      </c>
      <c r="CQ235">
        <v>-0.31</v>
      </c>
      <c r="CR235">
        <v>-0.04</v>
      </c>
      <c r="CS235">
        <v>0.5</v>
      </c>
      <c r="CT235">
        <v>0.85</v>
      </c>
      <c r="CU235">
        <v>1.05</v>
      </c>
      <c r="CV235">
        <v>1.57</v>
      </c>
      <c r="CW235">
        <v>2.42</v>
      </c>
      <c r="CX235">
        <v>105.4842</v>
      </c>
      <c r="CY235">
        <v>2.278</v>
      </c>
      <c r="CZ235">
        <v>254.74449999999999</v>
      </c>
      <c r="DA235">
        <v>1.7710999999999999</v>
      </c>
      <c r="DB235">
        <v>1.0989</v>
      </c>
      <c r="DC235">
        <v>14.85</v>
      </c>
      <c r="DD235">
        <v>78.5</v>
      </c>
      <c r="DE235" s="27">
        <v>61.6</v>
      </c>
      <c r="DF235">
        <v>79.3</v>
      </c>
      <c r="DG235">
        <v>59.3</v>
      </c>
      <c r="DH235">
        <v>58.4</v>
      </c>
      <c r="DI235">
        <v>65</v>
      </c>
      <c r="DJ235">
        <v>64.900000000000006</v>
      </c>
      <c r="DK235">
        <v>57.2</v>
      </c>
      <c r="DL235">
        <v>60.6</v>
      </c>
      <c r="DM235">
        <v>63.9</v>
      </c>
      <c r="DN235">
        <v>61.7</v>
      </c>
      <c r="DO235">
        <v>32.524000000000001</v>
      </c>
      <c r="DP235">
        <v>86.438999999999993</v>
      </c>
      <c r="DQ235">
        <v>35.456000000000003</v>
      </c>
      <c r="DR235">
        <v>25.364999999999998</v>
      </c>
      <c r="DS235">
        <v>65.900000000000006</v>
      </c>
      <c r="DT235">
        <v>65.3</v>
      </c>
      <c r="DU235">
        <v>65.8</v>
      </c>
      <c r="DV235">
        <v>64</v>
      </c>
      <c r="DW235">
        <v>93.74</v>
      </c>
      <c r="DX235">
        <v>103.2</v>
      </c>
      <c r="DY235">
        <v>4.8609665030000002</v>
      </c>
      <c r="DZ235">
        <v>8.9156867650000002</v>
      </c>
      <c r="EA235">
        <v>15.4536</v>
      </c>
    </row>
    <row r="236" spans="2:131" x14ac:dyDescent="0.25">
      <c r="B236" s="3">
        <v>28136</v>
      </c>
      <c r="C236">
        <v>5318.4949999999999</v>
      </c>
      <c r="D236">
        <v>4705.3999999999996</v>
      </c>
      <c r="E236">
        <v>49.811700000000002</v>
      </c>
      <c r="F236">
        <v>51.554900000000004</v>
      </c>
      <c r="G236">
        <v>49.391800000000003</v>
      </c>
      <c r="H236">
        <v>68.56</v>
      </c>
      <c r="I236">
        <v>57.8352</v>
      </c>
      <c r="J236">
        <v>73.347399999999993</v>
      </c>
      <c r="K236">
        <v>23.587800000000001</v>
      </c>
      <c r="L236">
        <v>47.070900000000002</v>
      </c>
      <c r="M236">
        <v>27.315300000000001</v>
      </c>
      <c r="N236">
        <v>81.259</v>
      </c>
      <c r="O236">
        <v>47.2684</v>
      </c>
      <c r="P236">
        <v>58.2577</v>
      </c>
      <c r="Q236">
        <v>72.046999999999997</v>
      </c>
      <c r="R236">
        <v>82.962000000000003</v>
      </c>
      <c r="S236" s="38">
        <v>0.12</v>
      </c>
      <c r="T236">
        <v>4105</v>
      </c>
      <c r="U236">
        <v>0.60234776199999995</v>
      </c>
      <c r="V236">
        <v>100576</v>
      </c>
      <c r="W236">
        <v>93761</v>
      </c>
      <c r="X236">
        <v>6.8</v>
      </c>
      <c r="Y236">
        <v>13.6</v>
      </c>
      <c r="Z236">
        <v>2924</v>
      </c>
      <c r="AA236">
        <v>2080</v>
      </c>
      <c r="AB236">
        <v>1804</v>
      </c>
      <c r="AC236">
        <v>908</v>
      </c>
      <c r="AD236">
        <v>896</v>
      </c>
      <c r="AE236">
        <v>353500</v>
      </c>
      <c r="AF236">
        <v>84173</v>
      </c>
      <c r="AG236">
        <v>23371</v>
      </c>
      <c r="AH236">
        <v>811</v>
      </c>
      <c r="AI236">
        <v>4058</v>
      </c>
      <c r="AJ236">
        <v>18419</v>
      </c>
      <c r="AK236">
        <v>11333</v>
      </c>
      <c r="AL236">
        <v>7086</v>
      </c>
      <c r="AM236">
        <v>60802</v>
      </c>
      <c r="AN236">
        <v>17047</v>
      </c>
      <c r="AO236">
        <v>4097.5</v>
      </c>
      <c r="AP236">
        <v>9557.9</v>
      </c>
      <c r="AQ236">
        <v>4441</v>
      </c>
      <c r="AR236">
        <v>15515</v>
      </c>
      <c r="AS236">
        <v>40</v>
      </c>
      <c r="AT236">
        <v>3.5</v>
      </c>
      <c r="AU236">
        <v>40.5</v>
      </c>
      <c r="AV236">
        <v>6.11</v>
      </c>
      <c r="AW236">
        <v>7.68</v>
      </c>
      <c r="AX236">
        <v>5.72</v>
      </c>
      <c r="AY236">
        <v>2042</v>
      </c>
      <c r="AZ236">
        <v>198</v>
      </c>
      <c r="BA236">
        <v>490</v>
      </c>
      <c r="BB236">
        <v>802</v>
      </c>
      <c r="BC236">
        <v>552</v>
      </c>
      <c r="BD236">
        <v>1771</v>
      </c>
      <c r="BE236">
        <v>166</v>
      </c>
      <c r="BF236">
        <v>414</v>
      </c>
      <c r="BG236">
        <v>597</v>
      </c>
      <c r="BH236">
        <v>594</v>
      </c>
      <c r="BI236">
        <v>36.863999999999997</v>
      </c>
      <c r="BJ236">
        <v>558971.43200000003</v>
      </c>
      <c r="BK236">
        <v>64542.380850000001</v>
      </c>
      <c r="BM236">
        <v>60383.948279999997</v>
      </c>
      <c r="BN236">
        <v>16699.221000000001</v>
      </c>
      <c r="BO236">
        <v>180812.8964</v>
      </c>
      <c r="BP236">
        <v>338856.83039999998</v>
      </c>
      <c r="BQ236">
        <v>1.508344371</v>
      </c>
      <c r="BR236">
        <v>84.4</v>
      </c>
      <c r="BS236">
        <v>328.6</v>
      </c>
      <c r="BT236">
        <v>1262.4000000000001</v>
      </c>
      <c r="BU236">
        <v>2036.1</v>
      </c>
      <c r="BV236">
        <v>110.98</v>
      </c>
      <c r="BW236">
        <v>35.896999999999998</v>
      </c>
      <c r="BX236">
        <v>35036</v>
      </c>
      <c r="BY236">
        <v>202.93969999999999</v>
      </c>
      <c r="BZ236">
        <v>172.8184</v>
      </c>
      <c r="CA236">
        <v>221.79374000000001</v>
      </c>
      <c r="CB236">
        <v>0.12748232000000001</v>
      </c>
      <c r="CC236">
        <v>821.8</v>
      </c>
      <c r="CD236">
        <v>14975</v>
      </c>
      <c r="CE236">
        <v>38553</v>
      </c>
      <c r="CF236">
        <v>231.6455</v>
      </c>
      <c r="CG236">
        <v>6.51</v>
      </c>
      <c r="CH236">
        <v>6.54</v>
      </c>
      <c r="CI236">
        <v>6.1</v>
      </c>
      <c r="CJ236">
        <v>6.41</v>
      </c>
      <c r="CK236">
        <v>6.95</v>
      </c>
      <c r="CL236">
        <v>7.34</v>
      </c>
      <c r="CM236">
        <v>7.58</v>
      </c>
      <c r="CN236">
        <v>8.08</v>
      </c>
      <c r="CO236">
        <v>8.9499999999999993</v>
      </c>
      <c r="CP236">
        <v>0.03</v>
      </c>
      <c r="CQ236">
        <v>-0.41</v>
      </c>
      <c r="CR236">
        <v>-0.1</v>
      </c>
      <c r="CS236">
        <v>0.44</v>
      </c>
      <c r="CT236">
        <v>0.83</v>
      </c>
      <c r="CU236">
        <v>1.07</v>
      </c>
      <c r="CV236">
        <v>1.57</v>
      </c>
      <c r="CW236">
        <v>2.44</v>
      </c>
      <c r="CX236">
        <v>104.07080000000001</v>
      </c>
      <c r="CY236">
        <v>2.1977000000000002</v>
      </c>
      <c r="CZ236">
        <v>244.70259999999999</v>
      </c>
      <c r="DA236">
        <v>1.8178000000000001</v>
      </c>
      <c r="DB236">
        <v>1.1093</v>
      </c>
      <c r="DC236">
        <v>14.85</v>
      </c>
      <c r="DD236">
        <v>78.8</v>
      </c>
      <c r="DE236" s="27">
        <v>62</v>
      </c>
      <c r="DF236">
        <v>79.8</v>
      </c>
      <c r="DG236">
        <v>59.5</v>
      </c>
      <c r="DH236">
        <v>58.6</v>
      </c>
      <c r="DI236">
        <v>65.5</v>
      </c>
      <c r="DJ236">
        <v>65.2</v>
      </c>
      <c r="DK236">
        <v>57.6</v>
      </c>
      <c r="DL236">
        <v>60.9</v>
      </c>
      <c r="DM236">
        <v>64.400000000000006</v>
      </c>
      <c r="DN236">
        <v>62.2</v>
      </c>
      <c r="DO236">
        <v>32.712000000000003</v>
      </c>
      <c r="DP236">
        <v>86.802000000000007</v>
      </c>
      <c r="DQ236">
        <v>35.698999999999998</v>
      </c>
      <c r="DR236">
        <v>25.506</v>
      </c>
      <c r="DS236">
        <v>66.400000000000006</v>
      </c>
      <c r="DT236">
        <v>65.8</v>
      </c>
      <c r="DU236">
        <v>66.3</v>
      </c>
      <c r="DV236">
        <v>65.400000000000006</v>
      </c>
      <c r="DW236">
        <v>94.28</v>
      </c>
      <c r="DX236">
        <v>103.7</v>
      </c>
      <c r="DY236">
        <v>4.8932223170000002</v>
      </c>
      <c r="DZ236">
        <v>8.8896227920000008</v>
      </c>
      <c r="EA236">
        <v>19.637699999999999</v>
      </c>
    </row>
    <row r="237" spans="2:131" x14ac:dyDescent="0.25">
      <c r="B237" s="3">
        <v>28137</v>
      </c>
      <c r="C237">
        <v>5342.1719999999996</v>
      </c>
      <c r="D237">
        <v>4730.7</v>
      </c>
      <c r="E237">
        <v>49.8949</v>
      </c>
      <c r="F237">
        <v>52.1691</v>
      </c>
      <c r="G237">
        <v>50.032200000000003</v>
      </c>
      <c r="H237">
        <v>69.169200000000004</v>
      </c>
      <c r="I237">
        <v>58.202599999999997</v>
      </c>
      <c r="J237">
        <v>74.084500000000006</v>
      </c>
      <c r="K237">
        <v>23.927800000000001</v>
      </c>
      <c r="L237">
        <v>46.640599999999999</v>
      </c>
      <c r="M237">
        <v>27.794599999999999</v>
      </c>
      <c r="N237">
        <v>81.297499999999999</v>
      </c>
      <c r="O237">
        <v>47.784799999999997</v>
      </c>
      <c r="P237">
        <v>59.837299999999999</v>
      </c>
      <c r="Q237">
        <v>70.705799999999996</v>
      </c>
      <c r="R237">
        <v>83.617999999999995</v>
      </c>
      <c r="S237" s="38">
        <v>0.57999999999999996</v>
      </c>
      <c r="T237">
        <v>4222</v>
      </c>
      <c r="U237">
        <v>0.66113372999999998</v>
      </c>
      <c r="V237">
        <v>100491</v>
      </c>
      <c r="W237">
        <v>94105</v>
      </c>
      <c r="X237">
        <v>6.4</v>
      </c>
      <c r="Y237">
        <v>13.6</v>
      </c>
      <c r="Z237">
        <v>2729</v>
      </c>
      <c r="AA237">
        <v>1941</v>
      </c>
      <c r="AB237">
        <v>1717</v>
      </c>
      <c r="AC237">
        <v>859</v>
      </c>
      <c r="AD237">
        <v>858</v>
      </c>
      <c r="AE237">
        <v>359600</v>
      </c>
      <c r="AF237">
        <v>84410</v>
      </c>
      <c r="AG237">
        <v>23371</v>
      </c>
      <c r="AH237">
        <v>670.4</v>
      </c>
      <c r="AI237">
        <v>4087</v>
      </c>
      <c r="AJ237">
        <v>18531</v>
      </c>
      <c r="AK237">
        <v>11424</v>
      </c>
      <c r="AL237">
        <v>7107</v>
      </c>
      <c r="AM237">
        <v>61039</v>
      </c>
      <c r="AN237">
        <v>17138</v>
      </c>
      <c r="AO237">
        <v>4116.5</v>
      </c>
      <c r="AP237">
        <v>9611.7999999999993</v>
      </c>
      <c r="AQ237">
        <v>4461</v>
      </c>
      <c r="AR237">
        <v>15538</v>
      </c>
      <c r="AS237">
        <v>39.799999999999997</v>
      </c>
      <c r="AT237">
        <v>3.4</v>
      </c>
      <c r="AU237">
        <v>40.4</v>
      </c>
      <c r="AV237">
        <v>6.13</v>
      </c>
      <c r="AW237">
        <v>7.72</v>
      </c>
      <c r="AX237">
        <v>5.75</v>
      </c>
      <c r="AY237">
        <v>2142</v>
      </c>
      <c r="AZ237">
        <v>181</v>
      </c>
      <c r="BA237">
        <v>451</v>
      </c>
      <c r="BB237">
        <v>887</v>
      </c>
      <c r="BC237">
        <v>623</v>
      </c>
      <c r="BD237">
        <v>1754</v>
      </c>
      <c r="BE237">
        <v>182</v>
      </c>
      <c r="BF237">
        <v>402</v>
      </c>
      <c r="BG237">
        <v>620</v>
      </c>
      <c r="BH237">
        <v>550</v>
      </c>
      <c r="BI237">
        <v>36.936999999999998</v>
      </c>
      <c r="BJ237">
        <v>566379.04500000004</v>
      </c>
      <c r="BK237">
        <v>64837.96155</v>
      </c>
      <c r="BM237">
        <v>62799.230969999997</v>
      </c>
      <c r="BN237">
        <v>17828.507420000002</v>
      </c>
      <c r="BO237">
        <v>184390.58290000001</v>
      </c>
      <c r="BP237">
        <v>341565.03519999998</v>
      </c>
      <c r="BQ237">
        <v>1.4980132450000001</v>
      </c>
      <c r="BS237">
        <v>330.9</v>
      </c>
      <c r="BT237">
        <v>1270.3</v>
      </c>
      <c r="BU237">
        <v>2039</v>
      </c>
      <c r="BV237">
        <v>112.06100000000001</v>
      </c>
      <c r="BW237">
        <v>36.485999999999997</v>
      </c>
      <c r="BX237">
        <v>35917</v>
      </c>
      <c r="BY237">
        <v>204.67740000000001</v>
      </c>
      <c r="BZ237">
        <v>175.06729999999999</v>
      </c>
      <c r="CA237">
        <v>223.14787999999999</v>
      </c>
      <c r="CB237">
        <v>0.12707737999999999</v>
      </c>
      <c r="CC237">
        <v>825.8</v>
      </c>
      <c r="CD237">
        <v>13218</v>
      </c>
      <c r="CE237">
        <v>37314</v>
      </c>
      <c r="CF237">
        <v>234.34909999999999</v>
      </c>
      <c r="CG237">
        <v>6.56</v>
      </c>
      <c r="CH237">
        <v>6.61</v>
      </c>
      <c r="CI237">
        <v>6.07</v>
      </c>
      <c r="CJ237">
        <v>6.4</v>
      </c>
      <c r="CK237">
        <v>6.96</v>
      </c>
      <c r="CL237">
        <v>7.48</v>
      </c>
      <c r="CM237">
        <v>7.69</v>
      </c>
      <c r="CN237">
        <v>8.19</v>
      </c>
      <c r="CO237">
        <v>8.99</v>
      </c>
      <c r="CP237">
        <v>0.05</v>
      </c>
      <c r="CQ237">
        <v>-0.49</v>
      </c>
      <c r="CR237">
        <v>-0.16</v>
      </c>
      <c r="CS237">
        <v>0.4</v>
      </c>
      <c r="CT237">
        <v>0.92</v>
      </c>
      <c r="CU237">
        <v>1.1299999999999999</v>
      </c>
      <c r="CV237">
        <v>1.63</v>
      </c>
      <c r="CW237">
        <v>2.4300000000000002</v>
      </c>
      <c r="CX237">
        <v>102.14490000000001</v>
      </c>
      <c r="CY237">
        <v>2.0771999999999999</v>
      </c>
      <c r="CZ237">
        <v>241.02289999999999</v>
      </c>
      <c r="DA237">
        <v>1.8546</v>
      </c>
      <c r="DB237">
        <v>1.0972999999999999</v>
      </c>
      <c r="DC237">
        <v>14.85</v>
      </c>
      <c r="DD237">
        <v>78.900000000000006</v>
      </c>
      <c r="DE237" s="27">
        <v>62.3</v>
      </c>
      <c r="DF237">
        <v>80.099999999999994</v>
      </c>
      <c r="DG237">
        <v>59.8</v>
      </c>
      <c r="DH237">
        <v>59</v>
      </c>
      <c r="DI237">
        <v>65.7</v>
      </c>
      <c r="DJ237">
        <v>65.5</v>
      </c>
      <c r="DK237">
        <v>57.9</v>
      </c>
      <c r="DL237">
        <v>61.2</v>
      </c>
      <c r="DM237">
        <v>64.7</v>
      </c>
      <c r="DN237">
        <v>62.4</v>
      </c>
      <c r="DO237">
        <v>32.869999999999997</v>
      </c>
      <c r="DP237">
        <v>87.501000000000005</v>
      </c>
      <c r="DQ237">
        <v>35.841000000000001</v>
      </c>
      <c r="DR237">
        <v>25.62</v>
      </c>
      <c r="DS237">
        <v>66.7</v>
      </c>
      <c r="DT237">
        <v>66.099999999999994</v>
      </c>
      <c r="DU237">
        <v>66.599999999999994</v>
      </c>
      <c r="DV237">
        <v>66.400000000000006</v>
      </c>
      <c r="DW237">
        <v>93.82</v>
      </c>
      <c r="DX237">
        <v>103.1</v>
      </c>
      <c r="DY237">
        <v>4.9776167129999997</v>
      </c>
      <c r="DZ237">
        <v>8.7913916699999994</v>
      </c>
      <c r="EA237">
        <v>15.413</v>
      </c>
    </row>
    <row r="238" spans="2:131" x14ac:dyDescent="0.25">
      <c r="B238" s="3">
        <v>28491</v>
      </c>
      <c r="C238">
        <v>5323.3789999999999</v>
      </c>
      <c r="D238">
        <v>4712.6000000000004</v>
      </c>
      <c r="E238">
        <v>49.206600000000002</v>
      </c>
      <c r="F238">
        <v>51.225499999999997</v>
      </c>
      <c r="G238">
        <v>48.966099999999997</v>
      </c>
      <c r="H238">
        <v>67.414900000000003</v>
      </c>
      <c r="I238">
        <v>55.112200000000001</v>
      </c>
      <c r="J238">
        <v>73.152699999999996</v>
      </c>
      <c r="K238">
        <v>23.460100000000001</v>
      </c>
      <c r="L238">
        <v>46.213000000000001</v>
      </c>
      <c r="M238">
        <v>27.389600000000002</v>
      </c>
      <c r="N238">
        <v>81.756699999999995</v>
      </c>
      <c r="O238">
        <v>47.104399999999998</v>
      </c>
      <c r="P238">
        <v>59.257599999999996</v>
      </c>
      <c r="Q238">
        <v>69.716499999999996</v>
      </c>
      <c r="R238">
        <v>82.1815</v>
      </c>
      <c r="S238" s="38">
        <v>11.36</v>
      </c>
      <c r="T238">
        <v>4256</v>
      </c>
      <c r="U238">
        <v>0.65587918000000001</v>
      </c>
      <c r="V238">
        <v>100873</v>
      </c>
      <c r="W238">
        <v>94384</v>
      </c>
      <c r="X238">
        <v>6.4</v>
      </c>
      <c r="Y238">
        <v>12.9</v>
      </c>
      <c r="Z238">
        <v>2824</v>
      </c>
      <c r="AA238">
        <v>1989</v>
      </c>
      <c r="AB238">
        <v>1643</v>
      </c>
      <c r="AC238">
        <v>830</v>
      </c>
      <c r="AD238">
        <v>813</v>
      </c>
      <c r="AE238">
        <v>351000</v>
      </c>
      <c r="AF238">
        <v>84594</v>
      </c>
      <c r="AG238">
        <v>23374</v>
      </c>
      <c r="AH238">
        <v>668.3</v>
      </c>
      <c r="AI238">
        <v>4029</v>
      </c>
      <c r="AJ238">
        <v>18593</v>
      </c>
      <c r="AK238">
        <v>11481</v>
      </c>
      <c r="AL238">
        <v>7112</v>
      </c>
      <c r="AM238">
        <v>61220</v>
      </c>
      <c r="AN238">
        <v>17198</v>
      </c>
      <c r="AO238">
        <v>4130.2</v>
      </c>
      <c r="AP238">
        <v>9644.5</v>
      </c>
      <c r="AQ238">
        <v>4476</v>
      </c>
      <c r="AR238">
        <v>15611</v>
      </c>
      <c r="AS238">
        <v>38.700000000000003</v>
      </c>
      <c r="AT238">
        <v>3.4</v>
      </c>
      <c r="AU238">
        <v>39.5</v>
      </c>
      <c r="AV238">
        <v>6.19</v>
      </c>
      <c r="AW238">
        <v>7.77</v>
      </c>
      <c r="AX238">
        <v>5.83</v>
      </c>
      <c r="AY238">
        <v>1718</v>
      </c>
      <c r="AZ238">
        <v>124</v>
      </c>
      <c r="BA238">
        <v>392</v>
      </c>
      <c r="BB238">
        <v>704</v>
      </c>
      <c r="BC238">
        <v>498</v>
      </c>
      <c r="BD238">
        <v>1740</v>
      </c>
      <c r="BE238">
        <v>193</v>
      </c>
      <c r="BF238">
        <v>351</v>
      </c>
      <c r="BG238">
        <v>649</v>
      </c>
      <c r="BH238">
        <v>547</v>
      </c>
      <c r="BI238">
        <v>36.542000000000002</v>
      </c>
      <c r="BJ238">
        <v>549039.18799999997</v>
      </c>
      <c r="BK238">
        <v>63558.148950000003</v>
      </c>
      <c r="BM238">
        <v>58959.04436</v>
      </c>
      <c r="BN238">
        <v>17339.033429999999</v>
      </c>
      <c r="BO238">
        <v>186041.60269999999</v>
      </c>
      <c r="BP238">
        <v>345831.9192</v>
      </c>
      <c r="BQ238">
        <v>1.549668874</v>
      </c>
      <c r="BR238">
        <v>83.7</v>
      </c>
      <c r="BS238">
        <v>334.4</v>
      </c>
      <c r="BT238">
        <v>1279.7</v>
      </c>
      <c r="BU238">
        <v>2041</v>
      </c>
      <c r="BV238">
        <v>112.896</v>
      </c>
      <c r="BW238">
        <v>38.143999999999998</v>
      </c>
      <c r="BX238">
        <v>37660</v>
      </c>
      <c r="BY238">
        <v>207.29310000000001</v>
      </c>
      <c r="BZ238">
        <v>177.71430000000001</v>
      </c>
      <c r="CA238">
        <v>225.84072</v>
      </c>
      <c r="CB238">
        <v>0.12831130099999999</v>
      </c>
      <c r="CC238">
        <v>832.1</v>
      </c>
      <c r="CD238">
        <v>13395</v>
      </c>
      <c r="CE238">
        <v>37341</v>
      </c>
      <c r="CF238">
        <v>232.6858</v>
      </c>
      <c r="CG238">
        <v>6.7</v>
      </c>
      <c r="CH238">
        <v>6.75</v>
      </c>
      <c r="CI238">
        <v>6.44</v>
      </c>
      <c r="CJ238">
        <v>6.7</v>
      </c>
      <c r="CK238">
        <v>7.28</v>
      </c>
      <c r="CL238">
        <v>7.77</v>
      </c>
      <c r="CM238">
        <v>7.96</v>
      </c>
      <c r="CN238">
        <v>8.41</v>
      </c>
      <c r="CO238">
        <v>9.17</v>
      </c>
      <c r="CP238">
        <v>0.05</v>
      </c>
      <c r="CQ238">
        <v>-0.26</v>
      </c>
      <c r="CR238">
        <v>0</v>
      </c>
      <c r="CS238">
        <v>0.57999999999999996</v>
      </c>
      <c r="CT238">
        <v>1.07</v>
      </c>
      <c r="CU238">
        <v>1.26</v>
      </c>
      <c r="CV238">
        <v>1.71</v>
      </c>
      <c r="CW238">
        <v>2.4700000000000002</v>
      </c>
      <c r="CX238">
        <v>101.13630000000001</v>
      </c>
      <c r="CY238">
        <v>1.9863</v>
      </c>
      <c r="CZ238">
        <v>241.08099999999999</v>
      </c>
      <c r="DA238">
        <v>1.9353</v>
      </c>
      <c r="DB238">
        <v>1.1012</v>
      </c>
      <c r="DC238">
        <v>14.85</v>
      </c>
      <c r="DD238">
        <v>79.3</v>
      </c>
      <c r="DE238" s="27">
        <v>62.7</v>
      </c>
      <c r="DF238">
        <v>80.099999999999994</v>
      </c>
      <c r="DG238">
        <v>60.1</v>
      </c>
      <c r="DH238">
        <v>59.3</v>
      </c>
      <c r="DI238">
        <v>66.099999999999994</v>
      </c>
      <c r="DJ238">
        <v>65.8</v>
      </c>
      <c r="DK238">
        <v>58.3</v>
      </c>
      <c r="DL238">
        <v>61.6</v>
      </c>
      <c r="DM238">
        <v>64.900000000000006</v>
      </c>
      <c r="DN238">
        <v>62.8</v>
      </c>
      <c r="DO238">
        <v>33.064</v>
      </c>
      <c r="DP238">
        <v>87.855999999999995</v>
      </c>
      <c r="DQ238">
        <v>35.997999999999998</v>
      </c>
      <c r="DR238">
        <v>25.808</v>
      </c>
      <c r="DS238">
        <v>67</v>
      </c>
      <c r="DT238">
        <v>66.400000000000006</v>
      </c>
      <c r="DU238">
        <v>66.900000000000006</v>
      </c>
      <c r="DV238">
        <v>67.3</v>
      </c>
      <c r="DW238">
        <v>90.25</v>
      </c>
      <c r="DX238">
        <v>99.34</v>
      </c>
      <c r="DY238">
        <v>5.2225263159999997</v>
      </c>
      <c r="DZ238">
        <v>8.3820627830000003</v>
      </c>
      <c r="EA238">
        <v>15.9983</v>
      </c>
    </row>
    <row r="239" spans="2:131" x14ac:dyDescent="0.25">
      <c r="B239" s="3">
        <v>28492</v>
      </c>
      <c r="C239">
        <v>5347.1880000000001</v>
      </c>
      <c r="D239">
        <v>4737.3999999999996</v>
      </c>
      <c r="E239">
        <v>49.450200000000002</v>
      </c>
      <c r="F239">
        <v>51.814799999999998</v>
      </c>
      <c r="G239">
        <v>49.712699999999998</v>
      </c>
      <c r="H239">
        <v>68.497699999999995</v>
      </c>
      <c r="I239">
        <v>56.485799999999998</v>
      </c>
      <c r="J239">
        <v>74.040599999999998</v>
      </c>
      <c r="K239">
        <v>24.024100000000001</v>
      </c>
      <c r="L239">
        <v>46.120399999999997</v>
      </c>
      <c r="M239">
        <v>27.4008</v>
      </c>
      <c r="N239">
        <v>82.3994</v>
      </c>
      <c r="O239">
        <v>47.267000000000003</v>
      </c>
      <c r="P239">
        <v>62.304200000000002</v>
      </c>
      <c r="Q239">
        <v>68.233800000000002</v>
      </c>
      <c r="R239">
        <v>82.215900000000005</v>
      </c>
      <c r="S239" s="38">
        <v>0.08</v>
      </c>
      <c r="T239">
        <v>4289</v>
      </c>
      <c r="U239">
        <v>0.67885406800000003</v>
      </c>
      <c r="V239">
        <v>100837</v>
      </c>
      <c r="W239">
        <v>94519</v>
      </c>
      <c r="X239">
        <v>6.3</v>
      </c>
      <c r="Y239">
        <v>12.5</v>
      </c>
      <c r="Z239">
        <v>2764</v>
      </c>
      <c r="AA239">
        <v>1942</v>
      </c>
      <c r="AB239">
        <v>1584</v>
      </c>
      <c r="AC239">
        <v>917</v>
      </c>
      <c r="AD239">
        <v>667</v>
      </c>
      <c r="AE239">
        <v>383250</v>
      </c>
      <c r="AF239">
        <v>84948</v>
      </c>
      <c r="AG239">
        <v>23453</v>
      </c>
      <c r="AH239">
        <v>672.2</v>
      </c>
      <c r="AI239">
        <v>4058</v>
      </c>
      <c r="AJ239">
        <v>18639</v>
      </c>
      <c r="AK239">
        <v>11518</v>
      </c>
      <c r="AL239">
        <v>7121</v>
      </c>
      <c r="AM239">
        <v>61495</v>
      </c>
      <c r="AN239">
        <v>17264</v>
      </c>
      <c r="AO239">
        <v>4152.3</v>
      </c>
      <c r="AP239">
        <v>9673.7999999999993</v>
      </c>
      <c r="AQ239">
        <v>4506</v>
      </c>
      <c r="AR239">
        <v>15671</v>
      </c>
      <c r="AS239">
        <v>39.4</v>
      </c>
      <c r="AT239">
        <v>3.6</v>
      </c>
      <c r="AU239">
        <v>39.9</v>
      </c>
      <c r="AV239">
        <v>6.23</v>
      </c>
      <c r="AW239">
        <v>7.82</v>
      </c>
      <c r="AX239">
        <v>5.86</v>
      </c>
      <c r="AY239">
        <v>1738</v>
      </c>
      <c r="AZ239">
        <v>90</v>
      </c>
      <c r="BA239">
        <v>437</v>
      </c>
      <c r="BB239">
        <v>688</v>
      </c>
      <c r="BC239">
        <v>523</v>
      </c>
      <c r="BD239">
        <v>1736</v>
      </c>
      <c r="BE239">
        <v>167</v>
      </c>
      <c r="BF239">
        <v>406</v>
      </c>
      <c r="BG239">
        <v>620</v>
      </c>
      <c r="BH239">
        <v>543</v>
      </c>
      <c r="BI239">
        <v>37.075000000000003</v>
      </c>
      <c r="BJ239">
        <v>561630.60699999996</v>
      </c>
      <c r="BK239">
        <v>65058.86924</v>
      </c>
      <c r="BM239">
        <v>61303.787250000001</v>
      </c>
      <c r="BN239">
        <v>18690.913970000001</v>
      </c>
      <c r="BO239">
        <v>188543.40789999999</v>
      </c>
      <c r="BP239">
        <v>348218.64649999997</v>
      </c>
      <c r="BQ239">
        <v>1.518675497</v>
      </c>
      <c r="BR239">
        <v>84.3</v>
      </c>
      <c r="BS239">
        <v>335.3</v>
      </c>
      <c r="BT239">
        <v>1285.5</v>
      </c>
      <c r="BU239">
        <v>2040.5</v>
      </c>
      <c r="BV239">
        <v>114.053</v>
      </c>
      <c r="BW239">
        <v>36.848999999999997</v>
      </c>
      <c r="BX239">
        <v>36443</v>
      </c>
      <c r="BY239">
        <v>210.25899999999999</v>
      </c>
      <c r="BZ239">
        <v>180.32</v>
      </c>
      <c r="CA239">
        <v>228.84380999999999</v>
      </c>
      <c r="CB239">
        <v>0.12883898799999999</v>
      </c>
      <c r="CC239">
        <v>835</v>
      </c>
      <c r="CD239">
        <v>13481</v>
      </c>
      <c r="CE239">
        <v>37346</v>
      </c>
      <c r="CF239">
        <v>233.84559999999999</v>
      </c>
      <c r="CG239">
        <v>6.78</v>
      </c>
      <c r="CH239">
        <v>6.76</v>
      </c>
      <c r="CI239">
        <v>6.45</v>
      </c>
      <c r="CJ239">
        <v>6.74</v>
      </c>
      <c r="CK239">
        <v>7.34</v>
      </c>
      <c r="CL239">
        <v>7.83</v>
      </c>
      <c r="CM239">
        <v>8.0299999999999994</v>
      </c>
      <c r="CN239">
        <v>8.4700000000000006</v>
      </c>
      <c r="CO239">
        <v>9.1999999999999993</v>
      </c>
      <c r="CP239">
        <v>-0.02</v>
      </c>
      <c r="CQ239">
        <v>-0.33</v>
      </c>
      <c r="CR239">
        <v>-0.04</v>
      </c>
      <c r="CS239">
        <v>0.56000000000000005</v>
      </c>
      <c r="CT239">
        <v>1.05</v>
      </c>
      <c r="CU239">
        <v>1.25</v>
      </c>
      <c r="CV239">
        <v>1.69</v>
      </c>
      <c r="CW239">
        <v>2.42</v>
      </c>
      <c r="CX239">
        <v>100.96850000000001</v>
      </c>
      <c r="CY239">
        <v>1.9095</v>
      </c>
      <c r="CZ239">
        <v>240.37219999999999</v>
      </c>
      <c r="DA239">
        <v>1.9396</v>
      </c>
      <c r="DB239">
        <v>1.113</v>
      </c>
      <c r="DC239">
        <v>14.85</v>
      </c>
      <c r="DD239">
        <v>79.599999999999994</v>
      </c>
      <c r="DE239" s="27">
        <v>63</v>
      </c>
      <c r="DF239">
        <v>79.5</v>
      </c>
      <c r="DG239">
        <v>60.2</v>
      </c>
      <c r="DH239">
        <v>59.9</v>
      </c>
      <c r="DI239">
        <v>66.400000000000006</v>
      </c>
      <c r="DJ239">
        <v>66.3</v>
      </c>
      <c r="DK239">
        <v>58.7</v>
      </c>
      <c r="DL239">
        <v>61.8</v>
      </c>
      <c r="DM239">
        <v>65.3</v>
      </c>
      <c r="DN239">
        <v>63.1</v>
      </c>
      <c r="DO239">
        <v>33.218000000000004</v>
      </c>
      <c r="DP239">
        <v>88.078999999999994</v>
      </c>
      <c r="DQ239">
        <v>36.070999999999998</v>
      </c>
      <c r="DR239">
        <v>25.983000000000001</v>
      </c>
      <c r="DS239">
        <v>67.5</v>
      </c>
      <c r="DT239">
        <v>66.900000000000006</v>
      </c>
      <c r="DU239">
        <v>67.400000000000006</v>
      </c>
      <c r="DV239">
        <v>68.400000000000006</v>
      </c>
      <c r="DW239">
        <v>88.98</v>
      </c>
      <c r="DX239">
        <v>97.95</v>
      </c>
      <c r="DY239">
        <v>5.3457743310000003</v>
      </c>
      <c r="DZ239">
        <v>8.1955812370000007</v>
      </c>
      <c r="EA239">
        <v>15.603300000000001</v>
      </c>
    </row>
    <row r="240" spans="2:131" x14ac:dyDescent="0.25">
      <c r="B240" s="3">
        <v>28493</v>
      </c>
      <c r="C240">
        <v>5377.6239999999998</v>
      </c>
      <c r="D240">
        <v>4766.8999999999996</v>
      </c>
      <c r="E240">
        <v>50.392800000000001</v>
      </c>
      <c r="F240">
        <v>53.014800000000001</v>
      </c>
      <c r="G240">
        <v>50.986899999999999</v>
      </c>
      <c r="H240">
        <v>69.859300000000005</v>
      </c>
      <c r="I240">
        <v>58.207900000000002</v>
      </c>
      <c r="J240">
        <v>75.159499999999994</v>
      </c>
      <c r="K240">
        <v>24.7196</v>
      </c>
      <c r="L240">
        <v>46.7971</v>
      </c>
      <c r="M240">
        <v>27.876799999999999</v>
      </c>
      <c r="N240">
        <v>82.504900000000006</v>
      </c>
      <c r="O240">
        <v>48.099200000000003</v>
      </c>
      <c r="P240">
        <v>64.677599999999998</v>
      </c>
      <c r="Q240">
        <v>70.460300000000004</v>
      </c>
      <c r="R240">
        <v>83.409099999999995</v>
      </c>
      <c r="S240" s="38">
        <v>0</v>
      </c>
      <c r="T240">
        <v>4422</v>
      </c>
      <c r="U240">
        <v>0.69780653299999995</v>
      </c>
      <c r="V240">
        <v>101092</v>
      </c>
      <c r="W240">
        <v>94755</v>
      </c>
      <c r="X240">
        <v>6.3</v>
      </c>
      <c r="Y240">
        <v>12.4</v>
      </c>
      <c r="Z240">
        <v>2871</v>
      </c>
      <c r="AA240">
        <v>1966</v>
      </c>
      <c r="AB240">
        <v>1531</v>
      </c>
      <c r="AC240">
        <v>817</v>
      </c>
      <c r="AD240">
        <v>714</v>
      </c>
      <c r="AE240">
        <v>349000</v>
      </c>
      <c r="AF240">
        <v>85460</v>
      </c>
      <c r="AG240">
        <v>23649</v>
      </c>
      <c r="AH240">
        <v>686.3</v>
      </c>
      <c r="AI240">
        <v>4178</v>
      </c>
      <c r="AJ240">
        <v>18699</v>
      </c>
      <c r="AK240">
        <v>11556</v>
      </c>
      <c r="AL240">
        <v>7143</v>
      </c>
      <c r="AM240">
        <v>61811</v>
      </c>
      <c r="AN240">
        <v>17351</v>
      </c>
      <c r="AO240">
        <v>4172.7</v>
      </c>
      <c r="AP240">
        <v>9716.6</v>
      </c>
      <c r="AQ240">
        <v>4527</v>
      </c>
      <c r="AR240">
        <v>15731</v>
      </c>
      <c r="AS240">
        <v>40</v>
      </c>
      <c r="AT240">
        <v>3.6</v>
      </c>
      <c r="AU240">
        <v>40.5</v>
      </c>
      <c r="AV240">
        <v>6.28</v>
      </c>
      <c r="AW240">
        <v>7.9</v>
      </c>
      <c r="AX240">
        <v>5.88</v>
      </c>
      <c r="AY240">
        <v>2032</v>
      </c>
      <c r="AZ240">
        <v>168</v>
      </c>
      <c r="BA240">
        <v>426</v>
      </c>
      <c r="BB240">
        <v>876</v>
      </c>
      <c r="BC240">
        <v>562</v>
      </c>
      <c r="BD240">
        <v>1799</v>
      </c>
      <c r="BE240">
        <v>174</v>
      </c>
      <c r="BF240">
        <v>408</v>
      </c>
      <c r="BG240">
        <v>647</v>
      </c>
      <c r="BH240">
        <v>570</v>
      </c>
      <c r="BI240">
        <v>37.445</v>
      </c>
      <c r="BJ240">
        <v>567270.09100000001</v>
      </c>
      <c r="BK240">
        <v>66663.302060000002</v>
      </c>
      <c r="BM240">
        <v>64399.07359</v>
      </c>
      <c r="BN240">
        <v>18401.891240000001</v>
      </c>
      <c r="BO240">
        <v>193242.75769999999</v>
      </c>
      <c r="BP240">
        <v>352787.5246</v>
      </c>
      <c r="BQ240">
        <v>1.518675497</v>
      </c>
      <c r="BR240">
        <v>78.8</v>
      </c>
      <c r="BS240">
        <v>337</v>
      </c>
      <c r="BT240">
        <v>1292.2</v>
      </c>
      <c r="BU240">
        <v>2038.2</v>
      </c>
      <c r="BV240">
        <v>114.495</v>
      </c>
      <c r="BW240">
        <v>36.127000000000002</v>
      </c>
      <c r="BX240">
        <v>35799</v>
      </c>
      <c r="BY240">
        <v>213.60579999999999</v>
      </c>
      <c r="BZ240">
        <v>183.00110000000001</v>
      </c>
      <c r="CA240">
        <v>232.78363999999999</v>
      </c>
      <c r="CB240">
        <v>0.12947529899999999</v>
      </c>
      <c r="CC240">
        <v>838.3</v>
      </c>
      <c r="CD240">
        <v>13663</v>
      </c>
      <c r="CE240">
        <v>37600</v>
      </c>
      <c r="CF240">
        <v>236.16589999999999</v>
      </c>
      <c r="CG240">
        <v>6.79</v>
      </c>
      <c r="CH240">
        <v>6.75</v>
      </c>
      <c r="CI240">
        <v>6.29</v>
      </c>
      <c r="CJ240">
        <v>6.63</v>
      </c>
      <c r="CK240">
        <v>7.31</v>
      </c>
      <c r="CL240">
        <v>7.86</v>
      </c>
      <c r="CM240">
        <v>8.0399999999999991</v>
      </c>
      <c r="CN240">
        <v>8.4700000000000006</v>
      </c>
      <c r="CO240">
        <v>9.2200000000000006</v>
      </c>
      <c r="CP240">
        <v>-0.04</v>
      </c>
      <c r="CQ240">
        <v>-0.5</v>
      </c>
      <c r="CR240">
        <v>-0.16</v>
      </c>
      <c r="CS240">
        <v>0.52</v>
      </c>
      <c r="CT240">
        <v>1.07</v>
      </c>
      <c r="CU240">
        <v>1.25</v>
      </c>
      <c r="CV240">
        <v>1.68</v>
      </c>
      <c r="CW240">
        <v>2.4300000000000002</v>
      </c>
      <c r="CX240">
        <v>100.0591</v>
      </c>
      <c r="CY240">
        <v>1.8985000000000001</v>
      </c>
      <c r="CZ240">
        <v>231.85740000000001</v>
      </c>
      <c r="DA240">
        <v>1.9055</v>
      </c>
      <c r="DB240">
        <v>1.1257999999999999</v>
      </c>
      <c r="DC240">
        <v>14.85</v>
      </c>
      <c r="DD240">
        <v>78.8</v>
      </c>
      <c r="DE240" s="27">
        <v>63.4</v>
      </c>
      <c r="DF240">
        <v>79.900000000000006</v>
      </c>
      <c r="DG240">
        <v>60.3</v>
      </c>
      <c r="DH240">
        <v>60.2</v>
      </c>
      <c r="DI240">
        <v>66.8</v>
      </c>
      <c r="DJ240">
        <v>67</v>
      </c>
      <c r="DK240">
        <v>59.1</v>
      </c>
      <c r="DL240">
        <v>62.2</v>
      </c>
      <c r="DM240">
        <v>65.7</v>
      </c>
      <c r="DN240">
        <v>63.6</v>
      </c>
      <c r="DO240">
        <v>33.433</v>
      </c>
      <c r="DP240">
        <v>88.543999999999997</v>
      </c>
      <c r="DQ240">
        <v>36.351999999999997</v>
      </c>
      <c r="DR240">
        <v>26.14</v>
      </c>
      <c r="DS240">
        <v>67.8</v>
      </c>
      <c r="DT240">
        <v>67.3</v>
      </c>
      <c r="DU240">
        <v>67.8</v>
      </c>
      <c r="DV240">
        <v>69.8</v>
      </c>
      <c r="DW240">
        <v>88.82</v>
      </c>
      <c r="DX240">
        <v>97.65</v>
      </c>
      <c r="DY240">
        <v>5.4041882460000004</v>
      </c>
      <c r="DZ240">
        <v>8.101264832</v>
      </c>
      <c r="EA240">
        <v>14.944699999999999</v>
      </c>
    </row>
    <row r="241" spans="2:131" x14ac:dyDescent="0.25">
      <c r="B241" s="3">
        <v>28494</v>
      </c>
      <c r="C241">
        <v>5408.4750000000004</v>
      </c>
      <c r="D241">
        <v>4805.1000000000004</v>
      </c>
      <c r="E241">
        <v>51.436799999999998</v>
      </c>
      <c r="F241">
        <v>53.627299999999998</v>
      </c>
      <c r="G241">
        <v>51.592199999999998</v>
      </c>
      <c r="H241">
        <v>70.366299999999995</v>
      </c>
      <c r="I241">
        <v>59.3855</v>
      </c>
      <c r="J241">
        <v>75.260099999999994</v>
      </c>
      <c r="K241">
        <v>25.3001</v>
      </c>
      <c r="L241">
        <v>48.230200000000004</v>
      </c>
      <c r="M241">
        <v>28.405000000000001</v>
      </c>
      <c r="N241">
        <v>83.667100000000005</v>
      </c>
      <c r="O241">
        <v>48.872399999999999</v>
      </c>
      <c r="P241">
        <v>60.339300000000001</v>
      </c>
      <c r="Q241">
        <v>70.515500000000003</v>
      </c>
      <c r="R241">
        <v>84.492000000000004</v>
      </c>
      <c r="S241" s="38">
        <v>0</v>
      </c>
      <c r="T241">
        <v>4688</v>
      </c>
      <c r="U241">
        <v>0.758576052</v>
      </c>
      <c r="V241">
        <v>101574</v>
      </c>
      <c r="W241">
        <v>95394</v>
      </c>
      <c r="X241">
        <v>6.1</v>
      </c>
      <c r="Y241">
        <v>12.3</v>
      </c>
      <c r="Z241">
        <v>2750</v>
      </c>
      <c r="AA241">
        <v>1888</v>
      </c>
      <c r="AB241">
        <v>1502</v>
      </c>
      <c r="AC241">
        <v>822</v>
      </c>
      <c r="AD241">
        <v>680</v>
      </c>
      <c r="AE241">
        <v>326000</v>
      </c>
      <c r="AF241">
        <v>86162</v>
      </c>
      <c r="AG241">
        <v>24008</v>
      </c>
      <c r="AH241">
        <v>841.1</v>
      </c>
      <c r="AI241">
        <v>4308</v>
      </c>
      <c r="AJ241">
        <v>18772</v>
      </c>
      <c r="AK241">
        <v>11624</v>
      </c>
      <c r="AL241">
        <v>7148</v>
      </c>
      <c r="AM241">
        <v>62154</v>
      </c>
      <c r="AN241">
        <v>17452</v>
      </c>
      <c r="AO241">
        <v>4197.1000000000004</v>
      </c>
      <c r="AP241">
        <v>9769.7999999999993</v>
      </c>
      <c r="AQ241">
        <v>4547</v>
      </c>
      <c r="AR241">
        <v>15797</v>
      </c>
      <c r="AS241">
        <v>40.1</v>
      </c>
      <c r="AT241">
        <v>3.5</v>
      </c>
      <c r="AU241">
        <v>40.4</v>
      </c>
      <c r="AV241">
        <v>6.35</v>
      </c>
      <c r="AW241">
        <v>7.94</v>
      </c>
      <c r="AX241">
        <v>5.93</v>
      </c>
      <c r="AY241">
        <v>2197</v>
      </c>
      <c r="AZ241">
        <v>250</v>
      </c>
      <c r="BA241">
        <v>477</v>
      </c>
      <c r="BB241">
        <v>903</v>
      </c>
      <c r="BC241">
        <v>567</v>
      </c>
      <c r="BD241">
        <v>1948</v>
      </c>
      <c r="BE241">
        <v>204</v>
      </c>
      <c r="BF241">
        <v>415</v>
      </c>
      <c r="BG241">
        <v>771</v>
      </c>
      <c r="BH241">
        <v>558</v>
      </c>
      <c r="BI241">
        <v>37.670999999999999</v>
      </c>
      <c r="BJ241">
        <v>584456.36199999996</v>
      </c>
      <c r="BK241">
        <v>68327.888139999995</v>
      </c>
      <c r="BM241">
        <v>66671.395629999999</v>
      </c>
      <c r="BN241">
        <v>19507.86937</v>
      </c>
      <c r="BO241">
        <v>196991.1735</v>
      </c>
      <c r="BP241">
        <v>357629.17139999999</v>
      </c>
      <c r="BQ241">
        <v>1.4670198679999999</v>
      </c>
      <c r="BR241">
        <v>81.599999999999994</v>
      </c>
      <c r="BS241">
        <v>339.9</v>
      </c>
      <c r="BT241">
        <v>1300.4000000000001</v>
      </c>
      <c r="BU241">
        <v>2035.1</v>
      </c>
      <c r="BV241">
        <v>115.321</v>
      </c>
      <c r="BW241">
        <v>36.97</v>
      </c>
      <c r="BX241">
        <v>36413</v>
      </c>
      <c r="BY241">
        <v>216.99789999999999</v>
      </c>
      <c r="BZ241">
        <v>185.8235</v>
      </c>
      <c r="CA241">
        <v>235.79393999999999</v>
      </c>
      <c r="CB241">
        <v>0.12942199900000001</v>
      </c>
      <c r="CC241">
        <v>842.7</v>
      </c>
      <c r="CD241">
        <v>13973</v>
      </c>
      <c r="CE241">
        <v>38156</v>
      </c>
      <c r="CF241">
        <v>238.82149999999999</v>
      </c>
      <c r="CG241">
        <v>6.89</v>
      </c>
      <c r="CH241">
        <v>6.82</v>
      </c>
      <c r="CI241">
        <v>6.29</v>
      </c>
      <c r="CJ241">
        <v>6.73</v>
      </c>
      <c r="CK241">
        <v>7.45</v>
      </c>
      <c r="CL241">
        <v>7.98</v>
      </c>
      <c r="CM241">
        <v>8.15</v>
      </c>
      <c r="CN241">
        <v>8.56</v>
      </c>
      <c r="CO241">
        <v>9.32</v>
      </c>
      <c r="CP241">
        <v>-7.0000000000000007E-2</v>
      </c>
      <c r="CQ241">
        <v>-0.6</v>
      </c>
      <c r="CR241">
        <v>-0.16</v>
      </c>
      <c r="CS241">
        <v>0.56000000000000005</v>
      </c>
      <c r="CT241">
        <v>1.0900000000000001</v>
      </c>
      <c r="CU241">
        <v>1.26</v>
      </c>
      <c r="CV241">
        <v>1.67</v>
      </c>
      <c r="CW241">
        <v>2.4300000000000002</v>
      </c>
      <c r="CX241">
        <v>99.650999999999996</v>
      </c>
      <c r="CY241">
        <v>1.9052</v>
      </c>
      <c r="CZ241">
        <v>221.857</v>
      </c>
      <c r="DA241">
        <v>1.8496999999999999</v>
      </c>
      <c r="DB241">
        <v>1.1416999999999999</v>
      </c>
      <c r="DC241">
        <v>14.85</v>
      </c>
      <c r="DD241">
        <v>79.400000000000006</v>
      </c>
      <c r="DE241" s="27">
        <v>63.9</v>
      </c>
      <c r="DF241">
        <v>80.7</v>
      </c>
      <c r="DG241">
        <v>60.4</v>
      </c>
      <c r="DH241">
        <v>60.7</v>
      </c>
      <c r="DI241">
        <v>67.400000000000006</v>
      </c>
      <c r="DJ241">
        <v>67.400000000000006</v>
      </c>
      <c r="DK241">
        <v>59.6</v>
      </c>
      <c r="DL241">
        <v>62.6</v>
      </c>
      <c r="DM241">
        <v>66.2</v>
      </c>
      <c r="DN241">
        <v>64.099999999999994</v>
      </c>
      <c r="DO241">
        <v>33.686</v>
      </c>
      <c r="DP241">
        <v>88.983999999999995</v>
      </c>
      <c r="DQ241">
        <v>36.689</v>
      </c>
      <c r="DR241">
        <v>26.331</v>
      </c>
      <c r="DS241">
        <v>68.599999999999994</v>
      </c>
      <c r="DT241">
        <v>68.2</v>
      </c>
      <c r="DU241">
        <v>68.099999999999994</v>
      </c>
      <c r="DV241">
        <v>72.099999999999994</v>
      </c>
      <c r="DW241">
        <v>92.71</v>
      </c>
      <c r="DX241">
        <v>102.1</v>
      </c>
      <c r="DY241">
        <v>5.2169884590000004</v>
      </c>
      <c r="DZ241">
        <v>8.3784869020000006</v>
      </c>
      <c r="EA241">
        <v>20.235099999999999</v>
      </c>
    </row>
    <row r="242" spans="2:131" x14ac:dyDescent="0.25">
      <c r="B242" s="3">
        <v>28495</v>
      </c>
      <c r="C242">
        <v>5414.64</v>
      </c>
      <c r="D242">
        <v>4807</v>
      </c>
      <c r="E242">
        <v>51.627600000000001</v>
      </c>
      <c r="F242">
        <v>53.552500000000002</v>
      </c>
      <c r="G242">
        <v>51.443300000000001</v>
      </c>
      <c r="H242">
        <v>69.880399999999995</v>
      </c>
      <c r="I242">
        <v>58.437600000000003</v>
      </c>
      <c r="J242">
        <v>75.058499999999995</v>
      </c>
      <c r="K242">
        <v>25.383199999999999</v>
      </c>
      <c r="L242">
        <v>48.669499999999999</v>
      </c>
      <c r="M242">
        <v>28.633800000000001</v>
      </c>
      <c r="N242">
        <v>83.542299999999997</v>
      </c>
      <c r="O242">
        <v>49.0413</v>
      </c>
      <c r="P242">
        <v>60.980200000000004</v>
      </c>
      <c r="Q242">
        <v>73.630799999999994</v>
      </c>
      <c r="R242">
        <v>84.5244</v>
      </c>
      <c r="S242" s="38">
        <v>0.32</v>
      </c>
      <c r="T242">
        <v>4650</v>
      </c>
      <c r="U242">
        <v>0.75893585799999996</v>
      </c>
      <c r="V242">
        <v>101896</v>
      </c>
      <c r="W242">
        <v>95769</v>
      </c>
      <c r="X242">
        <v>6</v>
      </c>
      <c r="Y242">
        <v>12.1</v>
      </c>
      <c r="Z242">
        <v>2870</v>
      </c>
      <c r="AA242">
        <v>1827</v>
      </c>
      <c r="AB242">
        <v>1420</v>
      </c>
      <c r="AC242">
        <v>728</v>
      </c>
      <c r="AD242">
        <v>692</v>
      </c>
      <c r="AE242">
        <v>327000</v>
      </c>
      <c r="AF242">
        <v>86509</v>
      </c>
      <c r="AG242">
        <v>24082</v>
      </c>
      <c r="AH242">
        <v>846.8</v>
      </c>
      <c r="AI242">
        <v>4302</v>
      </c>
      <c r="AJ242">
        <v>18848</v>
      </c>
      <c r="AK242">
        <v>11691</v>
      </c>
      <c r="AL242">
        <v>7157</v>
      </c>
      <c r="AM242">
        <v>62427</v>
      </c>
      <c r="AN242">
        <v>17541</v>
      </c>
      <c r="AO242">
        <v>4220.8</v>
      </c>
      <c r="AP242">
        <v>9830.1</v>
      </c>
      <c r="AQ242">
        <v>4566</v>
      </c>
      <c r="AR242">
        <v>15834</v>
      </c>
      <c r="AS242">
        <v>39.9</v>
      </c>
      <c r="AT242">
        <v>3.5</v>
      </c>
      <c r="AU242">
        <v>40.4</v>
      </c>
      <c r="AV242">
        <v>6.39</v>
      </c>
      <c r="AW242">
        <v>8.0299999999999994</v>
      </c>
      <c r="AX242">
        <v>5.96</v>
      </c>
      <c r="AY242">
        <v>2075</v>
      </c>
      <c r="AZ242">
        <v>196</v>
      </c>
      <c r="BA242">
        <v>463</v>
      </c>
      <c r="BB242">
        <v>876</v>
      </c>
      <c r="BC242">
        <v>540</v>
      </c>
      <c r="BD242">
        <v>1766</v>
      </c>
      <c r="BE242">
        <v>184</v>
      </c>
      <c r="BF242">
        <v>387</v>
      </c>
      <c r="BG242">
        <v>644</v>
      </c>
      <c r="BH242">
        <v>551</v>
      </c>
      <c r="BI242">
        <v>37.820999999999998</v>
      </c>
      <c r="BJ242">
        <v>583900.41099999996</v>
      </c>
      <c r="BK242">
        <v>68766.592139999993</v>
      </c>
      <c r="BM242">
        <v>67402.18793</v>
      </c>
      <c r="BN242">
        <v>20173.320919999998</v>
      </c>
      <c r="BO242">
        <v>201732.4903</v>
      </c>
      <c r="BP242">
        <v>360999.8149</v>
      </c>
      <c r="BQ242">
        <v>1.4773509929999999</v>
      </c>
      <c r="BR242">
        <v>82.9</v>
      </c>
      <c r="BS242">
        <v>344.9</v>
      </c>
      <c r="BT242">
        <v>1310.5</v>
      </c>
      <c r="BU242">
        <v>2031.8</v>
      </c>
      <c r="BV242">
        <v>116.465</v>
      </c>
      <c r="BW242">
        <v>37.082999999999998</v>
      </c>
      <c r="BX242">
        <v>35871</v>
      </c>
      <c r="BY242">
        <v>220.40049999999999</v>
      </c>
      <c r="BZ242">
        <v>188.97069999999999</v>
      </c>
      <c r="CA242">
        <v>239.90540999999999</v>
      </c>
      <c r="CB242">
        <v>0.130596304</v>
      </c>
      <c r="CC242">
        <v>849.2</v>
      </c>
      <c r="CD242">
        <v>14383</v>
      </c>
      <c r="CE242">
        <v>38954</v>
      </c>
      <c r="CF242">
        <v>236.7878</v>
      </c>
      <c r="CG242">
        <v>7.36</v>
      </c>
      <c r="CH242">
        <v>7.06</v>
      </c>
      <c r="CI242">
        <v>6.41</v>
      </c>
      <c r="CJ242">
        <v>7.02</v>
      </c>
      <c r="CK242">
        <v>7.82</v>
      </c>
      <c r="CL242">
        <v>8.18</v>
      </c>
      <c r="CM242">
        <v>8.35</v>
      </c>
      <c r="CN242">
        <v>8.69</v>
      </c>
      <c r="CO242">
        <v>9.49</v>
      </c>
      <c r="CP242">
        <v>-0.3</v>
      </c>
      <c r="CQ242">
        <v>-0.95</v>
      </c>
      <c r="CR242">
        <v>-0.34</v>
      </c>
      <c r="CS242">
        <v>0.46</v>
      </c>
      <c r="CT242">
        <v>0.82</v>
      </c>
      <c r="CU242">
        <v>0.99</v>
      </c>
      <c r="CV242">
        <v>1.33</v>
      </c>
      <c r="CW242">
        <v>2.13</v>
      </c>
      <c r="CX242">
        <v>100.58240000000001</v>
      </c>
      <c r="CY242">
        <v>1.9652000000000001</v>
      </c>
      <c r="CZ242">
        <v>226.17859999999999</v>
      </c>
      <c r="DA242">
        <v>1.8181</v>
      </c>
      <c r="DB242">
        <v>1.1186</v>
      </c>
      <c r="DC242">
        <v>14.85</v>
      </c>
      <c r="DD242">
        <v>79.599999999999994</v>
      </c>
      <c r="DE242" s="27">
        <v>64.5</v>
      </c>
      <c r="DF242">
        <v>81.3</v>
      </c>
      <c r="DG242">
        <v>60.7</v>
      </c>
      <c r="DH242">
        <v>61.1</v>
      </c>
      <c r="DI242">
        <v>68</v>
      </c>
      <c r="DJ242">
        <v>68</v>
      </c>
      <c r="DK242">
        <v>60</v>
      </c>
      <c r="DL242">
        <v>63</v>
      </c>
      <c r="DM242">
        <v>66.7</v>
      </c>
      <c r="DN242">
        <v>64.599999999999994</v>
      </c>
      <c r="DO242">
        <v>33.927</v>
      </c>
      <c r="DP242">
        <v>89.498999999999995</v>
      </c>
      <c r="DQ242">
        <v>37.023000000000003</v>
      </c>
      <c r="DR242">
        <v>26.5</v>
      </c>
      <c r="DS242">
        <v>69.099999999999994</v>
      </c>
      <c r="DT242">
        <v>68.599999999999994</v>
      </c>
      <c r="DU242">
        <v>68.7</v>
      </c>
      <c r="DV242">
        <v>72.8</v>
      </c>
      <c r="DW242">
        <v>97.41</v>
      </c>
      <c r="DX242">
        <v>107.7</v>
      </c>
      <c r="DY242">
        <v>5.0029052460000001</v>
      </c>
      <c r="DZ242">
        <v>8.7103661779999992</v>
      </c>
      <c r="EA242">
        <v>17.588699999999999</v>
      </c>
    </row>
    <row r="243" spans="2:131" x14ac:dyDescent="0.25">
      <c r="B243" s="3">
        <v>28496</v>
      </c>
      <c r="C243">
        <v>5434.3140000000003</v>
      </c>
      <c r="D243">
        <v>4835</v>
      </c>
      <c r="E243">
        <v>51.9833</v>
      </c>
      <c r="F243">
        <v>54.053600000000003</v>
      </c>
      <c r="G243">
        <v>51.942799999999998</v>
      </c>
      <c r="H243">
        <v>70.311899999999994</v>
      </c>
      <c r="I243">
        <v>58.767600000000002</v>
      </c>
      <c r="J243">
        <v>75.540899999999993</v>
      </c>
      <c r="K243">
        <v>25.808499999999999</v>
      </c>
      <c r="L243">
        <v>48.88</v>
      </c>
      <c r="M243">
        <v>28.812799999999999</v>
      </c>
      <c r="N243">
        <v>83.781700000000001</v>
      </c>
      <c r="O243">
        <v>49.419899999999998</v>
      </c>
      <c r="P243">
        <v>60.424300000000002</v>
      </c>
      <c r="Q243">
        <v>71.250799999999998</v>
      </c>
      <c r="R243">
        <v>84.914199999999994</v>
      </c>
      <c r="S243" s="38">
        <v>0.1</v>
      </c>
      <c r="T243">
        <v>4654</v>
      </c>
      <c r="U243">
        <v>0.77206370300000005</v>
      </c>
      <c r="V243">
        <v>102371</v>
      </c>
      <c r="W243">
        <v>96343</v>
      </c>
      <c r="X243">
        <v>5.9</v>
      </c>
      <c r="Y243">
        <v>12.1</v>
      </c>
      <c r="Z243">
        <v>2788</v>
      </c>
      <c r="AA243">
        <v>1946</v>
      </c>
      <c r="AB243">
        <v>1352</v>
      </c>
      <c r="AC243">
        <v>712</v>
      </c>
      <c r="AD243">
        <v>640</v>
      </c>
      <c r="AE243">
        <v>324250</v>
      </c>
      <c r="AF243">
        <v>86950</v>
      </c>
      <c r="AG243">
        <v>24238</v>
      </c>
      <c r="AH243">
        <v>854.9</v>
      </c>
      <c r="AI243">
        <v>4379</v>
      </c>
      <c r="AJ243">
        <v>18919</v>
      </c>
      <c r="AK243">
        <v>11739</v>
      </c>
      <c r="AL243">
        <v>7180</v>
      </c>
      <c r="AM243">
        <v>62712</v>
      </c>
      <c r="AN243">
        <v>17648</v>
      </c>
      <c r="AO243">
        <v>4243</v>
      </c>
      <c r="AP243">
        <v>9889.6</v>
      </c>
      <c r="AQ243">
        <v>4592</v>
      </c>
      <c r="AR243">
        <v>15852</v>
      </c>
      <c r="AS243">
        <v>40.200000000000003</v>
      </c>
      <c r="AT243">
        <v>3.6</v>
      </c>
      <c r="AU243">
        <v>40.6</v>
      </c>
      <c r="AV243">
        <v>6.45</v>
      </c>
      <c r="AW243">
        <v>8.08</v>
      </c>
      <c r="AX243">
        <v>6.01</v>
      </c>
      <c r="AY243">
        <v>2070</v>
      </c>
      <c r="AZ243">
        <v>205</v>
      </c>
      <c r="BA243">
        <v>475</v>
      </c>
      <c r="BB243">
        <v>845</v>
      </c>
      <c r="BC243">
        <v>545</v>
      </c>
      <c r="BD243">
        <v>1983</v>
      </c>
      <c r="BE243">
        <v>192</v>
      </c>
      <c r="BF243">
        <v>384</v>
      </c>
      <c r="BG243">
        <v>648</v>
      </c>
      <c r="BH243">
        <v>759</v>
      </c>
      <c r="BI243">
        <v>37.944000000000003</v>
      </c>
      <c r="BJ243">
        <v>587137.11600000004</v>
      </c>
      <c r="BK243">
        <v>69956.174840000007</v>
      </c>
      <c r="BM243">
        <v>68402.912540000005</v>
      </c>
      <c r="BN243">
        <v>19932.080170000001</v>
      </c>
      <c r="BO243">
        <v>205969.2494</v>
      </c>
      <c r="BP243">
        <v>364760.12819999998</v>
      </c>
      <c r="BQ243">
        <v>1.4773509929999999</v>
      </c>
      <c r="BR243">
        <v>80</v>
      </c>
      <c r="BS243">
        <v>346.9</v>
      </c>
      <c r="BT243">
        <v>1318.5</v>
      </c>
      <c r="BU243">
        <v>2028.5</v>
      </c>
      <c r="BV243">
        <v>117.48399999999999</v>
      </c>
      <c r="BW243">
        <v>37.302999999999997</v>
      </c>
      <c r="BX243">
        <v>36209</v>
      </c>
      <c r="BY243">
        <v>223.4759</v>
      </c>
      <c r="BZ243">
        <v>192.10599999999999</v>
      </c>
      <c r="CA243">
        <v>244.55377999999999</v>
      </c>
      <c r="CB243">
        <v>0.13177808999999999</v>
      </c>
      <c r="CC243">
        <v>850.4</v>
      </c>
      <c r="CD243">
        <v>14860</v>
      </c>
      <c r="CE243">
        <v>39858</v>
      </c>
      <c r="CF243">
        <v>237.79679999999999</v>
      </c>
      <c r="CG243">
        <v>7.6</v>
      </c>
      <c r="CH243">
        <v>7.59</v>
      </c>
      <c r="CI243">
        <v>6.73</v>
      </c>
      <c r="CJ243">
        <v>7.23</v>
      </c>
      <c r="CK243">
        <v>8.09</v>
      </c>
      <c r="CL243">
        <v>8.36</v>
      </c>
      <c r="CM243">
        <v>8.4600000000000009</v>
      </c>
      <c r="CN243">
        <v>8.76</v>
      </c>
      <c r="CO243">
        <v>9.6</v>
      </c>
      <c r="CP243">
        <v>-0.01</v>
      </c>
      <c r="CQ243">
        <v>-0.87</v>
      </c>
      <c r="CR243">
        <v>-0.37</v>
      </c>
      <c r="CS243">
        <v>0.49</v>
      </c>
      <c r="CT243">
        <v>0.76</v>
      </c>
      <c r="CU243">
        <v>0.86</v>
      </c>
      <c r="CV243">
        <v>1.1599999999999999</v>
      </c>
      <c r="CW243">
        <v>2</v>
      </c>
      <c r="CX243">
        <v>98.7346</v>
      </c>
      <c r="CY243">
        <v>1.8854</v>
      </c>
      <c r="CZ243">
        <v>214.10640000000001</v>
      </c>
      <c r="DA243">
        <v>1.8371999999999999</v>
      </c>
      <c r="DB243">
        <v>1.1217999999999999</v>
      </c>
      <c r="DC243">
        <v>14.85</v>
      </c>
      <c r="DD243">
        <v>81.2</v>
      </c>
      <c r="DE243" s="27">
        <v>65</v>
      </c>
      <c r="DF243">
        <v>81.599999999999994</v>
      </c>
      <c r="DG243">
        <v>61.1</v>
      </c>
      <c r="DH243">
        <v>61.5</v>
      </c>
      <c r="DI243">
        <v>68.599999999999994</v>
      </c>
      <c r="DJ243">
        <v>68.5</v>
      </c>
      <c r="DK243">
        <v>60.5</v>
      </c>
      <c r="DL243">
        <v>63.5</v>
      </c>
      <c r="DM243">
        <v>67.3</v>
      </c>
      <c r="DN243">
        <v>65.2</v>
      </c>
      <c r="DO243">
        <v>34.149000000000001</v>
      </c>
      <c r="DP243">
        <v>90.03</v>
      </c>
      <c r="DQ243">
        <v>37.311999999999998</v>
      </c>
      <c r="DR243">
        <v>26.655999999999999</v>
      </c>
      <c r="DS243">
        <v>69.7</v>
      </c>
      <c r="DT243">
        <v>69.3</v>
      </c>
      <c r="DU243">
        <v>69.2</v>
      </c>
      <c r="DV243">
        <v>74.599999999999994</v>
      </c>
      <c r="DW243">
        <v>97.66</v>
      </c>
      <c r="DX243">
        <v>108</v>
      </c>
      <c r="DY243">
        <v>5.0276469380000002</v>
      </c>
      <c r="DZ243">
        <v>8.6323959349999999</v>
      </c>
      <c r="EA243">
        <v>17.409500000000001</v>
      </c>
    </row>
    <row r="244" spans="2:131" x14ac:dyDescent="0.25">
      <c r="B244" s="3">
        <v>28497</v>
      </c>
      <c r="C244">
        <v>5464.134</v>
      </c>
      <c r="D244">
        <v>4845.7</v>
      </c>
      <c r="E244">
        <v>51.959200000000003</v>
      </c>
      <c r="F244">
        <v>53.9953</v>
      </c>
      <c r="G244">
        <v>51.8919</v>
      </c>
      <c r="H244">
        <v>69.925600000000003</v>
      </c>
      <c r="I244">
        <v>58.816499999999998</v>
      </c>
      <c r="J244">
        <v>74.907399999999996</v>
      </c>
      <c r="K244">
        <v>26.021100000000001</v>
      </c>
      <c r="L244">
        <v>48.8889</v>
      </c>
      <c r="M244">
        <v>28.9953</v>
      </c>
      <c r="N244">
        <v>83.066400000000002</v>
      </c>
      <c r="O244">
        <v>49.389200000000002</v>
      </c>
      <c r="P244">
        <v>60.293799999999997</v>
      </c>
      <c r="Q244">
        <v>71.520200000000003</v>
      </c>
      <c r="R244">
        <v>84.600499999999997</v>
      </c>
      <c r="S244" s="38">
        <v>0.22</v>
      </c>
      <c r="T244">
        <v>4655</v>
      </c>
      <c r="U244">
        <v>0.73783483900000002</v>
      </c>
      <c r="V244">
        <v>102399</v>
      </c>
      <c r="W244">
        <v>96090</v>
      </c>
      <c r="X244">
        <v>6.2</v>
      </c>
      <c r="Y244">
        <v>12</v>
      </c>
      <c r="Z244">
        <v>3069</v>
      </c>
      <c r="AA244">
        <v>1867</v>
      </c>
      <c r="AB244">
        <v>1373</v>
      </c>
      <c r="AC244">
        <v>715</v>
      </c>
      <c r="AD244">
        <v>658</v>
      </c>
      <c r="AE244">
        <v>350200</v>
      </c>
      <c r="AF244">
        <v>87204</v>
      </c>
      <c r="AG244">
        <v>24300</v>
      </c>
      <c r="AH244">
        <v>861.5</v>
      </c>
      <c r="AI244">
        <v>4403</v>
      </c>
      <c r="AJ244">
        <v>18951</v>
      </c>
      <c r="AK244">
        <v>11789</v>
      </c>
      <c r="AL244">
        <v>7162</v>
      </c>
      <c r="AM244">
        <v>62904</v>
      </c>
      <c r="AN244">
        <v>17672</v>
      </c>
      <c r="AO244">
        <v>4257.7</v>
      </c>
      <c r="AP244">
        <v>9930.5</v>
      </c>
      <c r="AQ244">
        <v>4615</v>
      </c>
      <c r="AR244">
        <v>15901</v>
      </c>
      <c r="AS244">
        <v>40.200000000000003</v>
      </c>
      <c r="AT244">
        <v>3.5</v>
      </c>
      <c r="AU244">
        <v>40.6</v>
      </c>
      <c r="AV244">
        <v>6.5</v>
      </c>
      <c r="AW244">
        <v>8.1199999999999992</v>
      </c>
      <c r="AX244">
        <v>6.06</v>
      </c>
      <c r="AY244">
        <v>2092</v>
      </c>
      <c r="AZ244">
        <v>215</v>
      </c>
      <c r="BA244">
        <v>478</v>
      </c>
      <c r="BB244">
        <v>835</v>
      </c>
      <c r="BC244">
        <v>564</v>
      </c>
      <c r="BD244">
        <v>1786</v>
      </c>
      <c r="BE244">
        <v>218</v>
      </c>
      <c r="BF244">
        <v>399</v>
      </c>
      <c r="BG244">
        <v>656</v>
      </c>
      <c r="BH244">
        <v>513</v>
      </c>
      <c r="BI244">
        <v>37.764000000000003</v>
      </c>
      <c r="BJ244">
        <v>582299.82799999998</v>
      </c>
      <c r="BK244">
        <v>69505.025339999993</v>
      </c>
      <c r="BM244">
        <v>67201.854909999995</v>
      </c>
      <c r="BN244">
        <v>20133.696830000001</v>
      </c>
      <c r="BO244">
        <v>209735.7873</v>
      </c>
      <c r="BP244">
        <v>368218.4474</v>
      </c>
      <c r="BQ244">
        <v>1.4980132450000001</v>
      </c>
      <c r="BR244">
        <v>82.4</v>
      </c>
      <c r="BS244">
        <v>347.6</v>
      </c>
      <c r="BT244">
        <v>1324.1</v>
      </c>
      <c r="BU244">
        <v>2021.5</v>
      </c>
      <c r="BV244">
        <v>118.336</v>
      </c>
      <c r="BW244">
        <v>38.246000000000002</v>
      </c>
      <c r="BX244">
        <v>36929</v>
      </c>
      <c r="BY244">
        <v>226.22579999999999</v>
      </c>
      <c r="BZ244">
        <v>195.01339999999999</v>
      </c>
      <c r="CA244">
        <v>247.27046000000001</v>
      </c>
      <c r="CB244">
        <v>0.13179323100000001</v>
      </c>
      <c r="CC244">
        <v>847.4</v>
      </c>
      <c r="CD244">
        <v>15296</v>
      </c>
      <c r="CE244">
        <v>40533</v>
      </c>
      <c r="CF244">
        <v>236.10290000000001</v>
      </c>
      <c r="CG244">
        <v>7.81</v>
      </c>
      <c r="CH244">
        <v>7.85</v>
      </c>
      <c r="CI244">
        <v>7.01</v>
      </c>
      <c r="CJ244">
        <v>7.44</v>
      </c>
      <c r="CK244">
        <v>8.39</v>
      </c>
      <c r="CL244">
        <v>8.5399999999999991</v>
      </c>
      <c r="CM244">
        <v>8.64</v>
      </c>
      <c r="CN244">
        <v>8.8800000000000008</v>
      </c>
      <c r="CO244">
        <v>9.6</v>
      </c>
      <c r="CP244">
        <v>0.04</v>
      </c>
      <c r="CQ244">
        <v>-0.8</v>
      </c>
      <c r="CR244">
        <v>-0.37</v>
      </c>
      <c r="CS244">
        <v>0.57999999999999996</v>
      </c>
      <c r="CT244">
        <v>0.73</v>
      </c>
      <c r="CU244">
        <v>0.83</v>
      </c>
      <c r="CV244">
        <v>1.07</v>
      </c>
      <c r="CW244">
        <v>1.79</v>
      </c>
      <c r="CX244">
        <v>96.182400000000001</v>
      </c>
      <c r="CY244">
        <v>1.804</v>
      </c>
      <c r="CZ244">
        <v>199.69550000000001</v>
      </c>
      <c r="DA244">
        <v>1.8949</v>
      </c>
      <c r="DB244">
        <v>1.1246</v>
      </c>
      <c r="DC244">
        <v>14.85</v>
      </c>
      <c r="DD244">
        <v>80.7</v>
      </c>
      <c r="DE244" s="27">
        <v>65.5</v>
      </c>
      <c r="DF244">
        <v>81.5</v>
      </c>
      <c r="DG244">
        <v>61.6</v>
      </c>
      <c r="DH244">
        <v>61.9</v>
      </c>
      <c r="DI244">
        <v>69.099999999999994</v>
      </c>
      <c r="DJ244">
        <v>68.8</v>
      </c>
      <c r="DK244">
        <v>61</v>
      </c>
      <c r="DL244">
        <v>64</v>
      </c>
      <c r="DM244">
        <v>67.599999999999994</v>
      </c>
      <c r="DN244">
        <v>65.7</v>
      </c>
      <c r="DO244">
        <v>34.335999999999999</v>
      </c>
      <c r="DP244">
        <v>90.45</v>
      </c>
      <c r="DQ244">
        <v>37.478999999999999</v>
      </c>
      <c r="DR244">
        <v>26.824000000000002</v>
      </c>
      <c r="DS244">
        <v>70.3</v>
      </c>
      <c r="DT244">
        <v>69.900000000000006</v>
      </c>
      <c r="DU244">
        <v>69.400000000000006</v>
      </c>
      <c r="DV244">
        <v>74.2</v>
      </c>
      <c r="DW244">
        <v>97.19</v>
      </c>
      <c r="DX244">
        <v>107.4</v>
      </c>
      <c r="DY244">
        <v>5.0896902969999998</v>
      </c>
      <c r="DZ244">
        <v>8.5231170649999992</v>
      </c>
      <c r="EA244">
        <v>16.2257</v>
      </c>
    </row>
    <row r="245" spans="2:131" x14ac:dyDescent="0.25">
      <c r="B245" s="3">
        <v>28498</v>
      </c>
      <c r="C245">
        <v>5488.9970000000003</v>
      </c>
      <c r="D245">
        <v>4867.8</v>
      </c>
      <c r="E245">
        <v>52.154299999999999</v>
      </c>
      <c r="F245">
        <v>54.247799999999998</v>
      </c>
      <c r="G245">
        <v>52.197699999999998</v>
      </c>
      <c r="H245">
        <v>69.828999999999994</v>
      </c>
      <c r="I245">
        <v>58.534199999999998</v>
      </c>
      <c r="J245">
        <v>74.923900000000003</v>
      </c>
      <c r="K245">
        <v>26.5015</v>
      </c>
      <c r="L245">
        <v>49.025700000000001</v>
      </c>
      <c r="M245">
        <v>29.258500000000002</v>
      </c>
      <c r="N245">
        <v>82.579700000000003</v>
      </c>
      <c r="O245">
        <v>49.620399999999997</v>
      </c>
      <c r="P245">
        <v>59.625599999999999</v>
      </c>
      <c r="Q245">
        <v>73.9375</v>
      </c>
      <c r="R245">
        <v>84.735799999999998</v>
      </c>
      <c r="S245" s="38">
        <v>0.02</v>
      </c>
      <c r="T245">
        <v>4731</v>
      </c>
      <c r="U245">
        <v>0.77812499999999996</v>
      </c>
      <c r="V245">
        <v>102511</v>
      </c>
      <c r="W245">
        <v>96431</v>
      </c>
      <c r="X245">
        <v>5.9</v>
      </c>
      <c r="Y245">
        <v>11.4</v>
      </c>
      <c r="Z245">
        <v>2858</v>
      </c>
      <c r="AA245">
        <v>1967</v>
      </c>
      <c r="AB245">
        <v>1242</v>
      </c>
      <c r="AC245">
        <v>630</v>
      </c>
      <c r="AD245">
        <v>612</v>
      </c>
      <c r="AE245">
        <v>348750</v>
      </c>
      <c r="AF245">
        <v>87483</v>
      </c>
      <c r="AG245">
        <v>24374</v>
      </c>
      <c r="AH245">
        <v>863.8</v>
      </c>
      <c r="AI245">
        <v>4420</v>
      </c>
      <c r="AJ245">
        <v>19006</v>
      </c>
      <c r="AK245">
        <v>11839</v>
      </c>
      <c r="AL245">
        <v>7167</v>
      </c>
      <c r="AM245">
        <v>63109</v>
      </c>
      <c r="AN245">
        <v>17738</v>
      </c>
      <c r="AO245">
        <v>4281.8999999999996</v>
      </c>
      <c r="AP245">
        <v>9954.7999999999993</v>
      </c>
      <c r="AQ245">
        <v>4633</v>
      </c>
      <c r="AR245">
        <v>15891</v>
      </c>
      <c r="AS245">
        <v>40.1</v>
      </c>
      <c r="AT245">
        <v>3.5</v>
      </c>
      <c r="AU245">
        <v>40.5</v>
      </c>
      <c r="AV245">
        <v>6.54</v>
      </c>
      <c r="AW245">
        <v>8.18</v>
      </c>
      <c r="AX245">
        <v>6.09</v>
      </c>
      <c r="AY245">
        <v>1996</v>
      </c>
      <c r="AZ245">
        <v>198</v>
      </c>
      <c r="BA245">
        <v>420</v>
      </c>
      <c r="BB245">
        <v>814</v>
      </c>
      <c r="BC245">
        <v>564</v>
      </c>
      <c r="BD245">
        <v>1691</v>
      </c>
      <c r="BE245">
        <v>202</v>
      </c>
      <c r="BF245">
        <v>388</v>
      </c>
      <c r="BG245">
        <v>635</v>
      </c>
      <c r="BH245">
        <v>466</v>
      </c>
      <c r="BI245">
        <v>38.104999999999997</v>
      </c>
      <c r="BJ245">
        <v>589894.02800000005</v>
      </c>
      <c r="BK245">
        <v>70422.881219999996</v>
      </c>
      <c r="BM245">
        <v>69536.251959999994</v>
      </c>
      <c r="BN245">
        <v>21388.848000000002</v>
      </c>
      <c r="BO245">
        <v>214295.883</v>
      </c>
      <c r="BP245">
        <v>372202.82079999999</v>
      </c>
      <c r="BQ245">
        <v>1.487682119</v>
      </c>
      <c r="BR245">
        <v>78.400000000000006</v>
      </c>
      <c r="BS245">
        <v>349.6</v>
      </c>
      <c r="BT245">
        <v>1333.5</v>
      </c>
      <c r="BU245">
        <v>2023.5</v>
      </c>
      <c r="BV245">
        <v>118.7</v>
      </c>
      <c r="BW245">
        <v>37.570999999999998</v>
      </c>
      <c r="BX245">
        <v>36432</v>
      </c>
      <c r="BY245">
        <v>228.3623</v>
      </c>
      <c r="BZ245">
        <v>198.3252</v>
      </c>
      <c r="CA245">
        <v>250.33125000000001</v>
      </c>
      <c r="CB245">
        <v>0.13215671500000001</v>
      </c>
      <c r="CC245">
        <v>850.2</v>
      </c>
      <c r="CD245">
        <v>15693</v>
      </c>
      <c r="CE245">
        <v>41405</v>
      </c>
      <c r="CF245">
        <v>236.20089999999999</v>
      </c>
      <c r="CG245">
        <v>8.0399999999999991</v>
      </c>
      <c r="CH245">
        <v>7.83</v>
      </c>
      <c r="CI245">
        <v>7.08</v>
      </c>
      <c r="CJ245">
        <v>7.37</v>
      </c>
      <c r="CK245">
        <v>8.31</v>
      </c>
      <c r="CL245">
        <v>8.33</v>
      </c>
      <c r="CM245">
        <v>8.41</v>
      </c>
      <c r="CN245">
        <v>8.69</v>
      </c>
      <c r="CO245">
        <v>9.48</v>
      </c>
      <c r="CP245">
        <v>-0.21</v>
      </c>
      <c r="CQ245">
        <v>-0.96</v>
      </c>
      <c r="CR245">
        <v>-0.67</v>
      </c>
      <c r="CS245">
        <v>0.27</v>
      </c>
      <c r="CT245">
        <v>0.28999999999999998</v>
      </c>
      <c r="CU245">
        <v>0.37</v>
      </c>
      <c r="CV245">
        <v>0.65</v>
      </c>
      <c r="CW245">
        <v>1.44</v>
      </c>
      <c r="CX245">
        <v>94.037300000000002</v>
      </c>
      <c r="CY245">
        <v>1.6672</v>
      </c>
      <c r="CZ245">
        <v>188.70959999999999</v>
      </c>
      <c r="DA245">
        <v>1.9406000000000001</v>
      </c>
      <c r="DB245">
        <v>1.1404000000000001</v>
      </c>
      <c r="DC245">
        <v>14.85</v>
      </c>
      <c r="DD245">
        <v>84.5</v>
      </c>
      <c r="DE245" s="27">
        <v>65.900000000000006</v>
      </c>
      <c r="DF245">
        <v>81.7</v>
      </c>
      <c r="DG245">
        <v>62</v>
      </c>
      <c r="DH245">
        <v>62.4</v>
      </c>
      <c r="DI245">
        <v>69.400000000000006</v>
      </c>
      <c r="DJ245">
        <v>69.2</v>
      </c>
      <c r="DK245">
        <v>61.5</v>
      </c>
      <c r="DL245">
        <v>64.400000000000006</v>
      </c>
      <c r="DM245">
        <v>68</v>
      </c>
      <c r="DN245">
        <v>66.099999999999994</v>
      </c>
      <c r="DO245">
        <v>34.509</v>
      </c>
      <c r="DP245">
        <v>90.974999999999994</v>
      </c>
      <c r="DQ245">
        <v>37.6</v>
      </c>
      <c r="DR245">
        <v>26.983000000000001</v>
      </c>
      <c r="DS245">
        <v>70.400000000000006</v>
      </c>
      <c r="DT245">
        <v>69.900000000000006</v>
      </c>
      <c r="DU245">
        <v>69.900000000000006</v>
      </c>
      <c r="DV245">
        <v>73.7</v>
      </c>
      <c r="DW245">
        <v>103.9</v>
      </c>
      <c r="DX245">
        <v>115</v>
      </c>
      <c r="DY245">
        <v>4.7962752650000002</v>
      </c>
      <c r="DZ245">
        <v>9.0690570299999997</v>
      </c>
      <c r="EA245">
        <v>17.2668</v>
      </c>
    </row>
    <row r="246" spans="2:131" x14ac:dyDescent="0.25">
      <c r="B246" s="3">
        <v>28499</v>
      </c>
      <c r="C246">
        <v>5496.0640000000003</v>
      </c>
      <c r="D246">
        <v>4880.7</v>
      </c>
      <c r="E246">
        <v>52.286000000000001</v>
      </c>
      <c r="F246">
        <v>54.445300000000003</v>
      </c>
      <c r="G246">
        <v>52.406700000000001</v>
      </c>
      <c r="H246">
        <v>69.918300000000002</v>
      </c>
      <c r="I246">
        <v>58.174399999999999</v>
      </c>
      <c r="J246">
        <v>75.275899999999993</v>
      </c>
      <c r="K246">
        <v>26.777200000000001</v>
      </c>
      <c r="L246">
        <v>49.092700000000001</v>
      </c>
      <c r="M246">
        <v>29.4817</v>
      </c>
      <c r="N246">
        <v>83.121600000000001</v>
      </c>
      <c r="O246">
        <v>49.8446</v>
      </c>
      <c r="P246">
        <v>61.453200000000002</v>
      </c>
      <c r="Q246">
        <v>74.449299999999994</v>
      </c>
      <c r="R246">
        <v>84.857699999999994</v>
      </c>
      <c r="S246" s="38">
        <v>0</v>
      </c>
      <c r="T246">
        <v>4797</v>
      </c>
      <c r="U246">
        <v>0.783183674</v>
      </c>
      <c r="V246">
        <v>102795</v>
      </c>
      <c r="W246">
        <v>96670</v>
      </c>
      <c r="X246">
        <v>6</v>
      </c>
      <c r="Y246">
        <v>11.4</v>
      </c>
      <c r="Z246">
        <v>2941</v>
      </c>
      <c r="AA246">
        <v>1884</v>
      </c>
      <c r="AB246">
        <v>1308</v>
      </c>
      <c r="AC246">
        <v>684</v>
      </c>
      <c r="AD246">
        <v>624</v>
      </c>
      <c r="AE246">
        <v>322600</v>
      </c>
      <c r="AF246">
        <v>87621</v>
      </c>
      <c r="AG246">
        <v>24444</v>
      </c>
      <c r="AH246">
        <v>868.2</v>
      </c>
      <c r="AI246">
        <v>4424</v>
      </c>
      <c r="AJ246">
        <v>19068</v>
      </c>
      <c r="AK246">
        <v>11901</v>
      </c>
      <c r="AL246">
        <v>7167</v>
      </c>
      <c r="AM246">
        <v>63177</v>
      </c>
      <c r="AN246">
        <v>17795</v>
      </c>
      <c r="AO246">
        <v>4296.1000000000004</v>
      </c>
      <c r="AP246">
        <v>9983</v>
      </c>
      <c r="AQ246">
        <v>4650</v>
      </c>
      <c r="AR246">
        <v>15819</v>
      </c>
      <c r="AS246">
        <v>40</v>
      </c>
      <c r="AT246">
        <v>3.7</v>
      </c>
      <c r="AU246">
        <v>40.5</v>
      </c>
      <c r="AV246">
        <v>6.59</v>
      </c>
      <c r="AW246">
        <v>8.24</v>
      </c>
      <c r="AX246">
        <v>6.15</v>
      </c>
      <c r="AY246">
        <v>1970</v>
      </c>
      <c r="AZ246">
        <v>237</v>
      </c>
      <c r="BA246">
        <v>401</v>
      </c>
      <c r="BB246">
        <v>820</v>
      </c>
      <c r="BC246">
        <v>512</v>
      </c>
      <c r="BD246">
        <v>1751</v>
      </c>
      <c r="BE246">
        <v>203</v>
      </c>
      <c r="BF246">
        <v>391</v>
      </c>
      <c r="BG246">
        <v>654</v>
      </c>
      <c r="BH246">
        <v>503</v>
      </c>
      <c r="BI246">
        <v>38.043999999999997</v>
      </c>
      <c r="BJ246">
        <v>588547.304</v>
      </c>
      <c r="BK246">
        <v>70750.612810000006</v>
      </c>
      <c r="BM246">
        <v>71244.255609999993</v>
      </c>
      <c r="BN246">
        <v>22441.217079999999</v>
      </c>
      <c r="BO246">
        <v>219879.40109999999</v>
      </c>
      <c r="BP246">
        <v>376070.29320000001</v>
      </c>
      <c r="BQ246">
        <v>1.487682119</v>
      </c>
      <c r="BR246">
        <v>80.400000000000006</v>
      </c>
      <c r="BS246">
        <v>352.2</v>
      </c>
      <c r="BT246">
        <v>1345</v>
      </c>
      <c r="BU246">
        <v>2022.6</v>
      </c>
      <c r="BV246">
        <v>119.661</v>
      </c>
      <c r="BW246">
        <v>37.805999999999997</v>
      </c>
      <c r="BX246">
        <v>36746</v>
      </c>
      <c r="BY246">
        <v>230.50110000000001</v>
      </c>
      <c r="BZ246">
        <v>201.09899999999999</v>
      </c>
      <c r="CA246">
        <v>252.66905</v>
      </c>
      <c r="CB246">
        <v>0.132460839</v>
      </c>
      <c r="CC246">
        <v>854.3</v>
      </c>
      <c r="CD246">
        <v>15982</v>
      </c>
      <c r="CE246">
        <v>41952</v>
      </c>
      <c r="CF246">
        <v>238.66040000000001</v>
      </c>
      <c r="CG246">
        <v>8.4499999999999993</v>
      </c>
      <c r="CH246">
        <v>8.39</v>
      </c>
      <c r="CI246">
        <v>7.85</v>
      </c>
      <c r="CJ246">
        <v>7.99</v>
      </c>
      <c r="CK246">
        <v>8.64</v>
      </c>
      <c r="CL246">
        <v>8.43</v>
      </c>
      <c r="CM246">
        <v>8.42</v>
      </c>
      <c r="CN246">
        <v>8.69</v>
      </c>
      <c r="CO246">
        <v>9.42</v>
      </c>
      <c r="CP246">
        <v>-0.06</v>
      </c>
      <c r="CQ246">
        <v>-0.6</v>
      </c>
      <c r="CR246">
        <v>-0.46</v>
      </c>
      <c r="CS246">
        <v>0.19</v>
      </c>
      <c r="CT246">
        <v>-0.02</v>
      </c>
      <c r="CU246">
        <v>-0.03</v>
      </c>
      <c r="CV246">
        <v>0.24</v>
      </c>
      <c r="CW246">
        <v>0.97</v>
      </c>
      <c r="CX246">
        <v>94.244600000000005</v>
      </c>
      <c r="CY246">
        <v>1.5697000000000001</v>
      </c>
      <c r="CZ246">
        <v>189.9195</v>
      </c>
      <c r="DA246">
        <v>1.9595</v>
      </c>
      <c r="DB246">
        <v>1.1664000000000001</v>
      </c>
      <c r="DC246">
        <v>14.85</v>
      </c>
      <c r="DD246">
        <v>84.6</v>
      </c>
      <c r="DE246" s="27">
        <v>66.5</v>
      </c>
      <c r="DF246">
        <v>81.900000000000006</v>
      </c>
      <c r="DG246">
        <v>62.6</v>
      </c>
      <c r="DH246">
        <v>62.8</v>
      </c>
      <c r="DI246">
        <v>70</v>
      </c>
      <c r="DJ246">
        <v>69.7</v>
      </c>
      <c r="DK246">
        <v>62.1</v>
      </c>
      <c r="DL246">
        <v>65</v>
      </c>
      <c r="DM246">
        <v>68.400000000000006</v>
      </c>
      <c r="DN246">
        <v>66.599999999999994</v>
      </c>
      <c r="DO246">
        <v>34.706000000000003</v>
      </c>
      <c r="DP246">
        <v>91.438000000000002</v>
      </c>
      <c r="DQ246">
        <v>37.771000000000001</v>
      </c>
      <c r="DR246">
        <v>27.16</v>
      </c>
      <c r="DS246">
        <v>71.099999999999994</v>
      </c>
      <c r="DT246">
        <v>70.599999999999994</v>
      </c>
      <c r="DU246">
        <v>70.5</v>
      </c>
      <c r="DV246">
        <v>75.099999999999994</v>
      </c>
      <c r="DW246">
        <v>103.9</v>
      </c>
      <c r="DX246">
        <v>115.1</v>
      </c>
      <c r="DY246">
        <v>4.8315688159999999</v>
      </c>
      <c r="DZ246">
        <v>9.0001495340000002</v>
      </c>
      <c r="EA246">
        <v>17.7761</v>
      </c>
    </row>
    <row r="247" spans="2:131" x14ac:dyDescent="0.25">
      <c r="B247" s="3">
        <v>28500</v>
      </c>
      <c r="C247">
        <v>5516.3860000000004</v>
      </c>
      <c r="D247">
        <v>4902</v>
      </c>
      <c r="E247">
        <v>52.705399999999997</v>
      </c>
      <c r="F247">
        <v>54.7742</v>
      </c>
      <c r="G247">
        <v>52.704900000000002</v>
      </c>
      <c r="H247">
        <v>69.852599999999995</v>
      </c>
      <c r="I247">
        <v>58.377800000000001</v>
      </c>
      <c r="J247">
        <v>75.056799999999996</v>
      </c>
      <c r="K247">
        <v>27.337700000000002</v>
      </c>
      <c r="L247">
        <v>49.587499999999999</v>
      </c>
      <c r="M247">
        <v>29.825500000000002</v>
      </c>
      <c r="N247">
        <v>83.396199999999993</v>
      </c>
      <c r="O247">
        <v>50.214500000000001</v>
      </c>
      <c r="P247">
        <v>61.403199999999998</v>
      </c>
      <c r="Q247">
        <v>75.565299999999993</v>
      </c>
      <c r="R247">
        <v>85.2256</v>
      </c>
      <c r="S247" s="38">
        <v>0</v>
      </c>
      <c r="T247">
        <v>4952</v>
      </c>
      <c r="U247">
        <v>0.83268875099999995</v>
      </c>
      <c r="V247">
        <v>103080</v>
      </c>
      <c r="W247">
        <v>97133</v>
      </c>
      <c r="X247">
        <v>5.8</v>
      </c>
      <c r="Y247">
        <v>11.7</v>
      </c>
      <c r="Z247">
        <v>2786</v>
      </c>
      <c r="AA247">
        <v>1833</v>
      </c>
      <c r="AB247">
        <v>1319</v>
      </c>
      <c r="AC247">
        <v>723</v>
      </c>
      <c r="AD247">
        <v>596</v>
      </c>
      <c r="AE247">
        <v>328250</v>
      </c>
      <c r="AF247">
        <v>87956</v>
      </c>
      <c r="AG247">
        <v>24548</v>
      </c>
      <c r="AH247">
        <v>875.1</v>
      </c>
      <c r="AI247">
        <v>4447</v>
      </c>
      <c r="AJ247">
        <v>19142</v>
      </c>
      <c r="AK247">
        <v>11966</v>
      </c>
      <c r="AL247">
        <v>7176</v>
      </c>
      <c r="AM247">
        <v>63408</v>
      </c>
      <c r="AN247">
        <v>17894</v>
      </c>
      <c r="AO247">
        <v>4322.5</v>
      </c>
      <c r="AP247">
        <v>10024.1</v>
      </c>
      <c r="AQ247">
        <v>4665</v>
      </c>
      <c r="AR247">
        <v>15858</v>
      </c>
      <c r="AS247">
        <v>40.1</v>
      </c>
      <c r="AT247">
        <v>3.7</v>
      </c>
      <c r="AU247">
        <v>40.5</v>
      </c>
      <c r="AV247">
        <v>6.65</v>
      </c>
      <c r="AW247">
        <v>8.26</v>
      </c>
      <c r="AX247">
        <v>6.2</v>
      </c>
      <c r="AY247">
        <v>1981</v>
      </c>
      <c r="AZ247">
        <v>198</v>
      </c>
      <c r="BA247">
        <v>424</v>
      </c>
      <c r="BB247">
        <v>847</v>
      </c>
      <c r="BC247">
        <v>512</v>
      </c>
      <c r="BD247">
        <v>1781</v>
      </c>
      <c r="BE247">
        <v>183</v>
      </c>
      <c r="BF247">
        <v>383</v>
      </c>
      <c r="BG247">
        <v>683</v>
      </c>
      <c r="BH247">
        <v>532</v>
      </c>
      <c r="BI247">
        <v>38.107999999999997</v>
      </c>
      <c r="BJ247">
        <v>593798.38300000003</v>
      </c>
      <c r="BK247">
        <v>72009.682910000003</v>
      </c>
      <c r="BM247">
        <v>73873.97928</v>
      </c>
      <c r="BN247">
        <v>24695.128260000001</v>
      </c>
      <c r="BO247">
        <v>227136.83009999999</v>
      </c>
      <c r="BP247">
        <v>380902.19829999999</v>
      </c>
      <c r="BQ247">
        <v>1.487682119</v>
      </c>
      <c r="BR247">
        <v>79.3</v>
      </c>
      <c r="BS247">
        <v>353.3</v>
      </c>
      <c r="BT247">
        <v>1352.3</v>
      </c>
      <c r="BU247">
        <v>2015.4</v>
      </c>
      <c r="BV247">
        <v>120.706</v>
      </c>
      <c r="BW247">
        <v>38.375999999999998</v>
      </c>
      <c r="BX247">
        <v>37099</v>
      </c>
      <c r="BY247">
        <v>232.92490000000001</v>
      </c>
      <c r="BZ247">
        <v>204.51509999999999</v>
      </c>
      <c r="CA247">
        <v>254.36742000000001</v>
      </c>
      <c r="CB247">
        <v>0.13181708</v>
      </c>
      <c r="CC247">
        <v>854.3</v>
      </c>
      <c r="CD247">
        <v>16187</v>
      </c>
      <c r="CE247">
        <v>42489</v>
      </c>
      <c r="CF247">
        <v>238.25210000000001</v>
      </c>
      <c r="CG247">
        <v>8.9600000000000009</v>
      </c>
      <c r="CH247">
        <v>8.98</v>
      </c>
      <c r="CI247">
        <v>7.99</v>
      </c>
      <c r="CJ247">
        <v>8.5500000000000007</v>
      </c>
      <c r="CK247">
        <v>9.14</v>
      </c>
      <c r="CL247">
        <v>8.61</v>
      </c>
      <c r="CM247">
        <v>8.64</v>
      </c>
      <c r="CN247">
        <v>8.89</v>
      </c>
      <c r="CO247">
        <v>9.59</v>
      </c>
      <c r="CP247">
        <v>0.02</v>
      </c>
      <c r="CQ247">
        <v>-0.97</v>
      </c>
      <c r="CR247">
        <v>-0.41</v>
      </c>
      <c r="CS247">
        <v>0.18</v>
      </c>
      <c r="CT247">
        <v>-0.35</v>
      </c>
      <c r="CU247">
        <v>-0.32</v>
      </c>
      <c r="CV247">
        <v>-7.0000000000000007E-2</v>
      </c>
      <c r="CW247">
        <v>0.63</v>
      </c>
      <c r="CX247">
        <v>92.024299999999997</v>
      </c>
      <c r="CY247">
        <v>1.5365</v>
      </c>
      <c r="CZ247">
        <v>183.631</v>
      </c>
      <c r="DA247">
        <v>2.0074999999999998</v>
      </c>
      <c r="DB247">
        <v>1.1828000000000001</v>
      </c>
      <c r="DC247">
        <v>14.85</v>
      </c>
      <c r="DD247">
        <v>87.9</v>
      </c>
      <c r="DE247" s="27">
        <v>67.099999999999994</v>
      </c>
      <c r="DF247">
        <v>82.4</v>
      </c>
      <c r="DG247">
        <v>63.3</v>
      </c>
      <c r="DH247">
        <v>63.3</v>
      </c>
      <c r="DI247">
        <v>70.599999999999994</v>
      </c>
      <c r="DJ247">
        <v>70.2</v>
      </c>
      <c r="DK247">
        <v>62.6</v>
      </c>
      <c r="DL247">
        <v>65.599999999999994</v>
      </c>
      <c r="DM247">
        <v>68.900000000000006</v>
      </c>
      <c r="DN247">
        <v>67.2</v>
      </c>
      <c r="DO247">
        <v>34.981000000000002</v>
      </c>
      <c r="DP247">
        <v>92.04</v>
      </c>
      <c r="DQ247">
        <v>38.046999999999997</v>
      </c>
      <c r="DR247">
        <v>27.396999999999998</v>
      </c>
      <c r="DS247">
        <v>71.400000000000006</v>
      </c>
      <c r="DT247">
        <v>71</v>
      </c>
      <c r="DU247">
        <v>71.3</v>
      </c>
      <c r="DV247">
        <v>77</v>
      </c>
      <c r="DW247">
        <v>100.6</v>
      </c>
      <c r="DX247">
        <v>111.6</v>
      </c>
      <c r="DY247">
        <v>5.0066302189999998</v>
      </c>
      <c r="DZ247">
        <v>8.6382161459999995</v>
      </c>
      <c r="EA247">
        <v>21.0197</v>
      </c>
    </row>
    <row r="248" spans="2:131" x14ac:dyDescent="0.25">
      <c r="B248" s="3">
        <v>28501</v>
      </c>
      <c r="C248">
        <v>5525.875</v>
      </c>
      <c r="D248">
        <v>4908.3</v>
      </c>
      <c r="E248">
        <v>53.104700000000001</v>
      </c>
      <c r="F248">
        <v>55.146299999999997</v>
      </c>
      <c r="G248">
        <v>53.084099999999999</v>
      </c>
      <c r="H248">
        <v>70.086100000000002</v>
      </c>
      <c r="I248">
        <v>58.554900000000004</v>
      </c>
      <c r="J248">
        <v>75.3202</v>
      </c>
      <c r="K248">
        <v>27.795100000000001</v>
      </c>
      <c r="L248">
        <v>50.003</v>
      </c>
      <c r="M248">
        <v>30.171199999999999</v>
      </c>
      <c r="N248">
        <v>83.91</v>
      </c>
      <c r="O248">
        <v>50.676299999999998</v>
      </c>
      <c r="P248">
        <v>60.055599999999998</v>
      </c>
      <c r="Q248">
        <v>77.2483</v>
      </c>
      <c r="R248">
        <v>85.747799999999998</v>
      </c>
      <c r="S248" s="38">
        <v>0.02</v>
      </c>
      <c r="T248">
        <v>4922</v>
      </c>
      <c r="U248">
        <v>0.80993911500000004</v>
      </c>
      <c r="V248">
        <v>103562</v>
      </c>
      <c r="W248">
        <v>97485</v>
      </c>
      <c r="X248">
        <v>5.9</v>
      </c>
      <c r="Y248">
        <v>11.1</v>
      </c>
      <c r="Z248">
        <v>2903</v>
      </c>
      <c r="AA248">
        <v>1881</v>
      </c>
      <c r="AB248">
        <v>1242</v>
      </c>
      <c r="AC248">
        <v>709</v>
      </c>
      <c r="AD248">
        <v>533</v>
      </c>
      <c r="AE248">
        <v>330500</v>
      </c>
      <c r="AF248">
        <v>88391</v>
      </c>
      <c r="AG248">
        <v>24678</v>
      </c>
      <c r="AH248">
        <v>883.5</v>
      </c>
      <c r="AI248">
        <v>4453</v>
      </c>
      <c r="AJ248">
        <v>19257</v>
      </c>
      <c r="AK248">
        <v>12051</v>
      </c>
      <c r="AL248">
        <v>7206</v>
      </c>
      <c r="AM248">
        <v>63713</v>
      </c>
      <c r="AN248">
        <v>17985</v>
      </c>
      <c r="AO248">
        <v>4343.3</v>
      </c>
      <c r="AP248">
        <v>10069.700000000001</v>
      </c>
      <c r="AQ248">
        <v>4697</v>
      </c>
      <c r="AR248">
        <v>15894</v>
      </c>
      <c r="AS248">
        <v>40.200000000000003</v>
      </c>
      <c r="AT248">
        <v>3.7</v>
      </c>
      <c r="AU248">
        <v>40.6</v>
      </c>
      <c r="AV248">
        <v>6.7</v>
      </c>
      <c r="AW248">
        <v>8.31</v>
      </c>
      <c r="AX248">
        <v>6.26</v>
      </c>
      <c r="AY248">
        <v>2094</v>
      </c>
      <c r="AZ248">
        <v>186</v>
      </c>
      <c r="BA248">
        <v>538</v>
      </c>
      <c r="BB248">
        <v>838</v>
      </c>
      <c r="BC248">
        <v>532</v>
      </c>
      <c r="BD248">
        <v>1795</v>
      </c>
      <c r="BE248">
        <v>201</v>
      </c>
      <c r="BF248">
        <v>363</v>
      </c>
      <c r="BG248">
        <v>725</v>
      </c>
      <c r="BH248">
        <v>506</v>
      </c>
      <c r="BI248">
        <v>38.246000000000002</v>
      </c>
      <c r="BJ248">
        <v>596371.24699999997</v>
      </c>
      <c r="BK248">
        <v>73112.147089999999</v>
      </c>
      <c r="BM248">
        <v>73934.173240000004</v>
      </c>
      <c r="BN248">
        <v>22762.87141</v>
      </c>
      <c r="BO248">
        <v>233409.9423</v>
      </c>
      <c r="BP248">
        <v>385529.52679999999</v>
      </c>
      <c r="BQ248">
        <v>1.487682119</v>
      </c>
      <c r="BR248">
        <v>75</v>
      </c>
      <c r="BS248">
        <v>355.4</v>
      </c>
      <c r="BT248">
        <v>1359.1</v>
      </c>
      <c r="BU248">
        <v>2013.5</v>
      </c>
      <c r="BV248">
        <v>121.34</v>
      </c>
      <c r="BW248">
        <v>39.645000000000003</v>
      </c>
      <c r="BX248">
        <v>38942</v>
      </c>
      <c r="BY248">
        <v>235.80619999999999</v>
      </c>
      <c r="BZ248">
        <v>207.5855</v>
      </c>
      <c r="CA248">
        <v>257.68952000000002</v>
      </c>
      <c r="CB248">
        <v>0.132556337</v>
      </c>
      <c r="CC248">
        <v>852.4</v>
      </c>
      <c r="CD248">
        <v>16629</v>
      </c>
      <c r="CE248">
        <v>43415</v>
      </c>
      <c r="CF248">
        <v>238.87270000000001</v>
      </c>
      <c r="CG248">
        <v>9.76</v>
      </c>
      <c r="CH248">
        <v>10.14</v>
      </c>
      <c r="CI248">
        <v>8.64</v>
      </c>
      <c r="CJ248">
        <v>9.24</v>
      </c>
      <c r="CK248">
        <v>10.01</v>
      </c>
      <c r="CL248">
        <v>8.84</v>
      </c>
      <c r="CM248">
        <v>8.81</v>
      </c>
      <c r="CN248">
        <v>9.0299999999999994</v>
      </c>
      <c r="CO248">
        <v>9.83</v>
      </c>
      <c r="CP248">
        <v>0.38</v>
      </c>
      <c r="CQ248">
        <v>-1.1200000000000001</v>
      </c>
      <c r="CR248">
        <v>-0.52</v>
      </c>
      <c r="CS248">
        <v>0.25</v>
      </c>
      <c r="CT248">
        <v>-0.92</v>
      </c>
      <c r="CU248">
        <v>-0.95</v>
      </c>
      <c r="CV248">
        <v>-0.73</v>
      </c>
      <c r="CW248">
        <v>7.0000000000000007E-2</v>
      </c>
      <c r="CX248">
        <v>94.315399999999997</v>
      </c>
      <c r="CY248">
        <v>1.675</v>
      </c>
      <c r="CZ248">
        <v>192.14250000000001</v>
      </c>
      <c r="DA248">
        <v>1.9608000000000001</v>
      </c>
      <c r="DB248">
        <v>1.1731</v>
      </c>
      <c r="DC248">
        <v>14.85</v>
      </c>
      <c r="DD248">
        <v>87.8</v>
      </c>
      <c r="DE248" s="27">
        <v>67.5</v>
      </c>
      <c r="DF248">
        <v>82.6</v>
      </c>
      <c r="DG248">
        <v>63.9</v>
      </c>
      <c r="DH248">
        <v>63.8</v>
      </c>
      <c r="DI248">
        <v>71.099999999999994</v>
      </c>
      <c r="DJ248">
        <v>70.599999999999994</v>
      </c>
      <c r="DK248">
        <v>63.1</v>
      </c>
      <c r="DL248">
        <v>66.099999999999994</v>
      </c>
      <c r="DM248">
        <v>69.400000000000006</v>
      </c>
      <c r="DN248">
        <v>67.7</v>
      </c>
      <c r="DO248">
        <v>35.18</v>
      </c>
      <c r="DP248">
        <v>92.573999999999998</v>
      </c>
      <c r="DQ248">
        <v>38.268999999999998</v>
      </c>
      <c r="DR248">
        <v>27.548999999999999</v>
      </c>
      <c r="DS248">
        <v>72</v>
      </c>
      <c r="DT248">
        <v>71.5</v>
      </c>
      <c r="DU248">
        <v>71.900000000000006</v>
      </c>
      <c r="DV248">
        <v>77.400000000000006</v>
      </c>
      <c r="DW248">
        <v>94.71</v>
      </c>
      <c r="DX248">
        <v>105.2</v>
      </c>
      <c r="DY248">
        <v>5.3355823039999999</v>
      </c>
      <c r="DZ248">
        <v>8.0909532609999992</v>
      </c>
      <c r="EA248">
        <v>26.521699999999999</v>
      </c>
    </row>
    <row r="249" spans="2:131" x14ac:dyDescent="0.25">
      <c r="B249" s="3">
        <v>28502</v>
      </c>
      <c r="C249">
        <v>5557.1909999999998</v>
      </c>
      <c r="D249">
        <v>4939.8999999999996</v>
      </c>
      <c r="E249">
        <v>53.388599999999997</v>
      </c>
      <c r="F249">
        <v>55.499899999999997</v>
      </c>
      <c r="G249">
        <v>53.357599999999998</v>
      </c>
      <c r="H249">
        <v>70.2196</v>
      </c>
      <c r="I249">
        <v>58.7239</v>
      </c>
      <c r="J249">
        <v>75.4328</v>
      </c>
      <c r="K249">
        <v>28.117599999999999</v>
      </c>
      <c r="L249">
        <v>50.215200000000003</v>
      </c>
      <c r="M249">
        <v>30.5244</v>
      </c>
      <c r="N249">
        <v>84.425200000000004</v>
      </c>
      <c r="O249">
        <v>51.062199999999997</v>
      </c>
      <c r="P249">
        <v>60.732100000000003</v>
      </c>
      <c r="Q249">
        <v>78.399900000000002</v>
      </c>
      <c r="R249">
        <v>86.140199999999993</v>
      </c>
      <c r="S249" s="38">
        <v>0.14000000000000001</v>
      </c>
      <c r="T249">
        <v>4952</v>
      </c>
      <c r="U249">
        <v>0.79511881799999995</v>
      </c>
      <c r="V249">
        <v>103809</v>
      </c>
      <c r="W249">
        <v>97581</v>
      </c>
      <c r="X249">
        <v>6</v>
      </c>
      <c r="Y249">
        <v>10.6</v>
      </c>
      <c r="Z249">
        <v>2978</v>
      </c>
      <c r="AA249">
        <v>2004</v>
      </c>
      <c r="AB249">
        <v>1269</v>
      </c>
      <c r="AC249">
        <v>759</v>
      </c>
      <c r="AD249">
        <v>510</v>
      </c>
      <c r="AE249">
        <v>355600</v>
      </c>
      <c r="AF249">
        <v>88671</v>
      </c>
      <c r="AG249">
        <v>24758</v>
      </c>
      <c r="AH249">
        <v>887.7</v>
      </c>
      <c r="AI249">
        <v>4450</v>
      </c>
      <c r="AJ249">
        <v>19334</v>
      </c>
      <c r="AK249">
        <v>12110</v>
      </c>
      <c r="AL249">
        <v>7224</v>
      </c>
      <c r="AM249">
        <v>63913</v>
      </c>
      <c r="AN249">
        <v>18047</v>
      </c>
      <c r="AO249">
        <v>4364.2</v>
      </c>
      <c r="AP249">
        <v>10094.700000000001</v>
      </c>
      <c r="AQ249">
        <v>4717</v>
      </c>
      <c r="AR249">
        <v>15911</v>
      </c>
      <c r="AS249">
        <v>40.200000000000003</v>
      </c>
      <c r="AT249">
        <v>3.6</v>
      </c>
      <c r="AU249">
        <v>40.5</v>
      </c>
      <c r="AV249">
        <v>6.75</v>
      </c>
      <c r="AW249">
        <v>8.35</v>
      </c>
      <c r="AX249">
        <v>6.31</v>
      </c>
      <c r="AY249">
        <v>2044</v>
      </c>
      <c r="AZ249">
        <v>229</v>
      </c>
      <c r="BA249">
        <v>409</v>
      </c>
      <c r="BB249">
        <v>761</v>
      </c>
      <c r="BC249">
        <v>645</v>
      </c>
      <c r="BD249">
        <v>1818</v>
      </c>
      <c r="BE249">
        <v>212</v>
      </c>
      <c r="BF249">
        <v>372</v>
      </c>
      <c r="BG249">
        <v>699</v>
      </c>
      <c r="BH249">
        <v>535</v>
      </c>
      <c r="BI249">
        <v>38.476999999999997</v>
      </c>
      <c r="BJ249">
        <v>599563.527</v>
      </c>
      <c r="BK249">
        <v>74080.822109999994</v>
      </c>
      <c r="BM249">
        <v>73169.521829999998</v>
      </c>
      <c r="BN249">
        <v>20440.200779999999</v>
      </c>
      <c r="BO249">
        <v>236809.269</v>
      </c>
      <c r="BP249">
        <v>390429.62420000002</v>
      </c>
      <c r="BQ249">
        <v>1.487682119</v>
      </c>
      <c r="BR249">
        <v>66.099999999999994</v>
      </c>
      <c r="BS249">
        <v>357.3</v>
      </c>
      <c r="BT249">
        <v>1366</v>
      </c>
      <c r="BU249">
        <v>2011.8</v>
      </c>
      <c r="BV249">
        <v>121.816</v>
      </c>
      <c r="BW249">
        <v>41.677999999999997</v>
      </c>
      <c r="BX249">
        <v>40810</v>
      </c>
      <c r="BY249">
        <v>237.23939999999999</v>
      </c>
      <c r="BZ249">
        <v>210.46199999999999</v>
      </c>
      <c r="CA249">
        <v>260.40942999999999</v>
      </c>
      <c r="CB249">
        <v>0.13257785899999999</v>
      </c>
      <c r="CC249">
        <v>848.5</v>
      </c>
      <c r="CD249">
        <v>16950</v>
      </c>
      <c r="CE249">
        <v>44448</v>
      </c>
      <c r="CF249">
        <v>240.21950000000001</v>
      </c>
      <c r="CG249">
        <v>10.029999999999999</v>
      </c>
      <c r="CH249">
        <v>10.37</v>
      </c>
      <c r="CI249">
        <v>9.08</v>
      </c>
      <c r="CJ249">
        <v>9.36</v>
      </c>
      <c r="CK249">
        <v>10.3</v>
      </c>
      <c r="CL249">
        <v>9.08</v>
      </c>
      <c r="CM249">
        <v>9.01</v>
      </c>
      <c r="CN249">
        <v>9.16</v>
      </c>
      <c r="CO249">
        <v>9.94</v>
      </c>
      <c r="CP249">
        <v>0.34</v>
      </c>
      <c r="CQ249">
        <v>-0.95</v>
      </c>
      <c r="CR249">
        <v>-0.67</v>
      </c>
      <c r="CS249">
        <v>0.27</v>
      </c>
      <c r="CT249">
        <v>-0.95</v>
      </c>
      <c r="CU249">
        <v>-1.02</v>
      </c>
      <c r="CV249">
        <v>-0.87</v>
      </c>
      <c r="CW249">
        <v>-0.09</v>
      </c>
      <c r="CX249">
        <v>94.556700000000006</v>
      </c>
      <c r="CY249">
        <v>1.6757</v>
      </c>
      <c r="CZ249">
        <v>195.95500000000001</v>
      </c>
      <c r="DA249">
        <v>1.9861</v>
      </c>
      <c r="DB249">
        <v>1.1798</v>
      </c>
      <c r="DC249">
        <v>14.85</v>
      </c>
      <c r="DD249">
        <v>87.8</v>
      </c>
      <c r="DE249" s="27">
        <v>67.900000000000006</v>
      </c>
      <c r="DF249">
        <v>82.6</v>
      </c>
      <c r="DG249">
        <v>64.5</v>
      </c>
      <c r="DH249">
        <v>64.099999999999994</v>
      </c>
      <c r="DI249">
        <v>71.599999999999994</v>
      </c>
      <c r="DJ249">
        <v>71.2</v>
      </c>
      <c r="DK249">
        <v>63.3</v>
      </c>
      <c r="DL249">
        <v>66.400000000000006</v>
      </c>
      <c r="DM249">
        <v>69.8</v>
      </c>
      <c r="DN249">
        <v>68.099999999999994</v>
      </c>
      <c r="DO249">
        <v>35.344999999999999</v>
      </c>
      <c r="DP249">
        <v>93.024000000000001</v>
      </c>
      <c r="DQ249">
        <v>38.463000000000001</v>
      </c>
      <c r="DR249">
        <v>27.670999999999999</v>
      </c>
      <c r="DS249">
        <v>72.8</v>
      </c>
      <c r="DT249">
        <v>72.5</v>
      </c>
      <c r="DU249">
        <v>72.400000000000006</v>
      </c>
      <c r="DV249">
        <v>78</v>
      </c>
      <c r="DW249">
        <v>96.11</v>
      </c>
      <c r="DX249">
        <v>106.9</v>
      </c>
      <c r="DY249">
        <v>5.2752054939999997</v>
      </c>
      <c r="DZ249">
        <v>8.1576521500000005</v>
      </c>
      <c r="EA249">
        <v>21.514600000000002</v>
      </c>
    </row>
    <row r="250" spans="2:131" x14ac:dyDescent="0.25">
      <c r="B250" s="3">
        <v>28856</v>
      </c>
      <c r="C250">
        <v>5576.2209999999995</v>
      </c>
      <c r="D250">
        <v>4952.2</v>
      </c>
      <c r="E250">
        <v>53.045299999999997</v>
      </c>
      <c r="F250">
        <v>55.472000000000001</v>
      </c>
      <c r="G250">
        <v>53.471200000000003</v>
      </c>
      <c r="H250">
        <v>70.033900000000003</v>
      </c>
      <c r="I250">
        <v>59.147199999999998</v>
      </c>
      <c r="J250">
        <v>74.903899999999993</v>
      </c>
      <c r="K250">
        <v>28.366900000000001</v>
      </c>
      <c r="L250">
        <v>49.585500000000003</v>
      </c>
      <c r="M250">
        <v>29.904900000000001</v>
      </c>
      <c r="N250">
        <v>83.291600000000003</v>
      </c>
      <c r="O250">
        <v>50.644100000000002</v>
      </c>
      <c r="P250">
        <v>62.183900000000001</v>
      </c>
      <c r="Q250">
        <v>76.290400000000005</v>
      </c>
      <c r="R250">
        <v>85.180300000000003</v>
      </c>
      <c r="S250" s="38">
        <v>1.74</v>
      </c>
      <c r="T250">
        <v>4910</v>
      </c>
      <c r="U250">
        <v>0.80373219799999995</v>
      </c>
      <c r="V250">
        <v>104057</v>
      </c>
      <c r="W250">
        <v>97948</v>
      </c>
      <c r="X250">
        <v>5.9</v>
      </c>
      <c r="Y250">
        <v>11.1</v>
      </c>
      <c r="Z250">
        <v>2791</v>
      </c>
      <c r="AA250">
        <v>2003</v>
      </c>
      <c r="AB250">
        <v>1250</v>
      </c>
      <c r="AC250">
        <v>717</v>
      </c>
      <c r="AD250">
        <v>533</v>
      </c>
      <c r="AE250">
        <v>357500</v>
      </c>
      <c r="AF250">
        <v>88808</v>
      </c>
      <c r="AG250">
        <v>24740</v>
      </c>
      <c r="AH250">
        <v>891.1</v>
      </c>
      <c r="AI250">
        <v>4373</v>
      </c>
      <c r="AJ250">
        <v>19388</v>
      </c>
      <c r="AK250">
        <v>12162</v>
      </c>
      <c r="AL250">
        <v>7226</v>
      </c>
      <c r="AM250">
        <v>64068</v>
      </c>
      <c r="AN250">
        <v>18107</v>
      </c>
      <c r="AO250">
        <v>4384.8</v>
      </c>
      <c r="AP250">
        <v>10124.5</v>
      </c>
      <c r="AQ250">
        <v>4738</v>
      </c>
      <c r="AR250">
        <v>15937</v>
      </c>
      <c r="AS250">
        <v>39.799999999999997</v>
      </c>
      <c r="AT250">
        <v>3.6</v>
      </c>
      <c r="AU250">
        <v>40.4</v>
      </c>
      <c r="AV250">
        <v>6.78</v>
      </c>
      <c r="AW250">
        <v>8.4</v>
      </c>
      <c r="AX250">
        <v>6.36</v>
      </c>
      <c r="AY250">
        <v>1630</v>
      </c>
      <c r="AZ250">
        <v>227</v>
      </c>
      <c r="BA250">
        <v>237</v>
      </c>
      <c r="BB250">
        <v>734</v>
      </c>
      <c r="BC250">
        <v>432</v>
      </c>
      <c r="BD250">
        <v>1461</v>
      </c>
      <c r="BE250">
        <v>190</v>
      </c>
      <c r="BF250">
        <v>213</v>
      </c>
      <c r="BG250">
        <v>591</v>
      </c>
      <c r="BH250">
        <v>467</v>
      </c>
      <c r="BI250">
        <v>38.338999999999999</v>
      </c>
      <c r="BJ250">
        <v>593005.07299999997</v>
      </c>
      <c r="BK250">
        <v>73624.486980000001</v>
      </c>
      <c r="BM250">
        <v>73551.377269999997</v>
      </c>
      <c r="BN250">
        <v>22881.74367</v>
      </c>
      <c r="BO250">
        <v>241142.36139999999</v>
      </c>
      <c r="BP250">
        <v>394112.00349999999</v>
      </c>
      <c r="BQ250">
        <v>1.4980132450000001</v>
      </c>
      <c r="BR250">
        <v>72.099999999999994</v>
      </c>
      <c r="BS250">
        <v>358.6</v>
      </c>
      <c r="BT250">
        <v>1371.6</v>
      </c>
      <c r="BU250">
        <v>2002.3</v>
      </c>
      <c r="BV250">
        <v>122.568</v>
      </c>
      <c r="BW250">
        <v>43.079000000000001</v>
      </c>
      <c r="BX250">
        <v>42077</v>
      </c>
      <c r="BY250">
        <v>239.75700000000001</v>
      </c>
      <c r="BZ250">
        <v>211.94560000000001</v>
      </c>
      <c r="CA250">
        <v>264.31509999999997</v>
      </c>
      <c r="CB250">
        <v>0.133109281</v>
      </c>
      <c r="CC250">
        <v>842</v>
      </c>
      <c r="CD250">
        <v>17378</v>
      </c>
      <c r="CE250">
        <v>44977</v>
      </c>
      <c r="CF250">
        <v>242.20320000000001</v>
      </c>
      <c r="CG250">
        <v>10.07</v>
      </c>
      <c r="CH250">
        <v>10.25</v>
      </c>
      <c r="CI250">
        <v>9.35</v>
      </c>
      <c r="CJ250">
        <v>9.4700000000000006</v>
      </c>
      <c r="CK250">
        <v>10.41</v>
      </c>
      <c r="CL250">
        <v>9.1999999999999993</v>
      </c>
      <c r="CM250">
        <v>9.1</v>
      </c>
      <c r="CN250">
        <v>9.25</v>
      </c>
      <c r="CO250">
        <v>10.130000000000001</v>
      </c>
      <c r="CP250">
        <v>0.18</v>
      </c>
      <c r="CQ250">
        <v>-0.72</v>
      </c>
      <c r="CR250">
        <v>-0.6</v>
      </c>
      <c r="CS250">
        <v>0.34</v>
      </c>
      <c r="CT250">
        <v>-0.87</v>
      </c>
      <c r="CU250">
        <v>-0.97</v>
      </c>
      <c r="CV250">
        <v>-0.82</v>
      </c>
      <c r="CW250">
        <v>0.06</v>
      </c>
      <c r="CX250">
        <v>94.459100000000007</v>
      </c>
      <c r="CY250">
        <v>1.6714</v>
      </c>
      <c r="CZ250">
        <v>197.755</v>
      </c>
      <c r="DA250">
        <v>2.0053000000000001</v>
      </c>
      <c r="DB250">
        <v>1.1899</v>
      </c>
      <c r="DC250">
        <v>14.85</v>
      </c>
      <c r="DD250">
        <v>89.3</v>
      </c>
      <c r="DE250" s="27">
        <v>68.5</v>
      </c>
      <c r="DF250">
        <v>83</v>
      </c>
      <c r="DG250">
        <v>64.599999999999994</v>
      </c>
      <c r="DH250">
        <v>64.8</v>
      </c>
      <c r="DI250">
        <v>72.2</v>
      </c>
      <c r="DJ250">
        <v>71.900000000000006</v>
      </c>
      <c r="DK250">
        <v>63.8</v>
      </c>
      <c r="DL250">
        <v>66.8</v>
      </c>
      <c r="DM250">
        <v>70.400000000000006</v>
      </c>
      <c r="DN250">
        <v>68.599999999999994</v>
      </c>
      <c r="DO250">
        <v>35.610999999999997</v>
      </c>
      <c r="DP250">
        <v>93.338999999999999</v>
      </c>
      <c r="DQ250">
        <v>38.945</v>
      </c>
      <c r="DR250">
        <v>27.829000000000001</v>
      </c>
      <c r="DS250">
        <v>73.7</v>
      </c>
      <c r="DT250">
        <v>73.3</v>
      </c>
      <c r="DU250">
        <v>73.099999999999994</v>
      </c>
      <c r="DV250">
        <v>80.099999999999994</v>
      </c>
      <c r="DW250">
        <v>99.71</v>
      </c>
      <c r="DX250">
        <v>111.2</v>
      </c>
      <c r="DY250">
        <v>5.1282017849999999</v>
      </c>
      <c r="DZ250">
        <v>8.3617801180000004</v>
      </c>
      <c r="EA250">
        <v>17.121500000000001</v>
      </c>
    </row>
    <row r="251" spans="2:131" x14ac:dyDescent="0.25">
      <c r="B251" s="3">
        <v>28857</v>
      </c>
      <c r="C251">
        <v>5598.2629999999999</v>
      </c>
      <c r="D251">
        <v>4980.5</v>
      </c>
      <c r="E251">
        <v>53.330300000000001</v>
      </c>
      <c r="F251">
        <v>55.593000000000004</v>
      </c>
      <c r="G251">
        <v>53.481699999999996</v>
      </c>
      <c r="H251">
        <v>69.542900000000003</v>
      </c>
      <c r="I251">
        <v>58.463200000000001</v>
      </c>
      <c r="J251">
        <v>74.534599999999998</v>
      </c>
      <c r="K251">
        <v>28.700199999999999</v>
      </c>
      <c r="L251">
        <v>50.015999999999998</v>
      </c>
      <c r="M251">
        <v>30.163599999999999</v>
      </c>
      <c r="N251">
        <v>83.950100000000006</v>
      </c>
      <c r="O251">
        <v>50.832700000000003</v>
      </c>
      <c r="P251">
        <v>64.301900000000003</v>
      </c>
      <c r="Q251">
        <v>75.368600000000001</v>
      </c>
      <c r="R251">
        <v>85.246200000000002</v>
      </c>
      <c r="S251" s="38">
        <v>0.57999999999999996</v>
      </c>
      <c r="T251">
        <v>4805</v>
      </c>
      <c r="U251">
        <v>0.77838976199999999</v>
      </c>
      <c r="V251">
        <v>104502</v>
      </c>
      <c r="W251">
        <v>98329</v>
      </c>
      <c r="X251">
        <v>5.9</v>
      </c>
      <c r="Y251">
        <v>11.2</v>
      </c>
      <c r="Z251">
        <v>2899</v>
      </c>
      <c r="AA251">
        <v>1964</v>
      </c>
      <c r="AB251">
        <v>1297</v>
      </c>
      <c r="AC251">
        <v>745</v>
      </c>
      <c r="AD251">
        <v>552</v>
      </c>
      <c r="AE251">
        <v>358500</v>
      </c>
      <c r="AF251">
        <v>89055</v>
      </c>
      <c r="AG251">
        <v>24784</v>
      </c>
      <c r="AH251">
        <v>898.2</v>
      </c>
      <c r="AI251">
        <v>4389</v>
      </c>
      <c r="AJ251">
        <v>19409</v>
      </c>
      <c r="AK251">
        <v>12196</v>
      </c>
      <c r="AL251">
        <v>7213</v>
      </c>
      <c r="AM251">
        <v>64271</v>
      </c>
      <c r="AN251">
        <v>18157</v>
      </c>
      <c r="AO251">
        <v>4398.3</v>
      </c>
      <c r="AP251">
        <v>10146.9</v>
      </c>
      <c r="AQ251">
        <v>4757</v>
      </c>
      <c r="AR251">
        <v>15947</v>
      </c>
      <c r="AS251">
        <v>40</v>
      </c>
      <c r="AT251">
        <v>3.6</v>
      </c>
      <c r="AU251">
        <v>40.5</v>
      </c>
      <c r="AV251">
        <v>6.84</v>
      </c>
      <c r="AW251">
        <v>8.51</v>
      </c>
      <c r="AX251">
        <v>6.4</v>
      </c>
      <c r="AY251">
        <v>1520</v>
      </c>
      <c r="AZ251">
        <v>211</v>
      </c>
      <c r="BA251">
        <v>218</v>
      </c>
      <c r="BB251">
        <v>653</v>
      </c>
      <c r="BC251">
        <v>438</v>
      </c>
      <c r="BD251">
        <v>1492</v>
      </c>
      <c r="BE251">
        <v>164</v>
      </c>
      <c r="BF251">
        <v>260</v>
      </c>
      <c r="BG251">
        <v>593</v>
      </c>
      <c r="BH251">
        <v>475</v>
      </c>
      <c r="BI251">
        <v>38.524999999999999</v>
      </c>
      <c r="BJ251">
        <v>590202.46699999995</v>
      </c>
      <c r="BK251">
        <v>74245.725030000001</v>
      </c>
      <c r="BM251">
        <v>75971.362609999996</v>
      </c>
      <c r="BN251">
        <v>25657.760450000002</v>
      </c>
      <c r="BO251">
        <v>247632.93890000001</v>
      </c>
      <c r="BP251">
        <v>398164.56910000002</v>
      </c>
      <c r="BQ251">
        <v>1.508344371</v>
      </c>
      <c r="BR251">
        <v>73.900000000000006</v>
      </c>
      <c r="BS251">
        <v>359.9</v>
      </c>
      <c r="BT251">
        <v>1377.8</v>
      </c>
      <c r="BU251">
        <v>1991</v>
      </c>
      <c r="BV251">
        <v>122.828</v>
      </c>
      <c r="BW251">
        <v>40.703000000000003</v>
      </c>
      <c r="BX251">
        <v>39730</v>
      </c>
      <c r="BY251">
        <v>243.8766</v>
      </c>
      <c r="BZ251">
        <v>213.62880000000001</v>
      </c>
      <c r="CA251">
        <v>267.71665000000002</v>
      </c>
      <c r="CB251">
        <v>0.133571147</v>
      </c>
      <c r="CC251">
        <v>839</v>
      </c>
      <c r="CD251">
        <v>17764</v>
      </c>
      <c r="CE251">
        <v>45472</v>
      </c>
      <c r="CF251">
        <v>243.06790000000001</v>
      </c>
      <c r="CG251">
        <v>10.06</v>
      </c>
      <c r="CH251">
        <v>9.9499999999999993</v>
      </c>
      <c r="CI251">
        <v>9.32</v>
      </c>
      <c r="CJ251">
        <v>9.41</v>
      </c>
      <c r="CK251">
        <v>10.24</v>
      </c>
      <c r="CL251">
        <v>9.1300000000000008</v>
      </c>
      <c r="CM251">
        <v>9.1</v>
      </c>
      <c r="CN251">
        <v>9.26</v>
      </c>
      <c r="CO251">
        <v>10.08</v>
      </c>
      <c r="CP251">
        <v>-0.11</v>
      </c>
      <c r="CQ251">
        <v>-0.74</v>
      </c>
      <c r="CR251">
        <v>-0.65</v>
      </c>
      <c r="CS251">
        <v>0.18</v>
      </c>
      <c r="CT251">
        <v>-0.93</v>
      </c>
      <c r="CU251">
        <v>-0.96</v>
      </c>
      <c r="CV251">
        <v>-0.8</v>
      </c>
      <c r="CW251">
        <v>0.02</v>
      </c>
      <c r="CX251">
        <v>95.045900000000003</v>
      </c>
      <c r="CY251">
        <v>1.6752</v>
      </c>
      <c r="CZ251">
        <v>200.50720000000001</v>
      </c>
      <c r="DA251">
        <v>2.0042</v>
      </c>
      <c r="DB251">
        <v>1.1956</v>
      </c>
      <c r="DC251">
        <v>15.85</v>
      </c>
      <c r="DD251">
        <v>97.9</v>
      </c>
      <c r="DE251" s="27">
        <v>69.2</v>
      </c>
      <c r="DF251">
        <v>83.3</v>
      </c>
      <c r="DG251">
        <v>65.2</v>
      </c>
      <c r="DH251">
        <v>65.2</v>
      </c>
      <c r="DI251">
        <v>72.900000000000006</v>
      </c>
      <c r="DJ251">
        <v>72.8</v>
      </c>
      <c r="DK251">
        <v>64.400000000000006</v>
      </c>
      <c r="DL251">
        <v>67.400000000000006</v>
      </c>
      <c r="DM251">
        <v>71.099999999999994</v>
      </c>
      <c r="DN251">
        <v>69.400000000000006</v>
      </c>
      <c r="DO251">
        <v>35.802</v>
      </c>
      <c r="DP251">
        <v>94.141999999999996</v>
      </c>
      <c r="DQ251">
        <v>39.295999999999999</v>
      </c>
      <c r="DR251">
        <v>27.891999999999999</v>
      </c>
      <c r="DS251">
        <v>74.400000000000006</v>
      </c>
      <c r="DT251">
        <v>74.2</v>
      </c>
      <c r="DU251">
        <v>73.7</v>
      </c>
      <c r="DV251">
        <v>82.1</v>
      </c>
      <c r="DW251">
        <v>98.23</v>
      </c>
      <c r="DX251">
        <v>109.5</v>
      </c>
      <c r="DY251">
        <v>5.2495877020000004</v>
      </c>
      <c r="DZ251">
        <v>8.1003039870000002</v>
      </c>
      <c r="EA251">
        <v>16.536899999999999</v>
      </c>
    </row>
    <row r="252" spans="2:131" x14ac:dyDescent="0.25">
      <c r="B252" s="3">
        <v>28858</v>
      </c>
      <c r="C252">
        <v>5615.4620000000004</v>
      </c>
      <c r="D252">
        <v>4995.5</v>
      </c>
      <c r="E252">
        <v>53.497300000000003</v>
      </c>
      <c r="F252">
        <v>55.883200000000002</v>
      </c>
      <c r="G252">
        <v>53.721600000000002</v>
      </c>
      <c r="H252">
        <v>69.831800000000001</v>
      </c>
      <c r="I252">
        <v>58.356099999999998</v>
      </c>
      <c r="J252">
        <v>75.044899999999998</v>
      </c>
      <c r="K252">
        <v>28.923200000000001</v>
      </c>
      <c r="L252">
        <v>50.064300000000003</v>
      </c>
      <c r="M252">
        <v>30.268799999999999</v>
      </c>
      <c r="N252">
        <v>84.285399999999996</v>
      </c>
      <c r="O252">
        <v>51.085500000000003</v>
      </c>
      <c r="P252">
        <v>64.399900000000002</v>
      </c>
      <c r="Q252">
        <v>76.0792</v>
      </c>
      <c r="R252">
        <v>85.421400000000006</v>
      </c>
      <c r="S252" s="38">
        <v>0.86</v>
      </c>
      <c r="T252">
        <v>4845</v>
      </c>
      <c r="U252">
        <v>0.79309215899999996</v>
      </c>
      <c r="V252">
        <v>104589</v>
      </c>
      <c r="W252">
        <v>98480</v>
      </c>
      <c r="X252">
        <v>5.8</v>
      </c>
      <c r="Y252">
        <v>11.7</v>
      </c>
      <c r="Z252">
        <v>2843</v>
      </c>
      <c r="AA252">
        <v>1935</v>
      </c>
      <c r="AB252">
        <v>1365</v>
      </c>
      <c r="AC252">
        <v>773</v>
      </c>
      <c r="AD252">
        <v>592</v>
      </c>
      <c r="AE252">
        <v>358000</v>
      </c>
      <c r="AF252">
        <v>89479</v>
      </c>
      <c r="AG252">
        <v>24998</v>
      </c>
      <c r="AH252">
        <v>904.8</v>
      </c>
      <c r="AI252">
        <v>4552</v>
      </c>
      <c r="AJ252">
        <v>19453</v>
      </c>
      <c r="AK252">
        <v>12233</v>
      </c>
      <c r="AL252">
        <v>7220</v>
      </c>
      <c r="AM252">
        <v>64481</v>
      </c>
      <c r="AN252">
        <v>18214</v>
      </c>
      <c r="AO252">
        <v>4415.3</v>
      </c>
      <c r="AP252">
        <v>10176.200000000001</v>
      </c>
      <c r="AQ252">
        <v>4776</v>
      </c>
      <c r="AR252">
        <v>15956</v>
      </c>
      <c r="AS252">
        <v>40.299999999999997</v>
      </c>
      <c r="AT252">
        <v>3.5</v>
      </c>
      <c r="AU252">
        <v>40.6</v>
      </c>
      <c r="AV252">
        <v>6.9</v>
      </c>
      <c r="AW252">
        <v>8.4700000000000006</v>
      </c>
      <c r="AX252">
        <v>6.45</v>
      </c>
      <c r="AY252">
        <v>1847</v>
      </c>
      <c r="AZ252">
        <v>181</v>
      </c>
      <c r="BA252">
        <v>367</v>
      </c>
      <c r="BB252">
        <v>813</v>
      </c>
      <c r="BC252">
        <v>486</v>
      </c>
      <c r="BD252">
        <v>1720</v>
      </c>
      <c r="BE252">
        <v>157</v>
      </c>
      <c r="BF252">
        <v>320</v>
      </c>
      <c r="BG252">
        <v>753</v>
      </c>
      <c r="BH252">
        <v>490</v>
      </c>
      <c r="BI252">
        <v>38.561999999999998</v>
      </c>
      <c r="BJ252">
        <v>607282.11800000002</v>
      </c>
      <c r="BK252">
        <v>75742.296820000003</v>
      </c>
      <c r="BM252">
        <v>79222.777040000001</v>
      </c>
      <c r="BN252">
        <v>27869.71672</v>
      </c>
      <c r="BO252">
        <v>254695.7936</v>
      </c>
      <c r="BP252">
        <v>401301.41070000001</v>
      </c>
      <c r="BQ252">
        <v>1.4670198679999999</v>
      </c>
      <c r="BR252">
        <v>68.400000000000006</v>
      </c>
      <c r="BS252">
        <v>362.5</v>
      </c>
      <c r="BT252">
        <v>1387.8</v>
      </c>
      <c r="BU252">
        <v>1985.4</v>
      </c>
      <c r="BV252">
        <v>123.489</v>
      </c>
      <c r="BW252">
        <v>40.216999999999999</v>
      </c>
      <c r="BX252">
        <v>39226</v>
      </c>
      <c r="BY252">
        <v>247.89330000000001</v>
      </c>
      <c r="BZ252">
        <v>215.63579999999999</v>
      </c>
      <c r="CA252">
        <v>270.83103999999997</v>
      </c>
      <c r="CB252">
        <v>0.13367111200000001</v>
      </c>
      <c r="CC252">
        <v>840.2</v>
      </c>
      <c r="CD252">
        <v>18328</v>
      </c>
      <c r="CE252">
        <v>46420</v>
      </c>
      <c r="CF252">
        <v>245.6088</v>
      </c>
      <c r="CG252">
        <v>10.09</v>
      </c>
      <c r="CH252">
        <v>9.9</v>
      </c>
      <c r="CI252">
        <v>9.48</v>
      </c>
      <c r="CJ252">
        <v>9.4700000000000006</v>
      </c>
      <c r="CK252">
        <v>10.25</v>
      </c>
      <c r="CL252">
        <v>9.1999999999999993</v>
      </c>
      <c r="CM252">
        <v>9.1199999999999992</v>
      </c>
      <c r="CN252">
        <v>9.3699999999999992</v>
      </c>
      <c r="CO252">
        <v>10.26</v>
      </c>
      <c r="CP252">
        <v>-0.19</v>
      </c>
      <c r="CQ252">
        <v>-0.61</v>
      </c>
      <c r="CR252">
        <v>-0.62</v>
      </c>
      <c r="CS252">
        <v>0.16</v>
      </c>
      <c r="CT252">
        <v>-0.89</v>
      </c>
      <c r="CU252">
        <v>-0.97</v>
      </c>
      <c r="CV252">
        <v>-0.72</v>
      </c>
      <c r="CW252">
        <v>0.17</v>
      </c>
      <c r="CX252">
        <v>95.117099999999994</v>
      </c>
      <c r="CY252">
        <v>1.6815</v>
      </c>
      <c r="CZ252">
        <v>206.3236</v>
      </c>
      <c r="DA252">
        <v>2.0377999999999998</v>
      </c>
      <c r="DB252">
        <v>1.1738999999999999</v>
      </c>
      <c r="DC252">
        <v>15.85</v>
      </c>
      <c r="DD252">
        <v>100.6</v>
      </c>
      <c r="DE252" s="27">
        <v>69.900000000000006</v>
      </c>
      <c r="DF252">
        <v>83.6</v>
      </c>
      <c r="DG252">
        <v>66.400000000000006</v>
      </c>
      <c r="DH252">
        <v>65.7</v>
      </c>
      <c r="DI252">
        <v>73.8</v>
      </c>
      <c r="DJ252">
        <v>73.599999999999994</v>
      </c>
      <c r="DK252">
        <v>64.900000000000006</v>
      </c>
      <c r="DL252">
        <v>68.099999999999994</v>
      </c>
      <c r="DM252">
        <v>71.8</v>
      </c>
      <c r="DN252">
        <v>70.099999999999994</v>
      </c>
      <c r="DO252">
        <v>36.081000000000003</v>
      </c>
      <c r="DP252">
        <v>94.665999999999997</v>
      </c>
      <c r="DQ252">
        <v>39.741999999999997</v>
      </c>
      <c r="DR252">
        <v>28.068000000000001</v>
      </c>
      <c r="DS252">
        <v>75</v>
      </c>
      <c r="DT252">
        <v>74.8</v>
      </c>
      <c r="DU252">
        <v>74.599999999999994</v>
      </c>
      <c r="DV252">
        <v>83.8</v>
      </c>
      <c r="DW252">
        <v>100.1</v>
      </c>
      <c r="DX252">
        <v>111.7</v>
      </c>
      <c r="DY252">
        <v>5.1948051949999998</v>
      </c>
      <c r="DZ252">
        <v>8.1164369250000004</v>
      </c>
      <c r="EA252">
        <v>15.6912</v>
      </c>
    </row>
    <row r="253" spans="2:131" x14ac:dyDescent="0.25">
      <c r="B253" s="3">
        <v>28859</v>
      </c>
      <c r="C253">
        <v>5570.67</v>
      </c>
      <c r="D253">
        <v>4946.8</v>
      </c>
      <c r="E253">
        <v>52.893799999999999</v>
      </c>
      <c r="F253">
        <v>54.980800000000002</v>
      </c>
      <c r="G253">
        <v>52.726999999999997</v>
      </c>
      <c r="H253">
        <v>68.530500000000004</v>
      </c>
      <c r="I253">
        <v>55.415900000000001</v>
      </c>
      <c r="J253">
        <v>74.694699999999997</v>
      </c>
      <c r="K253">
        <v>28.348500000000001</v>
      </c>
      <c r="L253">
        <v>49.750900000000001</v>
      </c>
      <c r="M253">
        <v>29.503699999999998</v>
      </c>
      <c r="N253">
        <v>84.760099999999994</v>
      </c>
      <c r="O253">
        <v>50.2607</v>
      </c>
      <c r="P253">
        <v>63.025500000000001</v>
      </c>
      <c r="Q253">
        <v>77.802000000000007</v>
      </c>
      <c r="R253">
        <v>83.803399999999996</v>
      </c>
      <c r="S253" s="38">
        <v>18.600000000000001</v>
      </c>
      <c r="T253">
        <v>5005</v>
      </c>
      <c r="U253">
        <v>0.82468281399999999</v>
      </c>
      <c r="V253">
        <v>104172</v>
      </c>
      <c r="W253">
        <v>98103</v>
      </c>
      <c r="X253">
        <v>5.8</v>
      </c>
      <c r="Y253">
        <v>11</v>
      </c>
      <c r="Z253">
        <v>2938</v>
      </c>
      <c r="AA253">
        <v>1908</v>
      </c>
      <c r="AB253">
        <v>1272</v>
      </c>
      <c r="AC253">
        <v>723</v>
      </c>
      <c r="AD253">
        <v>549</v>
      </c>
      <c r="AE253">
        <v>415500</v>
      </c>
      <c r="AF253">
        <v>89417</v>
      </c>
      <c r="AG253">
        <v>24958</v>
      </c>
      <c r="AH253">
        <v>904.7</v>
      </c>
      <c r="AI253">
        <v>4516</v>
      </c>
      <c r="AJ253">
        <v>19450</v>
      </c>
      <c r="AK253">
        <v>12241</v>
      </c>
      <c r="AL253">
        <v>7209</v>
      </c>
      <c r="AM253">
        <v>64459</v>
      </c>
      <c r="AN253">
        <v>18143</v>
      </c>
      <c r="AO253">
        <v>4423.8999999999996</v>
      </c>
      <c r="AP253">
        <v>10183.4</v>
      </c>
      <c r="AQ253">
        <v>4796</v>
      </c>
      <c r="AR253">
        <v>15977</v>
      </c>
      <c r="AS253">
        <v>38.9</v>
      </c>
      <c r="AT253">
        <v>2.6</v>
      </c>
      <c r="AU253">
        <v>39.299999999999997</v>
      </c>
      <c r="AV253">
        <v>6.9</v>
      </c>
      <c r="AW253">
        <v>8.57</v>
      </c>
      <c r="AX253">
        <v>6.43</v>
      </c>
      <c r="AY253">
        <v>1748</v>
      </c>
      <c r="AZ253">
        <v>176</v>
      </c>
      <c r="BA253">
        <v>371</v>
      </c>
      <c r="BB253">
        <v>683</v>
      </c>
      <c r="BC253">
        <v>518</v>
      </c>
      <c r="BD253">
        <v>1597</v>
      </c>
      <c r="BE253">
        <v>159</v>
      </c>
      <c r="BF253">
        <v>314</v>
      </c>
      <c r="BG253">
        <v>621</v>
      </c>
      <c r="BH253">
        <v>503</v>
      </c>
      <c r="BI253">
        <v>38.344999999999999</v>
      </c>
      <c r="BJ253">
        <v>590898.04099999997</v>
      </c>
      <c r="BK253">
        <v>75568.059770000007</v>
      </c>
      <c r="BM253">
        <v>73645.430340000006</v>
      </c>
      <c r="BN253">
        <v>23413.172569999999</v>
      </c>
      <c r="BO253">
        <v>259332.19289999999</v>
      </c>
      <c r="BP253">
        <v>406727.56219999999</v>
      </c>
      <c r="BQ253">
        <v>1.4980132450000001</v>
      </c>
      <c r="BR253">
        <v>66</v>
      </c>
      <c r="BS253">
        <v>368</v>
      </c>
      <c r="BT253">
        <v>1402.1</v>
      </c>
      <c r="BU253">
        <v>1986</v>
      </c>
      <c r="BV253">
        <v>124.248</v>
      </c>
      <c r="BW253">
        <v>40.723999999999997</v>
      </c>
      <c r="BX253">
        <v>39807</v>
      </c>
      <c r="BY253">
        <v>253.76089999999999</v>
      </c>
      <c r="BZ253">
        <v>218.09950000000001</v>
      </c>
      <c r="CA253">
        <v>273.55491000000001</v>
      </c>
      <c r="CB253">
        <v>0.134696396</v>
      </c>
      <c r="CC253">
        <v>844</v>
      </c>
      <c r="CD253">
        <v>18869</v>
      </c>
      <c r="CE253">
        <v>47547</v>
      </c>
      <c r="CF253">
        <v>248.40039999999999</v>
      </c>
      <c r="CG253">
        <v>10.01</v>
      </c>
      <c r="CH253">
        <v>9.85</v>
      </c>
      <c r="CI253">
        <v>9.4600000000000009</v>
      </c>
      <c r="CJ253">
        <v>9.49</v>
      </c>
      <c r="CK253">
        <v>10.119999999999999</v>
      </c>
      <c r="CL253">
        <v>9.25</v>
      </c>
      <c r="CM253">
        <v>9.18</v>
      </c>
      <c r="CN253">
        <v>9.3800000000000008</v>
      </c>
      <c r="CO253">
        <v>10.33</v>
      </c>
      <c r="CP253">
        <v>-0.16</v>
      </c>
      <c r="CQ253">
        <v>-0.55000000000000004</v>
      </c>
      <c r="CR253">
        <v>-0.52</v>
      </c>
      <c r="CS253">
        <v>0.11</v>
      </c>
      <c r="CT253">
        <v>-0.76</v>
      </c>
      <c r="CU253">
        <v>-0.83</v>
      </c>
      <c r="CV253">
        <v>-0.63</v>
      </c>
      <c r="CW253">
        <v>0.32</v>
      </c>
      <c r="CX253">
        <v>95.887200000000007</v>
      </c>
      <c r="CY253">
        <v>1.7177</v>
      </c>
      <c r="CZ253">
        <v>216.2852</v>
      </c>
      <c r="DA253">
        <v>2.0735000000000001</v>
      </c>
      <c r="DB253">
        <v>1.1464000000000001</v>
      </c>
      <c r="DC253">
        <v>15.85</v>
      </c>
      <c r="DD253">
        <v>107.5</v>
      </c>
      <c r="DE253" s="27">
        <v>70.599999999999994</v>
      </c>
      <c r="DF253">
        <v>84</v>
      </c>
      <c r="DG253">
        <v>67.8</v>
      </c>
      <c r="DH253">
        <v>66.099999999999994</v>
      </c>
      <c r="DI253">
        <v>74.7</v>
      </c>
      <c r="DJ253">
        <v>74.400000000000006</v>
      </c>
      <c r="DK253">
        <v>65.5</v>
      </c>
      <c r="DL253">
        <v>68.900000000000006</v>
      </c>
      <c r="DM253">
        <v>72.5</v>
      </c>
      <c r="DN253">
        <v>70.8</v>
      </c>
      <c r="DO253">
        <v>36.457000000000001</v>
      </c>
      <c r="DP253">
        <v>95.406999999999996</v>
      </c>
      <c r="DQ253">
        <v>40.179000000000002</v>
      </c>
      <c r="DR253">
        <v>28.370999999999999</v>
      </c>
      <c r="DS253">
        <v>75.8</v>
      </c>
      <c r="DT253">
        <v>75.599999999999994</v>
      </c>
      <c r="DU253">
        <v>75.7</v>
      </c>
      <c r="DV253">
        <v>84.4</v>
      </c>
      <c r="DW253">
        <v>102.1</v>
      </c>
      <c r="DX253">
        <v>114</v>
      </c>
      <c r="DY253">
        <v>5.1387561210000001</v>
      </c>
      <c r="DZ253">
        <v>8.1147395160000002</v>
      </c>
      <c r="EA253">
        <v>15.639200000000001</v>
      </c>
    </row>
    <row r="254" spans="2:131" x14ac:dyDescent="0.25">
      <c r="B254" s="3">
        <v>28860</v>
      </c>
      <c r="C254">
        <v>5551.2280000000001</v>
      </c>
      <c r="D254">
        <v>4932.3</v>
      </c>
      <c r="E254">
        <v>53.3187</v>
      </c>
      <c r="F254">
        <v>55.598599999999998</v>
      </c>
      <c r="G254">
        <v>53.442700000000002</v>
      </c>
      <c r="H254">
        <v>68.998800000000003</v>
      </c>
      <c r="I254">
        <v>57.072600000000001</v>
      </c>
      <c r="J254">
        <v>74.488600000000005</v>
      </c>
      <c r="K254">
        <v>29.1267</v>
      </c>
      <c r="L254">
        <v>49.987200000000001</v>
      </c>
      <c r="M254">
        <v>30.029399999999999</v>
      </c>
      <c r="N254">
        <v>84.832700000000003</v>
      </c>
      <c r="O254">
        <v>50.914299999999997</v>
      </c>
      <c r="P254">
        <v>62.048999999999999</v>
      </c>
      <c r="Q254">
        <v>77.916499999999999</v>
      </c>
      <c r="R254">
        <v>84.656000000000006</v>
      </c>
      <c r="S254" s="38">
        <v>0.96</v>
      </c>
      <c r="T254">
        <v>4969</v>
      </c>
      <c r="U254">
        <v>0.85085616399999997</v>
      </c>
      <c r="V254">
        <v>104171</v>
      </c>
      <c r="W254">
        <v>98331</v>
      </c>
      <c r="X254">
        <v>5.6</v>
      </c>
      <c r="Y254">
        <v>11.1</v>
      </c>
      <c r="Z254">
        <v>2773</v>
      </c>
      <c r="AA254">
        <v>1897</v>
      </c>
      <c r="AB254">
        <v>1239</v>
      </c>
      <c r="AC254">
        <v>719</v>
      </c>
      <c r="AD254">
        <v>520</v>
      </c>
      <c r="AE254">
        <v>348000</v>
      </c>
      <c r="AF254">
        <v>89789</v>
      </c>
      <c r="AG254">
        <v>25071</v>
      </c>
      <c r="AH254">
        <v>908</v>
      </c>
      <c r="AI254">
        <v>4565</v>
      </c>
      <c r="AJ254">
        <v>19509</v>
      </c>
      <c r="AK254">
        <v>12289</v>
      </c>
      <c r="AL254">
        <v>7220</v>
      </c>
      <c r="AM254">
        <v>64718</v>
      </c>
      <c r="AN254">
        <v>18237</v>
      </c>
      <c r="AO254">
        <v>4440.5</v>
      </c>
      <c r="AP254">
        <v>10178.4</v>
      </c>
      <c r="AQ254">
        <v>4821</v>
      </c>
      <c r="AR254">
        <v>15990</v>
      </c>
      <c r="AS254">
        <v>39.9</v>
      </c>
      <c r="AT254">
        <v>3.4</v>
      </c>
      <c r="AU254">
        <v>40.200000000000003</v>
      </c>
      <c r="AV254">
        <v>6.99</v>
      </c>
      <c r="AW254">
        <v>8.65</v>
      </c>
      <c r="AX254">
        <v>6.52</v>
      </c>
      <c r="AY254">
        <v>1876</v>
      </c>
      <c r="AZ254">
        <v>165</v>
      </c>
      <c r="BA254">
        <v>427</v>
      </c>
      <c r="BB254">
        <v>776</v>
      </c>
      <c r="BC254">
        <v>508</v>
      </c>
      <c r="BD254">
        <v>1684</v>
      </c>
      <c r="BE254">
        <v>177</v>
      </c>
      <c r="BF254">
        <v>341</v>
      </c>
      <c r="BG254">
        <v>660</v>
      </c>
      <c r="BH254">
        <v>506</v>
      </c>
      <c r="BI254">
        <v>38.454000000000001</v>
      </c>
      <c r="BJ254">
        <v>603979.40899999999</v>
      </c>
      <c r="BK254">
        <v>76350.052240000005</v>
      </c>
      <c r="BM254">
        <v>75312.991160000005</v>
      </c>
      <c r="BN254">
        <v>23924.789430000001</v>
      </c>
      <c r="BO254">
        <v>261605.08730000001</v>
      </c>
      <c r="BP254">
        <v>411257.47330000001</v>
      </c>
      <c r="BQ254">
        <v>1.4670198679999999</v>
      </c>
      <c r="BR254">
        <v>68.099999999999994</v>
      </c>
      <c r="BS254">
        <v>369.6</v>
      </c>
      <c r="BT254">
        <v>1410.2</v>
      </c>
      <c r="BU254">
        <v>1975.1</v>
      </c>
      <c r="BV254">
        <v>124.78700000000001</v>
      </c>
      <c r="BW254">
        <v>40.237000000000002</v>
      </c>
      <c r="BX254">
        <v>38472</v>
      </c>
      <c r="BY254">
        <v>258.73489999999998</v>
      </c>
      <c r="BZ254">
        <v>220.59030000000001</v>
      </c>
      <c r="CA254">
        <v>276.65703000000002</v>
      </c>
      <c r="CB254">
        <v>0.135297843</v>
      </c>
      <c r="CC254">
        <v>845</v>
      </c>
      <c r="CD254">
        <v>19528</v>
      </c>
      <c r="CE254">
        <v>48551</v>
      </c>
      <c r="CF254">
        <v>248.36330000000001</v>
      </c>
      <c r="CG254">
        <v>10.24</v>
      </c>
      <c r="CH254">
        <v>9.9499999999999993</v>
      </c>
      <c r="CI254">
        <v>9.61</v>
      </c>
      <c r="CJ254">
        <v>9.5399999999999991</v>
      </c>
      <c r="CK254">
        <v>10.119999999999999</v>
      </c>
      <c r="CL254">
        <v>9.24</v>
      </c>
      <c r="CM254">
        <v>9.25</v>
      </c>
      <c r="CN254">
        <v>9.5</v>
      </c>
      <c r="CO254">
        <v>10.47</v>
      </c>
      <c r="CP254">
        <v>-0.28999999999999998</v>
      </c>
      <c r="CQ254">
        <v>-0.63</v>
      </c>
      <c r="CR254">
        <v>-0.7</v>
      </c>
      <c r="CS254">
        <v>-0.12</v>
      </c>
      <c r="CT254">
        <v>-1</v>
      </c>
      <c r="CU254">
        <v>-0.99</v>
      </c>
      <c r="CV254">
        <v>-0.74</v>
      </c>
      <c r="CW254">
        <v>0.23</v>
      </c>
      <c r="CX254">
        <v>96.639200000000002</v>
      </c>
      <c r="CY254">
        <v>1.7273000000000001</v>
      </c>
      <c r="CZ254">
        <v>218.41409999999999</v>
      </c>
      <c r="DA254">
        <v>2.0587</v>
      </c>
      <c r="DB254">
        <v>1.1556</v>
      </c>
      <c r="DC254">
        <v>18.100000000000001</v>
      </c>
      <c r="DD254">
        <v>103.1</v>
      </c>
      <c r="DE254" s="27">
        <v>71.400000000000006</v>
      </c>
      <c r="DF254">
        <v>84.5</v>
      </c>
      <c r="DG254">
        <v>69.099999999999994</v>
      </c>
      <c r="DH254">
        <v>66.599999999999994</v>
      </c>
      <c r="DI254">
        <v>75.599999999999994</v>
      </c>
      <c r="DJ254">
        <v>74.8</v>
      </c>
      <c r="DK254">
        <v>66.2</v>
      </c>
      <c r="DL254">
        <v>69.8</v>
      </c>
      <c r="DM254">
        <v>73.3</v>
      </c>
      <c r="DN254">
        <v>71.7</v>
      </c>
      <c r="DO254">
        <v>36.835000000000001</v>
      </c>
      <c r="DP254">
        <v>95.712999999999994</v>
      </c>
      <c r="DQ254">
        <v>40.671999999999997</v>
      </c>
      <c r="DR254">
        <v>28.687999999999999</v>
      </c>
      <c r="DS254">
        <v>76.2</v>
      </c>
      <c r="DT254">
        <v>75.900000000000006</v>
      </c>
      <c r="DU254">
        <v>76.599999999999994</v>
      </c>
      <c r="DV254">
        <v>84.7</v>
      </c>
      <c r="DW254">
        <v>99.73</v>
      </c>
      <c r="DX254">
        <v>111.2</v>
      </c>
      <c r="DY254">
        <v>5.307660684</v>
      </c>
      <c r="DZ254">
        <v>7.7573659189999997</v>
      </c>
      <c r="EA254">
        <v>16.707999999999998</v>
      </c>
    </row>
    <row r="255" spans="2:131" x14ac:dyDescent="0.25">
      <c r="B255" s="3">
        <v>28861</v>
      </c>
      <c r="C255">
        <v>5548.3329999999996</v>
      </c>
      <c r="D255">
        <v>4940.1000000000004</v>
      </c>
      <c r="E255">
        <v>53.3157</v>
      </c>
      <c r="F255">
        <v>55.5578</v>
      </c>
      <c r="G255">
        <v>53.424300000000002</v>
      </c>
      <c r="H255">
        <v>68.725499999999997</v>
      </c>
      <c r="I255">
        <v>56.400599999999997</v>
      </c>
      <c r="J255">
        <v>74.444800000000001</v>
      </c>
      <c r="K255">
        <v>29.236999999999998</v>
      </c>
      <c r="L255">
        <v>50.0184</v>
      </c>
      <c r="M255">
        <v>30.244800000000001</v>
      </c>
      <c r="N255">
        <v>84.676100000000005</v>
      </c>
      <c r="O255">
        <v>50.965699999999998</v>
      </c>
      <c r="P255">
        <v>60.103499999999997</v>
      </c>
      <c r="Q255">
        <v>77.497699999999995</v>
      </c>
      <c r="R255">
        <v>84.509</v>
      </c>
      <c r="S255" s="38">
        <v>1.34</v>
      </c>
      <c r="T255">
        <v>4901</v>
      </c>
      <c r="U255">
        <v>0.82245343199999998</v>
      </c>
      <c r="V255">
        <v>104638</v>
      </c>
      <c r="W255">
        <v>98679</v>
      </c>
      <c r="X255">
        <v>5.7</v>
      </c>
      <c r="Y255">
        <v>10.4</v>
      </c>
      <c r="Z255">
        <v>2947</v>
      </c>
      <c r="AA255">
        <v>1816</v>
      </c>
      <c r="AB255">
        <v>1171</v>
      </c>
      <c r="AC255">
        <v>650</v>
      </c>
      <c r="AD255">
        <v>521</v>
      </c>
      <c r="AE255">
        <v>360000</v>
      </c>
      <c r="AF255">
        <v>90108</v>
      </c>
      <c r="AG255">
        <v>25161</v>
      </c>
      <c r="AH255">
        <v>913.7</v>
      </c>
      <c r="AI255">
        <v>4604</v>
      </c>
      <c r="AJ255">
        <v>19553</v>
      </c>
      <c r="AK255">
        <v>12320</v>
      </c>
      <c r="AL255">
        <v>7233</v>
      </c>
      <c r="AM255">
        <v>64947</v>
      </c>
      <c r="AN255">
        <v>18294</v>
      </c>
      <c r="AO255">
        <v>4459.2</v>
      </c>
      <c r="AP255">
        <v>10169.700000000001</v>
      </c>
      <c r="AQ255">
        <v>4840</v>
      </c>
      <c r="AR255">
        <v>16045</v>
      </c>
      <c r="AS255">
        <v>39.9</v>
      </c>
      <c r="AT255">
        <v>3.4</v>
      </c>
      <c r="AU255">
        <v>40.200000000000003</v>
      </c>
      <c r="AV255">
        <v>7.03</v>
      </c>
      <c r="AW255">
        <v>8.66</v>
      </c>
      <c r="AX255">
        <v>6.56</v>
      </c>
      <c r="AY255">
        <v>1913</v>
      </c>
      <c r="AZ255">
        <v>177</v>
      </c>
      <c r="BA255">
        <v>390</v>
      </c>
      <c r="BB255">
        <v>829</v>
      </c>
      <c r="BC255">
        <v>517</v>
      </c>
      <c r="BD255">
        <v>1640</v>
      </c>
      <c r="BE255">
        <v>181</v>
      </c>
      <c r="BF255">
        <v>330</v>
      </c>
      <c r="BG255">
        <v>639</v>
      </c>
      <c r="BH255">
        <v>490</v>
      </c>
      <c r="BI255">
        <v>38.552</v>
      </c>
      <c r="BJ255">
        <v>597813.16700000002</v>
      </c>
      <c r="BK255">
        <v>76676.746700000003</v>
      </c>
      <c r="BM255">
        <v>75798.304980000001</v>
      </c>
      <c r="BN255">
        <v>24425.917570000001</v>
      </c>
      <c r="BO255">
        <v>265823.7242</v>
      </c>
      <c r="BP255">
        <v>416449.82290000003</v>
      </c>
      <c r="BQ255">
        <v>1.487682119</v>
      </c>
      <c r="BR255">
        <v>65.8</v>
      </c>
      <c r="BS255">
        <v>373.4</v>
      </c>
      <c r="BT255">
        <v>1423</v>
      </c>
      <c r="BU255">
        <v>1970.9</v>
      </c>
      <c r="BV255">
        <v>125.714</v>
      </c>
      <c r="BW255">
        <v>40.103999999999999</v>
      </c>
      <c r="BX255">
        <v>38686</v>
      </c>
      <c r="BY255">
        <v>263.48149999999998</v>
      </c>
      <c r="BZ255">
        <v>223.96879999999999</v>
      </c>
      <c r="CA255">
        <v>278.76747</v>
      </c>
      <c r="CB255">
        <v>0.13529117700000001</v>
      </c>
      <c r="CC255">
        <v>851.9</v>
      </c>
      <c r="CD255">
        <v>20247</v>
      </c>
      <c r="CE255">
        <v>49743</v>
      </c>
      <c r="CF255">
        <v>249.11779999999999</v>
      </c>
      <c r="CG255">
        <v>10.29</v>
      </c>
      <c r="CH255">
        <v>9.76</v>
      </c>
      <c r="CI255">
        <v>9.06</v>
      </c>
      <c r="CJ255">
        <v>9.06</v>
      </c>
      <c r="CK255">
        <v>9.57</v>
      </c>
      <c r="CL255">
        <v>8.85</v>
      </c>
      <c r="CM255">
        <v>8.91</v>
      </c>
      <c r="CN255">
        <v>9.2899999999999991</v>
      </c>
      <c r="CO255">
        <v>10.38</v>
      </c>
      <c r="CP255">
        <v>-0.53</v>
      </c>
      <c r="CQ255">
        <v>-1.23</v>
      </c>
      <c r="CR255">
        <v>-1.23</v>
      </c>
      <c r="CS255">
        <v>-0.72</v>
      </c>
      <c r="CT255">
        <v>-1.44</v>
      </c>
      <c r="CU255">
        <v>-1.38</v>
      </c>
      <c r="CV255">
        <v>-1</v>
      </c>
      <c r="CW255">
        <v>0.09</v>
      </c>
      <c r="CX255">
        <v>96.441900000000004</v>
      </c>
      <c r="CY255">
        <v>1.6990000000000001</v>
      </c>
      <c r="CZ255">
        <v>218.5967</v>
      </c>
      <c r="DA255">
        <v>2.1118999999999999</v>
      </c>
      <c r="DB255">
        <v>1.1724000000000001</v>
      </c>
      <c r="DC255">
        <v>19.100000000000001</v>
      </c>
      <c r="DD255">
        <v>104.7</v>
      </c>
      <c r="DE255" s="27">
        <v>72.2</v>
      </c>
      <c r="DF255">
        <v>84.7</v>
      </c>
      <c r="DG255">
        <v>70.5</v>
      </c>
      <c r="DH255">
        <v>67.099999999999994</v>
      </c>
      <c r="DI255">
        <v>76.400000000000006</v>
      </c>
      <c r="DJ255">
        <v>75.3</v>
      </c>
      <c r="DK255">
        <v>66.8</v>
      </c>
      <c r="DL255">
        <v>70.599999999999994</v>
      </c>
      <c r="DM255">
        <v>74</v>
      </c>
      <c r="DN255">
        <v>72.400000000000006</v>
      </c>
      <c r="DO255">
        <v>37.137999999999998</v>
      </c>
      <c r="DP255">
        <v>95.991</v>
      </c>
      <c r="DQ255">
        <v>41.134</v>
      </c>
      <c r="DR255">
        <v>28.911000000000001</v>
      </c>
      <c r="DS255">
        <v>76.599999999999994</v>
      </c>
      <c r="DT255">
        <v>76.400000000000006</v>
      </c>
      <c r="DU255">
        <v>77.5</v>
      </c>
      <c r="DV255">
        <v>85.6</v>
      </c>
      <c r="DW255">
        <v>101.7</v>
      </c>
      <c r="DX255">
        <v>113</v>
      </c>
      <c r="DY255">
        <v>5.2507374630000001</v>
      </c>
      <c r="DZ255">
        <v>7.7517662249999999</v>
      </c>
      <c r="EA255">
        <v>14.4238</v>
      </c>
    </row>
    <row r="256" spans="2:131" x14ac:dyDescent="0.25">
      <c r="B256" s="3">
        <v>28862</v>
      </c>
      <c r="C256">
        <v>5590.0249999999996</v>
      </c>
      <c r="D256">
        <v>4945.5</v>
      </c>
      <c r="E256">
        <v>53.243299999999998</v>
      </c>
      <c r="F256">
        <v>55.563099999999999</v>
      </c>
      <c r="G256">
        <v>53.404499999999999</v>
      </c>
      <c r="H256">
        <v>68.1995</v>
      </c>
      <c r="I256">
        <v>55.697499999999998</v>
      </c>
      <c r="J256">
        <v>74.028000000000006</v>
      </c>
      <c r="K256">
        <v>29.528600000000001</v>
      </c>
      <c r="L256">
        <v>49.875399999999999</v>
      </c>
      <c r="M256">
        <v>30.1402</v>
      </c>
      <c r="N256">
        <v>85.907300000000006</v>
      </c>
      <c r="O256">
        <v>51.033299999999997</v>
      </c>
      <c r="P256">
        <v>58.303100000000001</v>
      </c>
      <c r="Q256">
        <v>78.236199999999997</v>
      </c>
      <c r="R256">
        <v>84.396600000000007</v>
      </c>
      <c r="S256" s="38">
        <v>2.2999999999999998</v>
      </c>
      <c r="T256">
        <v>4864</v>
      </c>
      <c r="U256">
        <v>0.81120747199999999</v>
      </c>
      <c r="V256">
        <v>105002</v>
      </c>
      <c r="W256">
        <v>99006</v>
      </c>
      <c r="X256">
        <v>5.7</v>
      </c>
      <c r="Y256">
        <v>10.3</v>
      </c>
      <c r="Z256">
        <v>2890</v>
      </c>
      <c r="AA256">
        <v>1982</v>
      </c>
      <c r="AB256">
        <v>1123</v>
      </c>
      <c r="AC256">
        <v>653</v>
      </c>
      <c r="AD256">
        <v>470</v>
      </c>
      <c r="AE256">
        <v>379250</v>
      </c>
      <c r="AF256">
        <v>90217</v>
      </c>
      <c r="AG256">
        <v>25163</v>
      </c>
      <c r="AH256">
        <v>922.3</v>
      </c>
      <c r="AI256">
        <v>4621</v>
      </c>
      <c r="AJ256">
        <v>19531</v>
      </c>
      <c r="AK256">
        <v>12312</v>
      </c>
      <c r="AL256">
        <v>7219</v>
      </c>
      <c r="AM256">
        <v>65054</v>
      </c>
      <c r="AN256">
        <v>18267</v>
      </c>
      <c r="AO256">
        <v>4467.6000000000004</v>
      </c>
      <c r="AP256">
        <v>10136.299999999999</v>
      </c>
      <c r="AQ256">
        <v>4856</v>
      </c>
      <c r="AR256">
        <v>16150</v>
      </c>
      <c r="AS256">
        <v>39.799999999999997</v>
      </c>
      <c r="AT256">
        <v>3.3</v>
      </c>
      <c r="AU256">
        <v>40.200000000000003</v>
      </c>
      <c r="AV256">
        <v>7.07</v>
      </c>
      <c r="AW256">
        <v>8.73</v>
      </c>
      <c r="AX256">
        <v>6.59</v>
      </c>
      <c r="AY256">
        <v>1760</v>
      </c>
      <c r="AZ256">
        <v>167</v>
      </c>
      <c r="BA256">
        <v>359</v>
      </c>
      <c r="BB256">
        <v>774</v>
      </c>
      <c r="BC256">
        <v>460</v>
      </c>
      <c r="BD256">
        <v>1534</v>
      </c>
      <c r="BE256">
        <v>161</v>
      </c>
      <c r="BF256">
        <v>287</v>
      </c>
      <c r="BG256">
        <v>599</v>
      </c>
      <c r="BH256">
        <v>487</v>
      </c>
      <c r="BI256">
        <v>38.515000000000001</v>
      </c>
      <c r="BJ256">
        <v>597056.66700000002</v>
      </c>
      <c r="BK256">
        <v>76346.940860000002</v>
      </c>
      <c r="BM256">
        <v>74289.693830000004</v>
      </c>
      <c r="BN256">
        <v>23953.924790000001</v>
      </c>
      <c r="BO256">
        <v>267498.58889999997</v>
      </c>
      <c r="BP256">
        <v>424038.64169999998</v>
      </c>
      <c r="BQ256">
        <v>1.4980132450000001</v>
      </c>
      <c r="BR256">
        <v>60.4</v>
      </c>
      <c r="BS256">
        <v>377.2</v>
      </c>
      <c r="BT256">
        <v>1434.8</v>
      </c>
      <c r="BU256">
        <v>1965.5</v>
      </c>
      <c r="BV256">
        <v>126.749</v>
      </c>
      <c r="BW256">
        <v>40.915999999999997</v>
      </c>
      <c r="BX256">
        <v>39746</v>
      </c>
      <c r="BY256">
        <v>267.86309999999997</v>
      </c>
      <c r="BZ256">
        <v>228.09209999999999</v>
      </c>
      <c r="CA256">
        <v>281.85937999999999</v>
      </c>
      <c r="CB256">
        <v>0.13473845800000001</v>
      </c>
      <c r="CC256">
        <v>859.1</v>
      </c>
      <c r="CD256">
        <v>20706</v>
      </c>
      <c r="CE256">
        <v>50911</v>
      </c>
      <c r="CF256">
        <v>250.5702</v>
      </c>
      <c r="CG256">
        <v>10.47</v>
      </c>
      <c r="CH256">
        <v>9.8699999999999992</v>
      </c>
      <c r="CI256">
        <v>9.24</v>
      </c>
      <c r="CJ256">
        <v>9.24</v>
      </c>
      <c r="CK256">
        <v>9.64</v>
      </c>
      <c r="CL256">
        <v>8.9</v>
      </c>
      <c r="CM256">
        <v>8.9499999999999993</v>
      </c>
      <c r="CN256">
        <v>9.1999999999999993</v>
      </c>
      <c r="CO256">
        <v>10.29</v>
      </c>
      <c r="CP256">
        <v>-0.6</v>
      </c>
      <c r="CQ256">
        <v>-1.23</v>
      </c>
      <c r="CR256">
        <v>-1.23</v>
      </c>
      <c r="CS256">
        <v>-0.83</v>
      </c>
      <c r="CT256">
        <v>-1.57</v>
      </c>
      <c r="CU256">
        <v>-1.52</v>
      </c>
      <c r="CV256">
        <v>-1.27</v>
      </c>
      <c r="CW256">
        <v>-0.18</v>
      </c>
      <c r="CX256">
        <v>94.346699999999998</v>
      </c>
      <c r="CY256">
        <v>1.6489</v>
      </c>
      <c r="CZ256">
        <v>216.51</v>
      </c>
      <c r="DA256">
        <v>2.2597999999999998</v>
      </c>
      <c r="DB256">
        <v>1.1638999999999999</v>
      </c>
      <c r="DC256">
        <v>21.75</v>
      </c>
      <c r="DD256">
        <v>106.1</v>
      </c>
      <c r="DE256" s="27">
        <v>73</v>
      </c>
      <c r="DF256">
        <v>84.8</v>
      </c>
      <c r="DG256">
        <v>71.7</v>
      </c>
      <c r="DH256">
        <v>67.7</v>
      </c>
      <c r="DI256">
        <v>77.2</v>
      </c>
      <c r="DJ256">
        <v>75.599999999999994</v>
      </c>
      <c r="DK256">
        <v>67.599999999999994</v>
      </c>
      <c r="DL256">
        <v>71.5</v>
      </c>
      <c r="DM256">
        <v>74.7</v>
      </c>
      <c r="DN256">
        <v>73.2</v>
      </c>
      <c r="DO256">
        <v>37.421999999999997</v>
      </c>
      <c r="DP256">
        <v>96.39</v>
      </c>
      <c r="DQ256">
        <v>41.606000000000002</v>
      </c>
      <c r="DR256">
        <v>29.091000000000001</v>
      </c>
      <c r="DS256">
        <v>77.400000000000006</v>
      </c>
      <c r="DT256">
        <v>77.3</v>
      </c>
      <c r="DU256">
        <v>78.7</v>
      </c>
      <c r="DV256">
        <v>86.5</v>
      </c>
      <c r="DW256">
        <v>102.7</v>
      </c>
      <c r="DX256">
        <v>113.6</v>
      </c>
      <c r="DY256">
        <v>5.2547906519999996</v>
      </c>
      <c r="DZ256">
        <v>7.6679411999999996</v>
      </c>
      <c r="EA256">
        <v>15.910299999999999</v>
      </c>
    </row>
    <row r="257" spans="2:131" x14ac:dyDescent="0.25">
      <c r="B257" s="3">
        <v>28863</v>
      </c>
      <c r="C257">
        <v>5598.6580000000004</v>
      </c>
      <c r="D257">
        <v>4953.8</v>
      </c>
      <c r="E257">
        <v>52.889899999999997</v>
      </c>
      <c r="F257">
        <v>55.142899999999997</v>
      </c>
      <c r="G257">
        <v>52.880499999999998</v>
      </c>
      <c r="H257">
        <v>67.449200000000005</v>
      </c>
      <c r="I257">
        <v>53.328499999999998</v>
      </c>
      <c r="J257">
        <v>74.194100000000006</v>
      </c>
      <c r="K257">
        <v>29.172499999999999</v>
      </c>
      <c r="L257">
        <v>49.590699999999998</v>
      </c>
      <c r="M257">
        <v>29.503900000000002</v>
      </c>
      <c r="N257">
        <v>85.265900000000002</v>
      </c>
      <c r="O257">
        <v>50.390599999999999</v>
      </c>
      <c r="P257">
        <v>60.563699999999997</v>
      </c>
      <c r="Q257">
        <v>77.277199999999993</v>
      </c>
      <c r="R257">
        <v>83.120199999999997</v>
      </c>
      <c r="S257" s="38">
        <v>2.72</v>
      </c>
      <c r="T257">
        <v>4923</v>
      </c>
      <c r="U257">
        <v>0.77895569600000003</v>
      </c>
      <c r="V257">
        <v>105096</v>
      </c>
      <c r="W257">
        <v>98776</v>
      </c>
      <c r="X257">
        <v>6</v>
      </c>
      <c r="Y257">
        <v>10.6</v>
      </c>
      <c r="Z257">
        <v>3296</v>
      </c>
      <c r="AA257">
        <v>1820</v>
      </c>
      <c r="AB257">
        <v>1203</v>
      </c>
      <c r="AC257">
        <v>669</v>
      </c>
      <c r="AD257">
        <v>534</v>
      </c>
      <c r="AE257">
        <v>393750</v>
      </c>
      <c r="AF257">
        <v>90300</v>
      </c>
      <c r="AG257">
        <v>25059</v>
      </c>
      <c r="AH257">
        <v>929.6</v>
      </c>
      <c r="AI257">
        <v>4634</v>
      </c>
      <c r="AJ257">
        <v>19406</v>
      </c>
      <c r="AK257">
        <v>12200</v>
      </c>
      <c r="AL257">
        <v>7206</v>
      </c>
      <c r="AM257">
        <v>65241</v>
      </c>
      <c r="AN257">
        <v>18281</v>
      </c>
      <c r="AO257">
        <v>4473.1000000000004</v>
      </c>
      <c r="AP257">
        <v>10141.299999999999</v>
      </c>
      <c r="AQ257">
        <v>4885</v>
      </c>
      <c r="AR257">
        <v>16229</v>
      </c>
      <c r="AS257">
        <v>39.9</v>
      </c>
      <c r="AT257">
        <v>3.2</v>
      </c>
      <c r="AU257">
        <v>40.1</v>
      </c>
      <c r="AV257">
        <v>7.11</v>
      </c>
      <c r="AW257">
        <v>8.77</v>
      </c>
      <c r="AX257">
        <v>6.63</v>
      </c>
      <c r="AY257">
        <v>1778</v>
      </c>
      <c r="AZ257">
        <v>181</v>
      </c>
      <c r="BA257">
        <v>374</v>
      </c>
      <c r="BB257">
        <v>770</v>
      </c>
      <c r="BC257">
        <v>453</v>
      </c>
      <c r="BD257">
        <v>1591</v>
      </c>
      <c r="BE257">
        <v>152</v>
      </c>
      <c r="BF257">
        <v>297</v>
      </c>
      <c r="BG257">
        <v>640</v>
      </c>
      <c r="BH257">
        <v>502</v>
      </c>
      <c r="BI257">
        <v>38.930999999999997</v>
      </c>
      <c r="BJ257">
        <v>598093.68200000003</v>
      </c>
      <c r="BK257">
        <v>79172.070139999996</v>
      </c>
      <c r="BM257">
        <v>72497.982950000005</v>
      </c>
      <c r="BN257">
        <v>24174.18809</v>
      </c>
      <c r="BO257">
        <v>268534.41070000001</v>
      </c>
      <c r="BP257">
        <v>427419.0269</v>
      </c>
      <c r="BQ257">
        <v>1.487682119</v>
      </c>
      <c r="BR257">
        <v>64.5</v>
      </c>
      <c r="BS257">
        <v>378.8</v>
      </c>
      <c r="BT257">
        <v>1446.6</v>
      </c>
      <c r="BU257">
        <v>1962.8</v>
      </c>
      <c r="BV257">
        <v>127.70699999999999</v>
      </c>
      <c r="BW257">
        <v>40.715000000000003</v>
      </c>
      <c r="BX257">
        <v>39630</v>
      </c>
      <c r="BY257">
        <v>270.64519999999999</v>
      </c>
      <c r="BZ257">
        <v>230.9436</v>
      </c>
      <c r="CA257">
        <v>284.51398999999998</v>
      </c>
      <c r="CB257">
        <v>0.13477049399999999</v>
      </c>
      <c r="CC257">
        <v>864.6</v>
      </c>
      <c r="CD257">
        <v>21063</v>
      </c>
      <c r="CE257">
        <v>51512</v>
      </c>
      <c r="CF257">
        <v>251.101</v>
      </c>
      <c r="CG257">
        <v>10.94</v>
      </c>
      <c r="CH257">
        <v>10.42</v>
      </c>
      <c r="CI257">
        <v>9.52</v>
      </c>
      <c r="CJ257">
        <v>9.49</v>
      </c>
      <c r="CK257">
        <v>9.98</v>
      </c>
      <c r="CL257">
        <v>9.06</v>
      </c>
      <c r="CM257">
        <v>9.0299999999999994</v>
      </c>
      <c r="CN257">
        <v>9.23</v>
      </c>
      <c r="CO257">
        <v>10.35</v>
      </c>
      <c r="CP257">
        <v>-0.52</v>
      </c>
      <c r="CQ257">
        <v>-1.42</v>
      </c>
      <c r="CR257">
        <v>-1.45</v>
      </c>
      <c r="CS257">
        <v>-0.96</v>
      </c>
      <c r="CT257">
        <v>-1.88</v>
      </c>
      <c r="CU257">
        <v>-1.91</v>
      </c>
      <c r="CV257">
        <v>-1.71</v>
      </c>
      <c r="CW257">
        <v>-0.59</v>
      </c>
      <c r="CX257">
        <v>94.793400000000005</v>
      </c>
      <c r="CY257">
        <v>1.657</v>
      </c>
      <c r="CZ257">
        <v>217.92570000000001</v>
      </c>
      <c r="DA257">
        <v>2.2368000000000001</v>
      </c>
      <c r="DB257">
        <v>1.1706000000000001</v>
      </c>
      <c r="DC257">
        <v>26.5</v>
      </c>
      <c r="DD257">
        <v>107.7</v>
      </c>
      <c r="DE257" s="27">
        <v>73.7</v>
      </c>
      <c r="DF257">
        <v>85</v>
      </c>
      <c r="DG257">
        <v>72.7</v>
      </c>
      <c r="DH257">
        <v>68.2</v>
      </c>
      <c r="DI257">
        <v>77.900000000000006</v>
      </c>
      <c r="DJ257">
        <v>76.099999999999994</v>
      </c>
      <c r="DK257">
        <v>68.5</v>
      </c>
      <c r="DL257">
        <v>72.400000000000006</v>
      </c>
      <c r="DM257">
        <v>75.3</v>
      </c>
      <c r="DN257">
        <v>74</v>
      </c>
      <c r="DO257">
        <v>37.707999999999998</v>
      </c>
      <c r="DP257">
        <v>96.774000000000001</v>
      </c>
      <c r="DQ257">
        <v>41.93</v>
      </c>
      <c r="DR257">
        <v>29.341000000000001</v>
      </c>
      <c r="DS257">
        <v>78.2</v>
      </c>
      <c r="DT257">
        <v>78.3</v>
      </c>
      <c r="DU257">
        <v>79.8</v>
      </c>
      <c r="DV257">
        <v>85.5</v>
      </c>
      <c r="DW257">
        <v>107.4</v>
      </c>
      <c r="DX257">
        <v>118.9</v>
      </c>
      <c r="DY257">
        <v>5.0775884539999998</v>
      </c>
      <c r="DZ257">
        <v>7.8656819950000001</v>
      </c>
      <c r="EA257">
        <v>13.4994</v>
      </c>
    </row>
    <row r="258" spans="2:131" x14ac:dyDescent="0.25">
      <c r="B258" s="3">
        <v>28864</v>
      </c>
      <c r="C258">
        <v>5597.9290000000001</v>
      </c>
      <c r="D258">
        <v>4957.1000000000004</v>
      </c>
      <c r="E258">
        <v>52.948599999999999</v>
      </c>
      <c r="F258">
        <v>55.6004</v>
      </c>
      <c r="G258">
        <v>53.607300000000002</v>
      </c>
      <c r="H258">
        <v>67.855800000000002</v>
      </c>
      <c r="I258">
        <v>55.2117</v>
      </c>
      <c r="J258">
        <v>73.771199999999993</v>
      </c>
      <c r="K258">
        <v>29.975899999999999</v>
      </c>
      <c r="L258">
        <v>49.284199999999998</v>
      </c>
      <c r="M258">
        <v>29.411100000000001</v>
      </c>
      <c r="N258">
        <v>84.451899999999995</v>
      </c>
      <c r="O258">
        <v>50.515900000000002</v>
      </c>
      <c r="P258">
        <v>60.1038</v>
      </c>
      <c r="Q258">
        <v>76.068200000000004</v>
      </c>
      <c r="R258">
        <v>83.119900000000001</v>
      </c>
      <c r="S258" s="38">
        <v>1.96</v>
      </c>
      <c r="T258">
        <v>5052</v>
      </c>
      <c r="U258">
        <v>0.816155089</v>
      </c>
      <c r="V258">
        <v>105530</v>
      </c>
      <c r="W258">
        <v>99340</v>
      </c>
      <c r="X258">
        <v>5.9</v>
      </c>
      <c r="Y258">
        <v>10.5</v>
      </c>
      <c r="Z258">
        <v>2946</v>
      </c>
      <c r="AA258">
        <v>2054</v>
      </c>
      <c r="AB258">
        <v>1172</v>
      </c>
      <c r="AC258">
        <v>640</v>
      </c>
      <c r="AD258">
        <v>532</v>
      </c>
      <c r="AE258">
        <v>385800</v>
      </c>
      <c r="AF258">
        <v>90327</v>
      </c>
      <c r="AG258">
        <v>25088</v>
      </c>
      <c r="AH258">
        <v>933.8</v>
      </c>
      <c r="AI258">
        <v>4625</v>
      </c>
      <c r="AJ258">
        <v>19442</v>
      </c>
      <c r="AK258">
        <v>12265</v>
      </c>
      <c r="AL258">
        <v>7177</v>
      </c>
      <c r="AM258">
        <v>65239</v>
      </c>
      <c r="AN258">
        <v>18316</v>
      </c>
      <c r="AO258">
        <v>4475.1000000000004</v>
      </c>
      <c r="AP258">
        <v>10174.700000000001</v>
      </c>
      <c r="AQ258">
        <v>4884</v>
      </c>
      <c r="AR258">
        <v>16128</v>
      </c>
      <c r="AS258">
        <v>39.799999999999997</v>
      </c>
      <c r="AT258">
        <v>3.3</v>
      </c>
      <c r="AU258">
        <v>40.1</v>
      </c>
      <c r="AV258">
        <v>7.16</v>
      </c>
      <c r="AW258">
        <v>8.86</v>
      </c>
      <c r="AX258">
        <v>6.67</v>
      </c>
      <c r="AY258">
        <v>1832</v>
      </c>
      <c r="AZ258">
        <v>137</v>
      </c>
      <c r="BA258">
        <v>379</v>
      </c>
      <c r="BB258">
        <v>771</v>
      </c>
      <c r="BC258">
        <v>545</v>
      </c>
      <c r="BD258">
        <v>1638</v>
      </c>
      <c r="BE258">
        <v>201</v>
      </c>
      <c r="BF258">
        <v>303</v>
      </c>
      <c r="BG258">
        <v>660</v>
      </c>
      <c r="BH258">
        <v>474</v>
      </c>
      <c r="BI258">
        <v>39.027999999999999</v>
      </c>
      <c r="BJ258">
        <v>594717.35400000005</v>
      </c>
      <c r="BK258">
        <v>79954.062609999994</v>
      </c>
      <c r="BM258">
        <v>75138.993000000002</v>
      </c>
      <c r="BN258">
        <v>24654.338759999999</v>
      </c>
      <c r="BO258">
        <v>272079.66810000001</v>
      </c>
      <c r="BP258">
        <v>429260.21659999999</v>
      </c>
      <c r="BQ258">
        <v>1.487682119</v>
      </c>
      <c r="BR258">
        <v>66.7</v>
      </c>
      <c r="BS258">
        <v>379.3</v>
      </c>
      <c r="BT258">
        <v>1454.1</v>
      </c>
      <c r="BU258">
        <v>1954.4</v>
      </c>
      <c r="BV258">
        <v>128.679</v>
      </c>
      <c r="BW258">
        <v>41.054000000000002</v>
      </c>
      <c r="BX258">
        <v>39713</v>
      </c>
      <c r="BY258">
        <v>274.37610000000001</v>
      </c>
      <c r="BZ258">
        <v>233.9281</v>
      </c>
      <c r="CA258">
        <v>287.37353999999999</v>
      </c>
      <c r="CB258">
        <v>0.13494883299999999</v>
      </c>
      <c r="CC258">
        <v>863.6</v>
      </c>
      <c r="CD258">
        <v>21681</v>
      </c>
      <c r="CE258">
        <v>52697</v>
      </c>
      <c r="CF258">
        <v>254.93960000000001</v>
      </c>
      <c r="CG258">
        <v>11.43</v>
      </c>
      <c r="CH258">
        <v>11.63</v>
      </c>
      <c r="CI258">
        <v>10.26</v>
      </c>
      <c r="CJ258">
        <v>10.199999999999999</v>
      </c>
      <c r="CK258">
        <v>10.84</v>
      </c>
      <c r="CL258">
        <v>9.41</v>
      </c>
      <c r="CM258">
        <v>9.33</v>
      </c>
      <c r="CN258">
        <v>9.44</v>
      </c>
      <c r="CO258">
        <v>10.54</v>
      </c>
      <c r="CP258">
        <v>0.2</v>
      </c>
      <c r="CQ258">
        <v>-1.17</v>
      </c>
      <c r="CR258">
        <v>-1.23</v>
      </c>
      <c r="CS258">
        <v>-0.59</v>
      </c>
      <c r="CT258">
        <v>-2.02</v>
      </c>
      <c r="CU258">
        <v>-2.1</v>
      </c>
      <c r="CV258">
        <v>-1.99</v>
      </c>
      <c r="CW258">
        <v>-0.89</v>
      </c>
      <c r="CX258">
        <v>94.779300000000006</v>
      </c>
      <c r="CY258">
        <v>1.6113</v>
      </c>
      <c r="CZ258">
        <v>222.41370000000001</v>
      </c>
      <c r="DA258">
        <v>2.1966000000000001</v>
      </c>
      <c r="DB258">
        <v>1.1653</v>
      </c>
      <c r="DC258">
        <v>28.5</v>
      </c>
      <c r="DD258">
        <v>108.5</v>
      </c>
      <c r="DE258" s="27">
        <v>74.400000000000006</v>
      </c>
      <c r="DF258">
        <v>85.6</v>
      </c>
      <c r="DG258">
        <v>73.5</v>
      </c>
      <c r="DH258">
        <v>68.7</v>
      </c>
      <c r="DI258">
        <v>78.599999999999994</v>
      </c>
      <c r="DJ258">
        <v>76.400000000000006</v>
      </c>
      <c r="DK258">
        <v>69.2</v>
      </c>
      <c r="DL258">
        <v>73.099999999999994</v>
      </c>
      <c r="DM258">
        <v>75.900000000000006</v>
      </c>
      <c r="DN258">
        <v>74.8</v>
      </c>
      <c r="DO258">
        <v>38.040999999999997</v>
      </c>
      <c r="DP258">
        <v>97.242000000000004</v>
      </c>
      <c r="DQ258">
        <v>42.402000000000001</v>
      </c>
      <c r="DR258">
        <v>29.588999999999999</v>
      </c>
      <c r="DS258">
        <v>79.5</v>
      </c>
      <c r="DT258">
        <v>79.8</v>
      </c>
      <c r="DU258">
        <v>81.099999999999994</v>
      </c>
      <c r="DV258">
        <v>87.9</v>
      </c>
      <c r="DW258">
        <v>108.6</v>
      </c>
      <c r="DX258">
        <v>121.1</v>
      </c>
      <c r="DY258">
        <v>5.0736648249999998</v>
      </c>
      <c r="DZ258">
        <v>7.7920596550000001</v>
      </c>
      <c r="EA258">
        <v>19.657900000000001</v>
      </c>
    </row>
    <row r="259" spans="2:131" x14ac:dyDescent="0.25">
      <c r="B259" s="3">
        <v>28865</v>
      </c>
      <c r="C259">
        <v>5597.6530000000002</v>
      </c>
      <c r="D259">
        <v>4955.6000000000004</v>
      </c>
      <c r="E259">
        <v>53.238999999999997</v>
      </c>
      <c r="F259">
        <v>55.672600000000003</v>
      </c>
      <c r="G259">
        <v>53.538400000000003</v>
      </c>
      <c r="H259">
        <v>68.001499999999993</v>
      </c>
      <c r="I259">
        <v>54.894500000000001</v>
      </c>
      <c r="J259">
        <v>74.174199999999999</v>
      </c>
      <c r="K259">
        <v>29.5959</v>
      </c>
      <c r="L259">
        <v>49.764600000000002</v>
      </c>
      <c r="M259">
        <v>29.575399999999998</v>
      </c>
      <c r="N259">
        <v>84.914599999999993</v>
      </c>
      <c r="O259">
        <v>50.687899999999999</v>
      </c>
      <c r="P259">
        <v>60.463799999999999</v>
      </c>
      <c r="Q259">
        <v>75.285399999999996</v>
      </c>
      <c r="R259">
        <v>83.201400000000007</v>
      </c>
      <c r="S259" s="38">
        <v>1.56</v>
      </c>
      <c r="T259">
        <v>5133</v>
      </c>
      <c r="U259">
        <v>0.81527954300000005</v>
      </c>
      <c r="V259">
        <v>105700</v>
      </c>
      <c r="W259">
        <v>99404</v>
      </c>
      <c r="X259">
        <v>6</v>
      </c>
      <c r="Y259">
        <v>10.5</v>
      </c>
      <c r="Z259">
        <v>3039</v>
      </c>
      <c r="AA259">
        <v>2011</v>
      </c>
      <c r="AB259">
        <v>1219</v>
      </c>
      <c r="AC259">
        <v>689</v>
      </c>
      <c r="AD259">
        <v>530</v>
      </c>
      <c r="AE259">
        <v>402250</v>
      </c>
      <c r="AF259">
        <v>90481</v>
      </c>
      <c r="AG259">
        <v>25038</v>
      </c>
      <c r="AH259">
        <v>939.3</v>
      </c>
      <c r="AI259">
        <v>4620</v>
      </c>
      <c r="AJ259">
        <v>19390</v>
      </c>
      <c r="AK259">
        <v>12192</v>
      </c>
      <c r="AL259">
        <v>7198</v>
      </c>
      <c r="AM259">
        <v>65443</v>
      </c>
      <c r="AN259">
        <v>18390</v>
      </c>
      <c r="AO259">
        <v>4490.3999999999996</v>
      </c>
      <c r="AP259">
        <v>10229.6</v>
      </c>
      <c r="AQ259">
        <v>4903</v>
      </c>
      <c r="AR259">
        <v>16136</v>
      </c>
      <c r="AS259">
        <v>39.9</v>
      </c>
      <c r="AT259">
        <v>3.2</v>
      </c>
      <c r="AU259">
        <v>40.200000000000003</v>
      </c>
      <c r="AV259">
        <v>7.19</v>
      </c>
      <c r="AW259">
        <v>8.85</v>
      </c>
      <c r="AX259">
        <v>6.71</v>
      </c>
      <c r="AY259">
        <v>1681</v>
      </c>
      <c r="AZ259">
        <v>180</v>
      </c>
      <c r="BA259">
        <v>295</v>
      </c>
      <c r="BB259">
        <v>761</v>
      </c>
      <c r="BC259">
        <v>445</v>
      </c>
      <c r="BD259">
        <v>1481</v>
      </c>
      <c r="BE259">
        <v>142</v>
      </c>
      <c r="BF259">
        <v>263</v>
      </c>
      <c r="BG259">
        <v>643</v>
      </c>
      <c r="BH259">
        <v>433</v>
      </c>
      <c r="BI259">
        <v>38.893999999999998</v>
      </c>
      <c r="BJ259">
        <v>592940.33900000004</v>
      </c>
      <c r="BK259">
        <v>79380.532330000002</v>
      </c>
      <c r="BM259">
        <v>74529.529139999999</v>
      </c>
      <c r="BN259">
        <v>25549.376919999999</v>
      </c>
      <c r="BO259">
        <v>274002.51949999999</v>
      </c>
      <c r="BP259">
        <v>434540.24190000002</v>
      </c>
      <c r="BQ259">
        <v>1.487682119</v>
      </c>
      <c r="BR259">
        <v>62.1</v>
      </c>
      <c r="BS259">
        <v>380.8</v>
      </c>
      <c r="BT259">
        <v>1460.4</v>
      </c>
      <c r="BU259">
        <v>1942</v>
      </c>
      <c r="BV259">
        <v>129.98400000000001</v>
      </c>
      <c r="BW259">
        <v>42.28</v>
      </c>
      <c r="BX259">
        <v>40258</v>
      </c>
      <c r="BY259">
        <v>276.1506</v>
      </c>
      <c r="BZ259">
        <v>236.88720000000001</v>
      </c>
      <c r="CA259">
        <v>290.07060999999999</v>
      </c>
      <c r="CB259">
        <v>0.135117668</v>
      </c>
      <c r="CC259">
        <v>858.2</v>
      </c>
      <c r="CD259">
        <v>21802</v>
      </c>
      <c r="CE259">
        <v>53311</v>
      </c>
      <c r="CF259">
        <v>255.61109999999999</v>
      </c>
      <c r="CG259">
        <v>13.77</v>
      </c>
      <c r="CH259">
        <v>13.23</v>
      </c>
      <c r="CI259">
        <v>11.7</v>
      </c>
      <c r="CJ259">
        <v>11.66</v>
      </c>
      <c r="CK259">
        <v>12.44</v>
      </c>
      <c r="CL259">
        <v>10.63</v>
      </c>
      <c r="CM259">
        <v>10.3</v>
      </c>
      <c r="CN259">
        <v>10.130000000000001</v>
      </c>
      <c r="CO259">
        <v>11.4</v>
      </c>
      <c r="CP259">
        <v>-0.54</v>
      </c>
      <c r="CQ259">
        <v>-2.0699999999999998</v>
      </c>
      <c r="CR259">
        <v>-2.11</v>
      </c>
      <c r="CS259">
        <v>-1.33</v>
      </c>
      <c r="CT259">
        <v>-3.14</v>
      </c>
      <c r="CU259">
        <v>-3.47</v>
      </c>
      <c r="CV259">
        <v>-3.64</v>
      </c>
      <c r="CW259">
        <v>-2.37</v>
      </c>
      <c r="CX259">
        <v>96.194999999999993</v>
      </c>
      <c r="CY259">
        <v>1.6309</v>
      </c>
      <c r="CZ259">
        <v>230.4845</v>
      </c>
      <c r="DA259">
        <v>2.1438000000000001</v>
      </c>
      <c r="DB259">
        <v>1.1754</v>
      </c>
      <c r="DC259">
        <v>29</v>
      </c>
      <c r="DD259">
        <v>112.9</v>
      </c>
      <c r="DE259" s="27">
        <v>75.2</v>
      </c>
      <c r="DF259">
        <v>86.1</v>
      </c>
      <c r="DG259">
        <v>74</v>
      </c>
      <c r="DH259">
        <v>69.2</v>
      </c>
      <c r="DI259">
        <v>79.3</v>
      </c>
      <c r="DJ259">
        <v>76.900000000000006</v>
      </c>
      <c r="DK259">
        <v>70.099999999999994</v>
      </c>
      <c r="DL259">
        <v>73.900000000000006</v>
      </c>
      <c r="DM259">
        <v>76.400000000000006</v>
      </c>
      <c r="DN259">
        <v>75.5</v>
      </c>
      <c r="DO259">
        <v>38.350999999999999</v>
      </c>
      <c r="DP259">
        <v>97.856999999999999</v>
      </c>
      <c r="DQ259">
        <v>42.741999999999997</v>
      </c>
      <c r="DR259">
        <v>29.846</v>
      </c>
      <c r="DS259">
        <v>80.400000000000006</v>
      </c>
      <c r="DT259">
        <v>80.599999999999994</v>
      </c>
      <c r="DU259">
        <v>82.4</v>
      </c>
      <c r="DV259">
        <v>88.8</v>
      </c>
      <c r="DW259">
        <v>104.5</v>
      </c>
      <c r="DX259">
        <v>117</v>
      </c>
      <c r="DY259">
        <v>5.3173875600000002</v>
      </c>
      <c r="DZ259">
        <v>7.3653649400000001</v>
      </c>
      <c r="EA259">
        <v>22.983000000000001</v>
      </c>
    </row>
    <row r="260" spans="2:131" x14ac:dyDescent="0.25">
      <c r="B260" s="3">
        <v>28866</v>
      </c>
      <c r="C260">
        <v>5615.1440000000002</v>
      </c>
      <c r="D260">
        <v>4970.6000000000004</v>
      </c>
      <c r="E260">
        <v>53.191800000000001</v>
      </c>
      <c r="F260">
        <v>55.685899999999997</v>
      </c>
      <c r="G260">
        <v>53.504600000000003</v>
      </c>
      <c r="H260">
        <v>67.849000000000004</v>
      </c>
      <c r="I260">
        <v>54.0535</v>
      </c>
      <c r="J260">
        <v>74.410600000000002</v>
      </c>
      <c r="K260">
        <v>29.588699999999999</v>
      </c>
      <c r="L260">
        <v>49.663400000000003</v>
      </c>
      <c r="M260">
        <v>29.366099999999999</v>
      </c>
      <c r="N260">
        <v>84.975300000000004</v>
      </c>
      <c r="O260">
        <v>50.573</v>
      </c>
      <c r="P260">
        <v>62.319099999999999</v>
      </c>
      <c r="Q260">
        <v>74.008399999999995</v>
      </c>
      <c r="R260">
        <v>82.817099999999996</v>
      </c>
      <c r="S260" s="38">
        <v>2.1</v>
      </c>
      <c r="T260">
        <v>4810</v>
      </c>
      <c r="U260">
        <v>0.77108047499999999</v>
      </c>
      <c r="V260">
        <v>105812</v>
      </c>
      <c r="W260">
        <v>99574</v>
      </c>
      <c r="X260">
        <v>5.9</v>
      </c>
      <c r="Y260">
        <v>10.6</v>
      </c>
      <c r="Z260">
        <v>3030</v>
      </c>
      <c r="AA260">
        <v>1883</v>
      </c>
      <c r="AB260">
        <v>1239</v>
      </c>
      <c r="AC260">
        <v>688</v>
      </c>
      <c r="AD260">
        <v>551</v>
      </c>
      <c r="AE260">
        <v>413250</v>
      </c>
      <c r="AF260">
        <v>90573</v>
      </c>
      <c r="AG260">
        <v>24947</v>
      </c>
      <c r="AH260">
        <v>942.1</v>
      </c>
      <c r="AI260">
        <v>4617</v>
      </c>
      <c r="AJ260">
        <v>19299</v>
      </c>
      <c r="AK260">
        <v>12117</v>
      </c>
      <c r="AL260">
        <v>7182</v>
      </c>
      <c r="AM260">
        <v>65626</v>
      </c>
      <c r="AN260">
        <v>18454</v>
      </c>
      <c r="AO260">
        <v>4505.8</v>
      </c>
      <c r="AP260">
        <v>10270</v>
      </c>
      <c r="AQ260">
        <v>4920</v>
      </c>
      <c r="AR260">
        <v>16173</v>
      </c>
      <c r="AS260">
        <v>39.799999999999997</v>
      </c>
      <c r="AT260">
        <v>3.1</v>
      </c>
      <c r="AU260">
        <v>40.1</v>
      </c>
      <c r="AV260">
        <v>7.24</v>
      </c>
      <c r="AW260">
        <v>8.93</v>
      </c>
      <c r="AX260">
        <v>6.74</v>
      </c>
      <c r="AY260">
        <v>1524</v>
      </c>
      <c r="AZ260">
        <v>223</v>
      </c>
      <c r="BA260">
        <v>243</v>
      </c>
      <c r="BB260">
        <v>692</v>
      </c>
      <c r="BC260">
        <v>366</v>
      </c>
      <c r="BD260">
        <v>1276</v>
      </c>
      <c r="BE260">
        <v>151</v>
      </c>
      <c r="BF260">
        <v>203</v>
      </c>
      <c r="BG260">
        <v>554</v>
      </c>
      <c r="BH260">
        <v>368</v>
      </c>
      <c r="BI260">
        <v>38.993000000000002</v>
      </c>
      <c r="BJ260">
        <v>593165.00399999996</v>
      </c>
      <c r="BK260">
        <v>80439.437239999999</v>
      </c>
      <c r="BM260">
        <v>73058.539220000006</v>
      </c>
      <c r="BN260">
        <v>24464.376240000001</v>
      </c>
      <c r="BO260">
        <v>275784.20929999999</v>
      </c>
      <c r="BP260">
        <v>437618.63309999998</v>
      </c>
      <c r="BQ260">
        <v>1.487682119</v>
      </c>
      <c r="BR260">
        <v>63.3</v>
      </c>
      <c r="BS260">
        <v>380.8</v>
      </c>
      <c r="BT260">
        <v>1465.9</v>
      </c>
      <c r="BU260">
        <v>1928.8</v>
      </c>
      <c r="BV260">
        <v>130.386</v>
      </c>
      <c r="BW260">
        <v>42.997</v>
      </c>
      <c r="BX260">
        <v>41092</v>
      </c>
      <c r="BY260">
        <v>277.23820000000001</v>
      </c>
      <c r="BZ260">
        <v>239.268</v>
      </c>
      <c r="CA260">
        <v>292.47439000000003</v>
      </c>
      <c r="CB260">
        <v>0.13488027599999999</v>
      </c>
      <c r="CC260">
        <v>849.9</v>
      </c>
      <c r="CD260">
        <v>22337</v>
      </c>
      <c r="CE260">
        <v>54551</v>
      </c>
      <c r="CF260">
        <v>256.9973</v>
      </c>
      <c r="CG260">
        <v>13.18</v>
      </c>
      <c r="CH260">
        <v>13.57</v>
      </c>
      <c r="CI260">
        <v>11.79</v>
      </c>
      <c r="CJ260">
        <v>11.82</v>
      </c>
      <c r="CK260">
        <v>12.39</v>
      </c>
      <c r="CL260">
        <v>10.93</v>
      </c>
      <c r="CM260">
        <v>10.65</v>
      </c>
      <c r="CN260">
        <v>10.76</v>
      </c>
      <c r="CO260">
        <v>11.99</v>
      </c>
      <c r="CP260">
        <v>0.39</v>
      </c>
      <c r="CQ260">
        <v>-1.39</v>
      </c>
      <c r="CR260">
        <v>-1.36</v>
      </c>
      <c r="CS260">
        <v>-0.79</v>
      </c>
      <c r="CT260">
        <v>-2.25</v>
      </c>
      <c r="CU260">
        <v>-2.5299999999999998</v>
      </c>
      <c r="CV260">
        <v>-2.42</v>
      </c>
      <c r="CW260">
        <v>-1.19</v>
      </c>
      <c r="CX260">
        <v>97.6023</v>
      </c>
      <c r="CY260">
        <v>1.6429</v>
      </c>
      <c r="CZ260">
        <v>244.98419999999999</v>
      </c>
      <c r="DA260">
        <v>2.1352000000000002</v>
      </c>
      <c r="DB260">
        <v>1.1797</v>
      </c>
      <c r="DC260">
        <v>31</v>
      </c>
      <c r="DD260">
        <v>113.3</v>
      </c>
      <c r="DE260" s="27">
        <v>76</v>
      </c>
      <c r="DF260">
        <v>86.6</v>
      </c>
      <c r="DG260">
        <v>74.7</v>
      </c>
      <c r="DH260">
        <v>69.8</v>
      </c>
      <c r="DI260">
        <v>80</v>
      </c>
      <c r="DJ260">
        <v>77.900000000000006</v>
      </c>
      <c r="DK260">
        <v>71.099999999999994</v>
      </c>
      <c r="DL260">
        <v>74.8</v>
      </c>
      <c r="DM260">
        <v>77.099999999999994</v>
      </c>
      <c r="DN260">
        <v>76.3</v>
      </c>
      <c r="DO260">
        <v>38.616999999999997</v>
      </c>
      <c r="DP260">
        <v>98.563999999999993</v>
      </c>
      <c r="DQ260">
        <v>43.095999999999997</v>
      </c>
      <c r="DR260">
        <v>30.026</v>
      </c>
      <c r="DS260">
        <v>81.400000000000006</v>
      </c>
      <c r="DT260">
        <v>81.8</v>
      </c>
      <c r="DU260">
        <v>83.2</v>
      </c>
      <c r="DV260">
        <v>90</v>
      </c>
      <c r="DW260">
        <v>103.7</v>
      </c>
      <c r="DX260">
        <v>116.1</v>
      </c>
      <c r="DY260">
        <v>5.4034040499999998</v>
      </c>
      <c r="DZ260">
        <v>7.1801615759999997</v>
      </c>
      <c r="EA260">
        <v>20.212900000000001</v>
      </c>
    </row>
    <row r="261" spans="2:131" x14ac:dyDescent="0.25">
      <c r="B261" s="3">
        <v>28867</v>
      </c>
      <c r="C261">
        <v>5628.72</v>
      </c>
      <c r="D261">
        <v>4982.2</v>
      </c>
      <c r="E261">
        <v>53.260300000000001</v>
      </c>
      <c r="F261">
        <v>55.916600000000003</v>
      </c>
      <c r="G261">
        <v>53.761299999999999</v>
      </c>
      <c r="H261">
        <v>67.935500000000005</v>
      </c>
      <c r="I261">
        <v>53.931800000000003</v>
      </c>
      <c r="J261">
        <v>74.613399999999999</v>
      </c>
      <c r="K261">
        <v>29.8384</v>
      </c>
      <c r="L261">
        <v>49.584099999999999</v>
      </c>
      <c r="M261">
        <v>29.417300000000001</v>
      </c>
      <c r="N261">
        <v>85.575199999999995</v>
      </c>
      <c r="O261">
        <v>50.748199999999997</v>
      </c>
      <c r="P261">
        <v>60.801699999999997</v>
      </c>
      <c r="Q261">
        <v>74.355900000000005</v>
      </c>
      <c r="R261">
        <v>82.912499999999994</v>
      </c>
      <c r="S261" s="38">
        <v>3.22</v>
      </c>
      <c r="T261">
        <v>4776</v>
      </c>
      <c r="U261">
        <v>0.75509881400000001</v>
      </c>
      <c r="V261">
        <v>106258</v>
      </c>
      <c r="W261">
        <v>99933</v>
      </c>
      <c r="X261">
        <v>6</v>
      </c>
      <c r="Y261">
        <v>10.8</v>
      </c>
      <c r="Z261">
        <v>3013</v>
      </c>
      <c r="AA261">
        <v>2033</v>
      </c>
      <c r="AB261">
        <v>1277</v>
      </c>
      <c r="AC261">
        <v>733</v>
      </c>
      <c r="AD261">
        <v>544</v>
      </c>
      <c r="AE261">
        <v>428200</v>
      </c>
      <c r="AF261">
        <v>90672</v>
      </c>
      <c r="AG261">
        <v>24970</v>
      </c>
      <c r="AH261">
        <v>949.4</v>
      </c>
      <c r="AI261">
        <v>4630</v>
      </c>
      <c r="AJ261">
        <v>19301</v>
      </c>
      <c r="AK261">
        <v>12126</v>
      </c>
      <c r="AL261">
        <v>7175</v>
      </c>
      <c r="AM261">
        <v>65702</v>
      </c>
      <c r="AN261">
        <v>18438</v>
      </c>
      <c r="AO261">
        <v>4492.2</v>
      </c>
      <c r="AP261">
        <v>10271.9</v>
      </c>
      <c r="AQ261">
        <v>4933</v>
      </c>
      <c r="AR261">
        <v>16180</v>
      </c>
      <c r="AS261">
        <v>39.799999999999997</v>
      </c>
      <c r="AT261">
        <v>3.1</v>
      </c>
      <c r="AU261">
        <v>40.1</v>
      </c>
      <c r="AV261">
        <v>7.3</v>
      </c>
      <c r="AW261">
        <v>8.98</v>
      </c>
      <c r="AX261">
        <v>6.8</v>
      </c>
      <c r="AY261">
        <v>1498</v>
      </c>
      <c r="AZ261">
        <v>150</v>
      </c>
      <c r="BA261">
        <v>310</v>
      </c>
      <c r="BB261">
        <v>632</v>
      </c>
      <c r="BC261">
        <v>406</v>
      </c>
      <c r="BD261">
        <v>1254</v>
      </c>
      <c r="BE261">
        <v>152</v>
      </c>
      <c r="BF261">
        <v>224</v>
      </c>
      <c r="BG261">
        <v>517</v>
      </c>
      <c r="BH261">
        <v>361</v>
      </c>
      <c r="BI261">
        <v>38.875999999999998</v>
      </c>
      <c r="BJ261">
        <v>591432.41500000004</v>
      </c>
      <c r="BK261">
        <v>80669.679059999995</v>
      </c>
      <c r="BM261">
        <v>73861.752380000005</v>
      </c>
      <c r="BN261">
        <v>24881.594550000002</v>
      </c>
      <c r="BO261">
        <v>277860.62180000002</v>
      </c>
      <c r="BP261">
        <v>440823.66690000001</v>
      </c>
      <c r="BQ261">
        <v>1.4980132450000001</v>
      </c>
      <c r="BR261">
        <v>61</v>
      </c>
      <c r="BS261">
        <v>381.8</v>
      </c>
      <c r="BT261">
        <v>1473.7</v>
      </c>
      <c r="BU261">
        <v>1916.4</v>
      </c>
      <c r="BV261">
        <v>131.34700000000001</v>
      </c>
      <c r="BW261">
        <v>44.02</v>
      </c>
      <c r="BX261">
        <v>42547</v>
      </c>
      <c r="BY261">
        <v>279.72570000000002</v>
      </c>
      <c r="BZ261">
        <v>241.6747</v>
      </c>
      <c r="CA261">
        <v>294.99266999999998</v>
      </c>
      <c r="CB261">
        <v>0.13458308799999999</v>
      </c>
      <c r="CC261">
        <v>849.8</v>
      </c>
      <c r="CD261">
        <v>22809</v>
      </c>
      <c r="CE261">
        <v>55445</v>
      </c>
      <c r="CF261">
        <v>257.80619999999999</v>
      </c>
      <c r="CG261">
        <v>13.78</v>
      </c>
      <c r="CH261">
        <v>13.24</v>
      </c>
      <c r="CI261">
        <v>12.04</v>
      </c>
      <c r="CJ261">
        <v>11.84</v>
      </c>
      <c r="CK261">
        <v>11.98</v>
      </c>
      <c r="CL261">
        <v>10.42</v>
      </c>
      <c r="CM261">
        <v>10.39</v>
      </c>
      <c r="CN261">
        <v>10.74</v>
      </c>
      <c r="CO261">
        <v>12.06</v>
      </c>
      <c r="CP261">
        <v>-0.54</v>
      </c>
      <c r="CQ261">
        <v>-1.74</v>
      </c>
      <c r="CR261">
        <v>-1.94</v>
      </c>
      <c r="CS261">
        <v>-1.8</v>
      </c>
      <c r="CT261">
        <v>-3.36</v>
      </c>
      <c r="CU261">
        <v>-3.39</v>
      </c>
      <c r="CV261">
        <v>-3.04</v>
      </c>
      <c r="CW261">
        <v>-1.72</v>
      </c>
      <c r="CX261">
        <v>95.948300000000003</v>
      </c>
      <c r="CY261">
        <v>1.599</v>
      </c>
      <c r="CZ261">
        <v>240.37450000000001</v>
      </c>
      <c r="DA261">
        <v>2.2006999999999999</v>
      </c>
      <c r="DB261">
        <v>1.17</v>
      </c>
      <c r="DC261">
        <v>32.5</v>
      </c>
      <c r="DD261">
        <v>116.2</v>
      </c>
      <c r="DE261" s="27">
        <v>76.900000000000006</v>
      </c>
      <c r="DF261">
        <v>87.3</v>
      </c>
      <c r="DG261">
        <v>75.8</v>
      </c>
      <c r="DH261">
        <v>70.599999999999994</v>
      </c>
      <c r="DI261">
        <v>80.8</v>
      </c>
      <c r="DJ261">
        <v>78.599999999999994</v>
      </c>
      <c r="DK261">
        <v>72</v>
      </c>
      <c r="DL261">
        <v>75.7</v>
      </c>
      <c r="DM261">
        <v>77.8</v>
      </c>
      <c r="DN261">
        <v>77.2</v>
      </c>
      <c r="DO261">
        <v>38.942</v>
      </c>
      <c r="DP261">
        <v>99.218000000000004</v>
      </c>
      <c r="DQ261">
        <v>43.512</v>
      </c>
      <c r="DR261">
        <v>30.27</v>
      </c>
      <c r="DS261">
        <v>82.2</v>
      </c>
      <c r="DT261">
        <v>82.6</v>
      </c>
      <c r="DU261">
        <v>84</v>
      </c>
      <c r="DV261">
        <v>91.2</v>
      </c>
      <c r="DW261">
        <v>107.8</v>
      </c>
      <c r="DX261">
        <v>120.8</v>
      </c>
      <c r="DY261">
        <v>5.2411873839999998</v>
      </c>
      <c r="DZ261">
        <v>7.3360930729999998</v>
      </c>
      <c r="EA261">
        <v>14.5291</v>
      </c>
    </row>
    <row r="262" spans="2:131" x14ac:dyDescent="0.25">
      <c r="B262" s="3">
        <v>29221</v>
      </c>
      <c r="C262">
        <v>5636.0950000000003</v>
      </c>
      <c r="D262">
        <v>4975.7</v>
      </c>
      <c r="E262">
        <v>53.503700000000002</v>
      </c>
      <c r="F262">
        <v>56.006</v>
      </c>
      <c r="G262">
        <v>53.985100000000003</v>
      </c>
      <c r="H262">
        <v>67.680099999999996</v>
      </c>
      <c r="I262">
        <v>52.855499999999999</v>
      </c>
      <c r="J262">
        <v>74.823400000000007</v>
      </c>
      <c r="K262">
        <v>30.313700000000001</v>
      </c>
      <c r="L262">
        <v>49.958100000000002</v>
      </c>
      <c r="M262">
        <v>29.504899999999999</v>
      </c>
      <c r="N262">
        <v>85.953599999999994</v>
      </c>
      <c r="O262">
        <v>50.962200000000003</v>
      </c>
      <c r="P262">
        <v>57.651899999999998</v>
      </c>
      <c r="Q262">
        <v>75.805000000000007</v>
      </c>
      <c r="R262">
        <v>83.073400000000007</v>
      </c>
      <c r="S262" s="38">
        <v>5.92</v>
      </c>
      <c r="T262">
        <v>4661</v>
      </c>
      <c r="U262">
        <v>0.69744126900000003</v>
      </c>
      <c r="V262">
        <v>106562</v>
      </c>
      <c r="W262">
        <v>99879</v>
      </c>
      <c r="X262">
        <v>6.3</v>
      </c>
      <c r="Y262">
        <v>10.4</v>
      </c>
      <c r="Z262">
        <v>3215</v>
      </c>
      <c r="AA262">
        <v>2063</v>
      </c>
      <c r="AB262">
        <v>1353</v>
      </c>
      <c r="AC262">
        <v>805</v>
      </c>
      <c r="AD262">
        <v>548</v>
      </c>
      <c r="AE262">
        <v>414250</v>
      </c>
      <c r="AF262">
        <v>90800</v>
      </c>
      <c r="AG262">
        <v>24949</v>
      </c>
      <c r="AH262">
        <v>953.1</v>
      </c>
      <c r="AI262">
        <v>4625</v>
      </c>
      <c r="AJ262">
        <v>19282</v>
      </c>
      <c r="AK262">
        <v>12103</v>
      </c>
      <c r="AL262">
        <v>7179</v>
      </c>
      <c r="AM262">
        <v>65851</v>
      </c>
      <c r="AN262">
        <v>18456</v>
      </c>
      <c r="AO262">
        <v>4513.2</v>
      </c>
      <c r="AP262">
        <v>10273.9</v>
      </c>
      <c r="AQ262">
        <v>4956</v>
      </c>
      <c r="AR262">
        <v>16201</v>
      </c>
      <c r="AS262">
        <v>39.6</v>
      </c>
      <c r="AT262">
        <v>3</v>
      </c>
      <c r="AU262">
        <v>40</v>
      </c>
      <c r="AV262">
        <v>7.29</v>
      </c>
      <c r="AW262">
        <v>8.8800000000000008</v>
      </c>
      <c r="AX262">
        <v>6.82</v>
      </c>
      <c r="AY262">
        <v>1341</v>
      </c>
      <c r="AZ262">
        <v>161</v>
      </c>
      <c r="BA262">
        <v>199</v>
      </c>
      <c r="BB262">
        <v>627</v>
      </c>
      <c r="BC262">
        <v>354</v>
      </c>
      <c r="BD262">
        <v>1280</v>
      </c>
      <c r="BE262">
        <v>126</v>
      </c>
      <c r="BF262">
        <v>232</v>
      </c>
      <c r="BG262">
        <v>563</v>
      </c>
      <c r="BH262">
        <v>359</v>
      </c>
      <c r="BI262">
        <v>39.189</v>
      </c>
      <c r="BJ262">
        <v>596439.78899999999</v>
      </c>
      <c r="BK262">
        <v>82378.861529999995</v>
      </c>
      <c r="BM262">
        <v>77922.02317</v>
      </c>
      <c r="BN262">
        <v>27516.5962</v>
      </c>
      <c r="BO262">
        <v>281761.64490000001</v>
      </c>
      <c r="BP262">
        <v>445119.77610000002</v>
      </c>
      <c r="BQ262">
        <v>1.4670198679999999</v>
      </c>
      <c r="BR262">
        <v>67</v>
      </c>
      <c r="BS262">
        <v>385.8</v>
      </c>
      <c r="BT262">
        <v>1482.7</v>
      </c>
      <c r="BU262">
        <v>1900.9</v>
      </c>
      <c r="BV262">
        <v>132.113</v>
      </c>
      <c r="BW262">
        <v>45.179000000000002</v>
      </c>
      <c r="BX262">
        <v>43938</v>
      </c>
      <c r="BY262">
        <v>281.8501</v>
      </c>
      <c r="BZ262">
        <v>244.11490000000001</v>
      </c>
      <c r="CA262">
        <v>296.72593000000001</v>
      </c>
      <c r="CB262">
        <v>0.133798949</v>
      </c>
      <c r="CC262">
        <v>852.4</v>
      </c>
      <c r="CD262">
        <v>23311</v>
      </c>
      <c r="CE262">
        <v>56865</v>
      </c>
      <c r="CF262">
        <v>257.06020000000001</v>
      </c>
      <c r="CG262">
        <v>13.82</v>
      </c>
      <c r="CH262">
        <v>13.04</v>
      </c>
      <c r="CI262">
        <v>12</v>
      </c>
      <c r="CJ262">
        <v>11.84</v>
      </c>
      <c r="CK262">
        <v>12.06</v>
      </c>
      <c r="CL262">
        <v>10.74</v>
      </c>
      <c r="CM262">
        <v>10.8</v>
      </c>
      <c r="CN262">
        <v>11.09</v>
      </c>
      <c r="CO262">
        <v>12.42</v>
      </c>
      <c r="CP262">
        <v>-0.78</v>
      </c>
      <c r="CQ262">
        <v>-1.82</v>
      </c>
      <c r="CR262">
        <v>-1.98</v>
      </c>
      <c r="CS262">
        <v>-1.76</v>
      </c>
      <c r="CT262">
        <v>-3.08</v>
      </c>
      <c r="CU262">
        <v>-3.02</v>
      </c>
      <c r="CV262">
        <v>-2.73</v>
      </c>
      <c r="CW262">
        <v>-1.4</v>
      </c>
      <c r="CX262">
        <v>95.071700000000007</v>
      </c>
      <c r="CY262">
        <v>1.5952999999999999</v>
      </c>
      <c r="CZ262">
        <v>237.8886</v>
      </c>
      <c r="DA262">
        <v>2.2641</v>
      </c>
      <c r="DB262">
        <v>1.1639999999999999</v>
      </c>
      <c r="DC262">
        <v>32.5</v>
      </c>
      <c r="DD262">
        <v>117.4</v>
      </c>
      <c r="DE262" s="27">
        <v>78</v>
      </c>
      <c r="DF262">
        <v>88.1</v>
      </c>
      <c r="DG262">
        <v>78</v>
      </c>
      <c r="DH262">
        <v>71.400000000000006</v>
      </c>
      <c r="DI262">
        <v>82</v>
      </c>
      <c r="DJ262">
        <v>79.5</v>
      </c>
      <c r="DK262">
        <v>73.099999999999994</v>
      </c>
      <c r="DL262">
        <v>76.900000000000006</v>
      </c>
      <c r="DM262">
        <v>78.900000000000006</v>
      </c>
      <c r="DN262">
        <v>78.400000000000006</v>
      </c>
      <c r="DO262">
        <v>39.348999999999997</v>
      </c>
      <c r="DP262">
        <v>100.258</v>
      </c>
      <c r="DQ262">
        <v>44.213999999999999</v>
      </c>
      <c r="DR262">
        <v>30.481999999999999</v>
      </c>
      <c r="DS262">
        <v>83.4</v>
      </c>
      <c r="DT262">
        <v>83.9</v>
      </c>
      <c r="DU262">
        <v>86</v>
      </c>
      <c r="DV262">
        <v>90.9</v>
      </c>
      <c r="DW262">
        <v>110.9</v>
      </c>
      <c r="DX262">
        <v>124.7</v>
      </c>
      <c r="DY262">
        <v>5.1397655550000003</v>
      </c>
      <c r="DZ262">
        <v>7.4029498230000002</v>
      </c>
      <c r="EA262">
        <v>21.090299999999999</v>
      </c>
    </row>
    <row r="263" spans="2:131" x14ac:dyDescent="0.25">
      <c r="B263" s="3">
        <v>29222</v>
      </c>
      <c r="C263">
        <v>5609.8</v>
      </c>
      <c r="D263">
        <v>4955.8999999999996</v>
      </c>
      <c r="E263">
        <v>53.505299999999998</v>
      </c>
      <c r="F263">
        <v>56.129899999999999</v>
      </c>
      <c r="G263">
        <v>54.240499999999997</v>
      </c>
      <c r="H263">
        <v>67.822800000000001</v>
      </c>
      <c r="I263">
        <v>52.448999999999998</v>
      </c>
      <c r="J263">
        <v>75.272800000000004</v>
      </c>
      <c r="K263">
        <v>30.439800000000002</v>
      </c>
      <c r="L263">
        <v>49.850900000000003</v>
      </c>
      <c r="M263">
        <v>29.469000000000001</v>
      </c>
      <c r="N263">
        <v>84.914199999999994</v>
      </c>
      <c r="O263">
        <v>50.887</v>
      </c>
      <c r="P263">
        <v>60.854500000000002</v>
      </c>
      <c r="Q263">
        <v>74.479500000000002</v>
      </c>
      <c r="R263">
        <v>82.763300000000001</v>
      </c>
      <c r="S263" s="38">
        <v>33.799999999999997</v>
      </c>
      <c r="T263">
        <v>4557</v>
      </c>
      <c r="U263">
        <v>0.67994628499999998</v>
      </c>
      <c r="V263">
        <v>106697</v>
      </c>
      <c r="W263">
        <v>99995</v>
      </c>
      <c r="X263">
        <v>6.3</v>
      </c>
      <c r="Y263">
        <v>10.6</v>
      </c>
      <c r="Z263">
        <v>3134</v>
      </c>
      <c r="AA263">
        <v>2200</v>
      </c>
      <c r="AB263">
        <v>1358</v>
      </c>
      <c r="AC263">
        <v>850</v>
      </c>
      <c r="AD263">
        <v>508</v>
      </c>
      <c r="AE263">
        <v>418000</v>
      </c>
      <c r="AF263">
        <v>90883</v>
      </c>
      <c r="AG263">
        <v>24874</v>
      </c>
      <c r="AH263">
        <v>959.4</v>
      </c>
      <c r="AI263">
        <v>4605</v>
      </c>
      <c r="AJ263">
        <v>19219</v>
      </c>
      <c r="AK263">
        <v>12094</v>
      </c>
      <c r="AL263">
        <v>7125</v>
      </c>
      <c r="AM263">
        <v>66009</v>
      </c>
      <c r="AN263">
        <v>18491</v>
      </c>
      <c r="AO263">
        <v>4531.8999999999996</v>
      </c>
      <c r="AP263">
        <v>10297.9</v>
      </c>
      <c r="AQ263">
        <v>4969</v>
      </c>
      <c r="AR263">
        <v>16226</v>
      </c>
      <c r="AS263">
        <v>39.700000000000003</v>
      </c>
      <c r="AT263">
        <v>3</v>
      </c>
      <c r="AU263">
        <v>40.1</v>
      </c>
      <c r="AV263">
        <v>7.38</v>
      </c>
      <c r="AW263">
        <v>9.06</v>
      </c>
      <c r="AX263">
        <v>6.88</v>
      </c>
      <c r="AY263">
        <v>1350</v>
      </c>
      <c r="AZ263">
        <v>90</v>
      </c>
      <c r="BA263">
        <v>239</v>
      </c>
      <c r="BB263">
        <v>689</v>
      </c>
      <c r="BC263">
        <v>332</v>
      </c>
      <c r="BD263">
        <v>1199</v>
      </c>
      <c r="BE263">
        <v>131</v>
      </c>
      <c r="BF263">
        <v>191</v>
      </c>
      <c r="BG263">
        <v>529</v>
      </c>
      <c r="BH263">
        <v>348</v>
      </c>
      <c r="BI263">
        <v>38.862000000000002</v>
      </c>
      <c r="BJ263">
        <v>590829.49899999995</v>
      </c>
      <c r="BK263">
        <v>81694.358840000001</v>
      </c>
      <c r="BM263">
        <v>78328.332399999999</v>
      </c>
      <c r="BN263">
        <v>24908.399069999999</v>
      </c>
      <c r="BO263">
        <v>284440.85609999998</v>
      </c>
      <c r="BP263">
        <v>449113.89120000001</v>
      </c>
      <c r="BQ263">
        <v>1.4670198679999999</v>
      </c>
      <c r="BR263">
        <v>66.900000000000006</v>
      </c>
      <c r="BS263">
        <v>390.1</v>
      </c>
      <c r="BT263">
        <v>1494.6</v>
      </c>
      <c r="BU263">
        <v>1891.9</v>
      </c>
      <c r="BV263">
        <v>133.08600000000001</v>
      </c>
      <c r="BW263">
        <v>43.177</v>
      </c>
      <c r="BX263">
        <v>41522</v>
      </c>
      <c r="BY263">
        <v>285.67309999999998</v>
      </c>
      <c r="BZ263">
        <v>247.048</v>
      </c>
      <c r="CA263">
        <v>298.9271</v>
      </c>
      <c r="CB263">
        <v>0.13396392400000001</v>
      </c>
      <c r="CC263">
        <v>856</v>
      </c>
      <c r="CD263">
        <v>24006</v>
      </c>
      <c r="CE263">
        <v>57461</v>
      </c>
      <c r="CF263">
        <v>259.93020000000001</v>
      </c>
      <c r="CG263">
        <v>14.13</v>
      </c>
      <c r="CH263">
        <v>13.78</v>
      </c>
      <c r="CI263">
        <v>12.86</v>
      </c>
      <c r="CJ263">
        <v>12.86</v>
      </c>
      <c r="CK263">
        <v>13.92</v>
      </c>
      <c r="CL263">
        <v>12.6</v>
      </c>
      <c r="CM263">
        <v>12.41</v>
      </c>
      <c r="CN263">
        <v>12.38</v>
      </c>
      <c r="CO263">
        <v>13.57</v>
      </c>
      <c r="CP263">
        <v>-0.35</v>
      </c>
      <c r="CQ263">
        <v>-1.27</v>
      </c>
      <c r="CR263">
        <v>-1.27</v>
      </c>
      <c r="CS263">
        <v>-0.21</v>
      </c>
      <c r="CT263">
        <v>-1.53</v>
      </c>
      <c r="CU263">
        <v>-1.72</v>
      </c>
      <c r="CV263">
        <v>-1.75</v>
      </c>
      <c r="CW263">
        <v>-0.56000000000000005</v>
      </c>
      <c r="CX263">
        <v>95.828000000000003</v>
      </c>
      <c r="CY263">
        <v>1.6406000000000001</v>
      </c>
      <c r="CZ263">
        <v>244.35</v>
      </c>
      <c r="DA263">
        <v>2.2890999999999999</v>
      </c>
      <c r="DB263">
        <v>1.1555</v>
      </c>
      <c r="DC263">
        <v>37</v>
      </c>
      <c r="DD263">
        <v>124.8</v>
      </c>
      <c r="DE263" s="27">
        <v>79</v>
      </c>
      <c r="DF263">
        <v>88.7</v>
      </c>
      <c r="DG263">
        <v>79.8</v>
      </c>
      <c r="DH263">
        <v>72.3</v>
      </c>
      <c r="DI263">
        <v>82.8</v>
      </c>
      <c r="DJ263">
        <v>80.099999999999994</v>
      </c>
      <c r="DK263">
        <v>74.099999999999994</v>
      </c>
      <c r="DL263">
        <v>78</v>
      </c>
      <c r="DM263">
        <v>79.8</v>
      </c>
      <c r="DN263">
        <v>79.3</v>
      </c>
      <c r="DO263">
        <v>39.776000000000003</v>
      </c>
      <c r="DP263">
        <v>101.492</v>
      </c>
      <c r="DQ263">
        <v>44.671999999999997</v>
      </c>
      <c r="DR263">
        <v>30.81</v>
      </c>
      <c r="DS263">
        <v>84.6</v>
      </c>
      <c r="DT263">
        <v>85.2</v>
      </c>
      <c r="DU263">
        <v>87.6</v>
      </c>
      <c r="DV263">
        <v>92.6</v>
      </c>
      <c r="DW263">
        <v>115.3</v>
      </c>
      <c r="DX263">
        <v>130.9</v>
      </c>
      <c r="DY263">
        <v>4.9869904600000003</v>
      </c>
      <c r="DZ263">
        <v>7.5645319950000003</v>
      </c>
      <c r="EA263">
        <v>22.291899999999998</v>
      </c>
    </row>
    <row r="264" spans="2:131" x14ac:dyDescent="0.25">
      <c r="B264" s="3">
        <v>29223</v>
      </c>
      <c r="C264">
        <v>5579.9849999999997</v>
      </c>
      <c r="D264">
        <v>4938.7</v>
      </c>
      <c r="E264">
        <v>53.3294</v>
      </c>
      <c r="F264">
        <v>55.8048</v>
      </c>
      <c r="G264">
        <v>53.933399999999999</v>
      </c>
      <c r="H264">
        <v>67.3613</v>
      </c>
      <c r="I264">
        <v>51.552599999999998</v>
      </c>
      <c r="J264">
        <v>75.064499999999995</v>
      </c>
      <c r="K264">
        <v>30.2271</v>
      </c>
      <c r="L264">
        <v>49.810600000000001</v>
      </c>
      <c r="M264">
        <v>29.3399</v>
      </c>
      <c r="N264">
        <v>84.257800000000003</v>
      </c>
      <c r="O264">
        <v>50.505699999999997</v>
      </c>
      <c r="P264">
        <v>63.827599999999997</v>
      </c>
      <c r="Q264">
        <v>70.937399999999997</v>
      </c>
      <c r="R264">
        <v>81.957300000000004</v>
      </c>
      <c r="S264" s="38">
        <v>82.94</v>
      </c>
      <c r="T264">
        <v>4491</v>
      </c>
      <c r="U264">
        <v>0.66740971900000001</v>
      </c>
      <c r="V264">
        <v>106442</v>
      </c>
      <c r="W264">
        <v>99713</v>
      </c>
      <c r="X264">
        <v>6.3</v>
      </c>
      <c r="Y264">
        <v>11</v>
      </c>
      <c r="Z264">
        <v>3097</v>
      </c>
      <c r="AA264">
        <v>2272</v>
      </c>
      <c r="AB264">
        <v>1457</v>
      </c>
      <c r="AC264">
        <v>835</v>
      </c>
      <c r="AD264">
        <v>622</v>
      </c>
      <c r="AE264">
        <v>433800</v>
      </c>
      <c r="AF264">
        <v>90994</v>
      </c>
      <c r="AG264">
        <v>24818</v>
      </c>
      <c r="AH264">
        <v>965.5</v>
      </c>
      <c r="AI264">
        <v>4548</v>
      </c>
      <c r="AJ264">
        <v>19217</v>
      </c>
      <c r="AK264">
        <v>12093</v>
      </c>
      <c r="AL264">
        <v>7124</v>
      </c>
      <c r="AM264">
        <v>66176</v>
      </c>
      <c r="AN264">
        <v>18495</v>
      </c>
      <c r="AO264">
        <v>4535.5</v>
      </c>
      <c r="AP264">
        <v>10303.5</v>
      </c>
      <c r="AQ264">
        <v>4987</v>
      </c>
      <c r="AR264">
        <v>16296</v>
      </c>
      <c r="AS264">
        <v>39.5</v>
      </c>
      <c r="AT264">
        <v>3</v>
      </c>
      <c r="AU264">
        <v>39.9</v>
      </c>
      <c r="AV264">
        <v>7.44</v>
      </c>
      <c r="AW264">
        <v>9.14</v>
      </c>
      <c r="AX264">
        <v>6.95</v>
      </c>
      <c r="AY264">
        <v>1047</v>
      </c>
      <c r="AZ264">
        <v>115</v>
      </c>
      <c r="BA264">
        <v>175</v>
      </c>
      <c r="BB264">
        <v>496</v>
      </c>
      <c r="BC264">
        <v>261</v>
      </c>
      <c r="BD264">
        <v>988</v>
      </c>
      <c r="BE264">
        <v>123</v>
      </c>
      <c r="BF264">
        <v>131</v>
      </c>
      <c r="BG264">
        <v>462</v>
      </c>
      <c r="BH264">
        <v>272</v>
      </c>
      <c r="BI264">
        <v>38.545000000000002</v>
      </c>
      <c r="BJ264">
        <v>577376.228</v>
      </c>
      <c r="BK264">
        <v>80465.365380000003</v>
      </c>
      <c r="BM264">
        <v>75582.923460000005</v>
      </c>
      <c r="BN264">
        <v>25043.58713</v>
      </c>
      <c r="BO264">
        <v>287041.85609999998</v>
      </c>
      <c r="BP264">
        <v>453234.64899999998</v>
      </c>
      <c r="BQ264">
        <v>1.508344371</v>
      </c>
      <c r="BR264">
        <v>56.5</v>
      </c>
      <c r="BS264">
        <v>388.4</v>
      </c>
      <c r="BT264">
        <v>1499.8</v>
      </c>
      <c r="BU264">
        <v>1872.4</v>
      </c>
      <c r="BV264">
        <v>134.11500000000001</v>
      </c>
      <c r="BW264">
        <v>43.095999999999997</v>
      </c>
      <c r="BX264">
        <v>40273</v>
      </c>
      <c r="BY264">
        <v>289.38440000000003</v>
      </c>
      <c r="BZ264">
        <v>248.9923</v>
      </c>
      <c r="CA264">
        <v>298.90303999999998</v>
      </c>
      <c r="CB264">
        <v>0.13304092200000001</v>
      </c>
      <c r="CC264">
        <v>846.1</v>
      </c>
      <c r="CD264">
        <v>24759</v>
      </c>
      <c r="CE264">
        <v>58074</v>
      </c>
      <c r="CF264">
        <v>261.53070000000002</v>
      </c>
      <c r="CG264">
        <v>17.190000000000001</v>
      </c>
      <c r="CH264">
        <v>16.809999999999999</v>
      </c>
      <c r="CI264">
        <v>15.2</v>
      </c>
      <c r="CJ264">
        <v>15.03</v>
      </c>
      <c r="CK264">
        <v>15.82</v>
      </c>
      <c r="CL264">
        <v>13.47</v>
      </c>
      <c r="CM264">
        <v>12.75</v>
      </c>
      <c r="CN264">
        <v>12.96</v>
      </c>
      <c r="CO264">
        <v>14.45</v>
      </c>
      <c r="CP264">
        <v>-0.38</v>
      </c>
      <c r="CQ264">
        <v>-1.99</v>
      </c>
      <c r="CR264">
        <v>-2.16</v>
      </c>
      <c r="CS264">
        <v>-1.37</v>
      </c>
      <c r="CT264">
        <v>-3.72</v>
      </c>
      <c r="CU264">
        <v>-4.4400000000000004</v>
      </c>
      <c r="CV264">
        <v>-4.2300000000000004</v>
      </c>
      <c r="CW264">
        <v>-2.74</v>
      </c>
      <c r="CX264">
        <v>98.941000000000003</v>
      </c>
      <c r="CY264">
        <v>1.7643</v>
      </c>
      <c r="CZ264">
        <v>248.4786</v>
      </c>
      <c r="DA264">
        <v>2.2044999999999999</v>
      </c>
      <c r="DB264">
        <v>1.1731</v>
      </c>
      <c r="DC264">
        <v>38</v>
      </c>
      <c r="DD264">
        <v>118.5</v>
      </c>
      <c r="DE264" s="27">
        <v>80.099999999999994</v>
      </c>
      <c r="DF264">
        <v>89.7</v>
      </c>
      <c r="DG264">
        <v>81.8</v>
      </c>
      <c r="DH264">
        <v>73</v>
      </c>
      <c r="DI264">
        <v>83.9</v>
      </c>
      <c r="DJ264">
        <v>80.8</v>
      </c>
      <c r="DK264">
        <v>75.400000000000006</v>
      </c>
      <c r="DL264">
        <v>79.3</v>
      </c>
      <c r="DM264">
        <v>81</v>
      </c>
      <c r="DN264">
        <v>80.5</v>
      </c>
      <c r="DO264">
        <v>40.264000000000003</v>
      </c>
      <c r="DP264">
        <v>102.55500000000001</v>
      </c>
      <c r="DQ264">
        <v>45.441000000000003</v>
      </c>
      <c r="DR264">
        <v>31.108000000000001</v>
      </c>
      <c r="DS264">
        <v>85.5</v>
      </c>
      <c r="DT264">
        <v>86.1</v>
      </c>
      <c r="DU264">
        <v>88.2</v>
      </c>
      <c r="DV264">
        <v>90.8</v>
      </c>
      <c r="DW264">
        <v>104.7</v>
      </c>
      <c r="DX264">
        <v>118.7</v>
      </c>
      <c r="DY264">
        <v>5.5396370580000003</v>
      </c>
      <c r="DZ264">
        <v>6.7540150619999997</v>
      </c>
      <c r="EA264">
        <v>29.253499999999999</v>
      </c>
    </row>
    <row r="265" spans="2:131" x14ac:dyDescent="0.25">
      <c r="B265" s="3">
        <v>29224</v>
      </c>
      <c r="C265">
        <v>5573.2079999999996</v>
      </c>
      <c r="D265">
        <v>4928.8</v>
      </c>
      <c r="E265">
        <v>52.233600000000003</v>
      </c>
      <c r="F265">
        <v>54.8825</v>
      </c>
      <c r="G265">
        <v>53.2196</v>
      </c>
      <c r="H265">
        <v>66.246099999999998</v>
      </c>
      <c r="I265">
        <v>49.312800000000003</v>
      </c>
      <c r="J265">
        <v>74.601399999999998</v>
      </c>
      <c r="K265">
        <v>29.874500000000001</v>
      </c>
      <c r="L265">
        <v>48.589799999999997</v>
      </c>
      <c r="M265">
        <v>28.363800000000001</v>
      </c>
      <c r="N265">
        <v>82.7851</v>
      </c>
      <c r="O265">
        <v>49.4358</v>
      </c>
      <c r="P265">
        <v>63.529200000000003</v>
      </c>
      <c r="Q265">
        <v>68.314400000000006</v>
      </c>
      <c r="R265">
        <v>80.038200000000003</v>
      </c>
      <c r="S265" s="38">
        <v>99.84</v>
      </c>
      <c r="T265">
        <v>3965</v>
      </c>
      <c r="U265">
        <v>0.53886925799999996</v>
      </c>
      <c r="V265">
        <v>106591</v>
      </c>
      <c r="W265">
        <v>99233</v>
      </c>
      <c r="X265">
        <v>6.9</v>
      </c>
      <c r="Y265">
        <v>11.4</v>
      </c>
      <c r="Z265">
        <v>3374</v>
      </c>
      <c r="AA265">
        <v>2388</v>
      </c>
      <c r="AB265">
        <v>1694</v>
      </c>
      <c r="AC265">
        <v>1003</v>
      </c>
      <c r="AD265">
        <v>691</v>
      </c>
      <c r="AE265">
        <v>529750</v>
      </c>
      <c r="AF265">
        <v>90849</v>
      </c>
      <c r="AG265">
        <v>24507</v>
      </c>
      <c r="AH265">
        <v>974.7</v>
      </c>
      <c r="AI265">
        <v>4473</v>
      </c>
      <c r="AJ265">
        <v>18973</v>
      </c>
      <c r="AK265">
        <v>11874</v>
      </c>
      <c r="AL265">
        <v>7099</v>
      </c>
      <c r="AM265">
        <v>66342</v>
      </c>
      <c r="AN265">
        <v>18395</v>
      </c>
      <c r="AO265">
        <v>4519.6000000000004</v>
      </c>
      <c r="AP265">
        <v>10240.4</v>
      </c>
      <c r="AQ265">
        <v>4993</v>
      </c>
      <c r="AR265">
        <v>16583</v>
      </c>
      <c r="AS265">
        <v>39.5</v>
      </c>
      <c r="AT265">
        <v>2.8</v>
      </c>
      <c r="AU265">
        <v>39.799999999999997</v>
      </c>
      <c r="AV265">
        <v>7.48</v>
      </c>
      <c r="AW265">
        <v>9.2100000000000009</v>
      </c>
      <c r="AX265">
        <v>6.97</v>
      </c>
      <c r="AY265">
        <v>1051</v>
      </c>
      <c r="AZ265">
        <v>122</v>
      </c>
      <c r="BA265">
        <v>160</v>
      </c>
      <c r="BB265">
        <v>509</v>
      </c>
      <c r="BC265">
        <v>260</v>
      </c>
      <c r="BD265">
        <v>808</v>
      </c>
      <c r="BE265">
        <v>89</v>
      </c>
      <c r="BF265">
        <v>125</v>
      </c>
      <c r="BG265">
        <v>393</v>
      </c>
      <c r="BH265">
        <v>201</v>
      </c>
      <c r="BI265">
        <v>38.055</v>
      </c>
      <c r="BJ265">
        <v>565015.81999999995</v>
      </c>
      <c r="BK265">
        <v>79398.163459999996</v>
      </c>
      <c r="BM265">
        <v>70669.591379999998</v>
      </c>
      <c r="BN265">
        <v>25016.782599999999</v>
      </c>
      <c r="BO265">
        <v>287252.64490000001</v>
      </c>
      <c r="BP265">
        <v>459732.39240000001</v>
      </c>
      <c r="BQ265">
        <v>1.549668874</v>
      </c>
      <c r="BR265">
        <v>52.7</v>
      </c>
      <c r="BS265">
        <v>383.8</v>
      </c>
      <c r="BT265">
        <v>1502.2</v>
      </c>
      <c r="BU265">
        <v>1856.9</v>
      </c>
      <c r="BV265">
        <v>134.24799999999999</v>
      </c>
      <c r="BW265">
        <v>44.88</v>
      </c>
      <c r="BX265">
        <v>42425</v>
      </c>
      <c r="BY265">
        <v>290.60180000000003</v>
      </c>
      <c r="BZ265">
        <v>250.68289999999999</v>
      </c>
      <c r="CA265">
        <v>297.32717000000002</v>
      </c>
      <c r="CB265">
        <v>0.131805643</v>
      </c>
      <c r="CC265">
        <v>827.3</v>
      </c>
      <c r="CD265">
        <v>25804</v>
      </c>
      <c r="CE265">
        <v>58906</v>
      </c>
      <c r="CF265">
        <v>263.12180000000001</v>
      </c>
      <c r="CG265">
        <v>17.61</v>
      </c>
      <c r="CH265">
        <v>15.78</v>
      </c>
      <c r="CI265">
        <v>13.2</v>
      </c>
      <c r="CJ265">
        <v>12.88</v>
      </c>
      <c r="CK265">
        <v>13.3</v>
      </c>
      <c r="CL265">
        <v>11.84</v>
      </c>
      <c r="CM265">
        <v>11.47</v>
      </c>
      <c r="CN265">
        <v>12.04</v>
      </c>
      <c r="CO265">
        <v>14.19</v>
      </c>
      <c r="CP265">
        <v>-1.83</v>
      </c>
      <c r="CQ265">
        <v>-4.41</v>
      </c>
      <c r="CR265">
        <v>-4.7300000000000004</v>
      </c>
      <c r="CS265">
        <v>-4.3099999999999996</v>
      </c>
      <c r="CT265">
        <v>-5.77</v>
      </c>
      <c r="CU265">
        <v>-6.14</v>
      </c>
      <c r="CV265">
        <v>-5.57</v>
      </c>
      <c r="CW265">
        <v>-3.42</v>
      </c>
      <c r="CX265">
        <v>99.817999999999998</v>
      </c>
      <c r="CY265">
        <v>1.7614000000000001</v>
      </c>
      <c r="CZ265">
        <v>250.27500000000001</v>
      </c>
      <c r="DA265">
        <v>2.2094</v>
      </c>
      <c r="DB265">
        <v>1.1860999999999999</v>
      </c>
      <c r="DC265">
        <v>39.5</v>
      </c>
      <c r="DD265">
        <v>114.8</v>
      </c>
      <c r="DE265" s="27">
        <v>80.900000000000006</v>
      </c>
      <c r="DF265">
        <v>90.1</v>
      </c>
      <c r="DG265">
        <v>82.2</v>
      </c>
      <c r="DH265">
        <v>73.599999999999994</v>
      </c>
      <c r="DI265">
        <v>84.4</v>
      </c>
      <c r="DJ265">
        <v>81.099999999999994</v>
      </c>
      <c r="DK265">
        <v>76.599999999999994</v>
      </c>
      <c r="DL265">
        <v>80.099999999999994</v>
      </c>
      <c r="DM265">
        <v>81.5</v>
      </c>
      <c r="DN265">
        <v>81.3</v>
      </c>
      <c r="DO265">
        <v>40.475000000000001</v>
      </c>
      <c r="DP265">
        <v>103.23399999999999</v>
      </c>
      <c r="DQ265">
        <v>45.640999999999998</v>
      </c>
      <c r="DR265">
        <v>31.277000000000001</v>
      </c>
      <c r="DS265">
        <v>86.2</v>
      </c>
      <c r="DT265">
        <v>86.7</v>
      </c>
      <c r="DU265">
        <v>88.5</v>
      </c>
      <c r="DV265">
        <v>88.3</v>
      </c>
      <c r="DW265">
        <v>103</v>
      </c>
      <c r="DX265">
        <v>115.6</v>
      </c>
      <c r="DY265">
        <v>5.6763786410000003</v>
      </c>
      <c r="DZ265">
        <v>6.5695575020000003</v>
      </c>
      <c r="EA265">
        <v>24.9285</v>
      </c>
    </row>
    <row r="266" spans="2:131" x14ac:dyDescent="0.25">
      <c r="B266" s="3">
        <v>29225</v>
      </c>
      <c r="C266">
        <v>5556.0870000000004</v>
      </c>
      <c r="D266">
        <v>4908.2</v>
      </c>
      <c r="E266">
        <v>50.963799999999999</v>
      </c>
      <c r="F266">
        <v>53.812100000000001</v>
      </c>
      <c r="G266">
        <v>52.3172</v>
      </c>
      <c r="H266">
        <v>64.848200000000006</v>
      </c>
      <c r="I266">
        <v>46.2029</v>
      </c>
      <c r="J266">
        <v>74.191500000000005</v>
      </c>
      <c r="K266">
        <v>29.420300000000001</v>
      </c>
      <c r="L266">
        <v>47.177999999999997</v>
      </c>
      <c r="M266">
        <v>26.972999999999999</v>
      </c>
      <c r="N266">
        <v>80.3643</v>
      </c>
      <c r="O266">
        <v>47.985100000000003</v>
      </c>
      <c r="P266">
        <v>61.421599999999998</v>
      </c>
      <c r="Q266">
        <v>66.968599999999995</v>
      </c>
      <c r="R266">
        <v>77.507900000000006</v>
      </c>
      <c r="S266" s="38">
        <v>99.86</v>
      </c>
      <c r="T266">
        <v>3646</v>
      </c>
      <c r="U266">
        <v>0.45666332700000001</v>
      </c>
      <c r="V266">
        <v>106929</v>
      </c>
      <c r="W266">
        <v>98945</v>
      </c>
      <c r="X266">
        <v>7.5</v>
      </c>
      <c r="Y266">
        <v>10.9</v>
      </c>
      <c r="Z266">
        <v>3754</v>
      </c>
      <c r="AA266">
        <v>2608</v>
      </c>
      <c r="AB266">
        <v>1740</v>
      </c>
      <c r="AC266">
        <v>1021</v>
      </c>
      <c r="AD266">
        <v>719</v>
      </c>
      <c r="AE266">
        <v>615800</v>
      </c>
      <c r="AF266">
        <v>90420</v>
      </c>
      <c r="AG266">
        <v>24234</v>
      </c>
      <c r="AH266">
        <v>987.8</v>
      </c>
      <c r="AI266">
        <v>4434</v>
      </c>
      <c r="AJ266">
        <v>18726</v>
      </c>
      <c r="AK266">
        <v>11655</v>
      </c>
      <c r="AL266">
        <v>7071</v>
      </c>
      <c r="AM266">
        <v>66186</v>
      </c>
      <c r="AN266">
        <v>18356</v>
      </c>
      <c r="AO266">
        <v>4510.8999999999996</v>
      </c>
      <c r="AP266">
        <v>10224.1</v>
      </c>
      <c r="AQ266">
        <v>5004</v>
      </c>
      <c r="AR266">
        <v>16454</v>
      </c>
      <c r="AS266">
        <v>39.1</v>
      </c>
      <c r="AT266">
        <v>2.5</v>
      </c>
      <c r="AU266">
        <v>39.299999999999997</v>
      </c>
      <c r="AV266">
        <v>7.54</v>
      </c>
      <c r="AW266">
        <v>9.27</v>
      </c>
      <c r="AX266">
        <v>7.02</v>
      </c>
      <c r="AY266">
        <v>927</v>
      </c>
      <c r="AZ266">
        <v>114</v>
      </c>
      <c r="BA266">
        <v>131</v>
      </c>
      <c r="BB266">
        <v>470</v>
      </c>
      <c r="BC266">
        <v>212</v>
      </c>
      <c r="BD266">
        <v>861</v>
      </c>
      <c r="BE266">
        <v>105</v>
      </c>
      <c r="BF266">
        <v>135</v>
      </c>
      <c r="BG266">
        <v>403</v>
      </c>
      <c r="BH266">
        <v>218</v>
      </c>
      <c r="BI266">
        <v>37.869</v>
      </c>
      <c r="BJ266">
        <v>557782.10100000002</v>
      </c>
      <c r="BK266">
        <v>79445.871220000001</v>
      </c>
      <c r="BM266">
        <v>64884.387410000003</v>
      </c>
      <c r="BN266">
        <v>21672.043659999999</v>
      </c>
      <c r="BO266">
        <v>284085.09039999999</v>
      </c>
      <c r="BP266">
        <v>462615.94870000001</v>
      </c>
      <c r="BQ266">
        <v>1.5703311259999999</v>
      </c>
      <c r="BR266">
        <v>51.7</v>
      </c>
      <c r="BS266">
        <v>384.8</v>
      </c>
      <c r="BT266">
        <v>1512.3</v>
      </c>
      <c r="BU266">
        <v>1851</v>
      </c>
      <c r="BV266">
        <v>134.69200000000001</v>
      </c>
      <c r="BW266">
        <v>43.963000000000001</v>
      </c>
      <c r="BX266">
        <v>42945</v>
      </c>
      <c r="BY266">
        <v>287.8784</v>
      </c>
      <c r="BZ266">
        <v>251.3254</v>
      </c>
      <c r="CA266">
        <v>294.66172</v>
      </c>
      <c r="CB266">
        <v>0.13001884999999999</v>
      </c>
      <c r="CC266">
        <v>830.2</v>
      </c>
      <c r="CD266">
        <v>26457</v>
      </c>
      <c r="CE266">
        <v>59211</v>
      </c>
      <c r="CF266">
        <v>266.67959999999999</v>
      </c>
      <c r="CG266">
        <v>10.98</v>
      </c>
      <c r="CH266">
        <v>9.49</v>
      </c>
      <c r="CI266">
        <v>8.58</v>
      </c>
      <c r="CJ266">
        <v>8.65</v>
      </c>
      <c r="CK266">
        <v>9.39</v>
      </c>
      <c r="CL266">
        <v>9.9499999999999993</v>
      </c>
      <c r="CM266">
        <v>10.18</v>
      </c>
      <c r="CN266">
        <v>10.99</v>
      </c>
      <c r="CO266">
        <v>13.17</v>
      </c>
      <c r="CP266">
        <v>-1.49</v>
      </c>
      <c r="CQ266">
        <v>-2.4</v>
      </c>
      <c r="CR266">
        <v>-2.33</v>
      </c>
      <c r="CS266">
        <v>-1.59</v>
      </c>
      <c r="CT266">
        <v>-1.03</v>
      </c>
      <c r="CU266">
        <v>-0.8</v>
      </c>
      <c r="CV266">
        <v>0.01</v>
      </c>
      <c r="CW266">
        <v>2.19</v>
      </c>
      <c r="CX266">
        <v>95.413700000000006</v>
      </c>
      <c r="CY266">
        <v>1.6631</v>
      </c>
      <c r="CZ266">
        <v>228.62860000000001</v>
      </c>
      <c r="DA266">
        <v>2.302</v>
      </c>
      <c r="DB266">
        <v>1.1740999999999999</v>
      </c>
      <c r="DC266">
        <v>39.5</v>
      </c>
      <c r="DD266">
        <v>112.7</v>
      </c>
      <c r="DE266" s="27">
        <v>81.7</v>
      </c>
      <c r="DF266">
        <v>90.3</v>
      </c>
      <c r="DG266">
        <v>82.8</v>
      </c>
      <c r="DH266">
        <v>74.2</v>
      </c>
      <c r="DI266">
        <v>84.9</v>
      </c>
      <c r="DJ266">
        <v>81.8</v>
      </c>
      <c r="DK266">
        <v>77.599999999999994</v>
      </c>
      <c r="DL266">
        <v>80.900000000000006</v>
      </c>
      <c r="DM266">
        <v>82.1</v>
      </c>
      <c r="DN266">
        <v>82.1</v>
      </c>
      <c r="DO266">
        <v>40.79</v>
      </c>
      <c r="DP266">
        <v>103.779</v>
      </c>
      <c r="DQ266">
        <v>45.884999999999998</v>
      </c>
      <c r="DR266">
        <v>31.585000000000001</v>
      </c>
      <c r="DS266">
        <v>86.6</v>
      </c>
      <c r="DT266">
        <v>87.1</v>
      </c>
      <c r="DU266">
        <v>89</v>
      </c>
      <c r="DV266">
        <v>89.5</v>
      </c>
      <c r="DW266">
        <v>107.7</v>
      </c>
      <c r="DX266">
        <v>120.8</v>
      </c>
      <c r="DY266">
        <v>5.4719870009999996</v>
      </c>
      <c r="DZ266">
        <v>6.8146842940000001</v>
      </c>
      <c r="EA266">
        <v>20.000900000000001</v>
      </c>
    </row>
    <row r="267" spans="2:131" x14ac:dyDescent="0.25">
      <c r="B267" s="3">
        <v>29226</v>
      </c>
      <c r="C267">
        <v>5569.8760000000002</v>
      </c>
      <c r="D267">
        <v>4916.5</v>
      </c>
      <c r="E267">
        <v>50.334800000000001</v>
      </c>
      <c r="F267">
        <v>53.393999999999998</v>
      </c>
      <c r="G267">
        <v>52.0259</v>
      </c>
      <c r="H267">
        <v>64.537499999999994</v>
      </c>
      <c r="I267">
        <v>45.420499999999997</v>
      </c>
      <c r="J267">
        <v>74.152299999999997</v>
      </c>
      <c r="K267">
        <v>29.0855</v>
      </c>
      <c r="L267">
        <v>46.381900000000002</v>
      </c>
      <c r="M267">
        <v>26.260300000000001</v>
      </c>
      <c r="N267">
        <v>79.394900000000007</v>
      </c>
      <c r="O267">
        <v>47.262599999999999</v>
      </c>
      <c r="P267">
        <v>62.570999999999998</v>
      </c>
      <c r="Q267">
        <v>66.805899999999994</v>
      </c>
      <c r="R267">
        <v>76.156199999999998</v>
      </c>
      <c r="S267" s="38">
        <v>87.94</v>
      </c>
      <c r="T267">
        <v>3696</v>
      </c>
      <c r="U267">
        <v>0.45640899000000001</v>
      </c>
      <c r="V267">
        <v>106780</v>
      </c>
      <c r="W267">
        <v>98682</v>
      </c>
      <c r="X267">
        <v>7.6</v>
      </c>
      <c r="Y267">
        <v>11.3</v>
      </c>
      <c r="Z267">
        <v>3409</v>
      </c>
      <c r="AA267">
        <v>2879</v>
      </c>
      <c r="AB267">
        <v>1760</v>
      </c>
      <c r="AC267">
        <v>987</v>
      </c>
      <c r="AD267">
        <v>773</v>
      </c>
      <c r="AE267">
        <v>607000</v>
      </c>
      <c r="AF267">
        <v>90101</v>
      </c>
      <c r="AG267">
        <v>23968</v>
      </c>
      <c r="AH267">
        <v>997.6</v>
      </c>
      <c r="AI267">
        <v>4395</v>
      </c>
      <c r="AJ267">
        <v>18490</v>
      </c>
      <c r="AK267">
        <v>11465</v>
      </c>
      <c r="AL267">
        <v>7025</v>
      </c>
      <c r="AM267">
        <v>66133</v>
      </c>
      <c r="AN267">
        <v>18306</v>
      </c>
      <c r="AO267">
        <v>4501.2</v>
      </c>
      <c r="AP267">
        <v>10209.799999999999</v>
      </c>
      <c r="AQ267">
        <v>5016</v>
      </c>
      <c r="AR267">
        <v>16441</v>
      </c>
      <c r="AS267">
        <v>39.200000000000003</v>
      </c>
      <c r="AT267">
        <v>2.4</v>
      </c>
      <c r="AU267">
        <v>39.200000000000003</v>
      </c>
      <c r="AV267">
        <v>7.63</v>
      </c>
      <c r="AW267">
        <v>9.34</v>
      </c>
      <c r="AX267">
        <v>7.1</v>
      </c>
      <c r="AY267">
        <v>1196</v>
      </c>
      <c r="AZ267">
        <v>133</v>
      </c>
      <c r="BA267">
        <v>186</v>
      </c>
      <c r="BB267">
        <v>628</v>
      </c>
      <c r="BC267">
        <v>249</v>
      </c>
      <c r="BD267">
        <v>1118</v>
      </c>
      <c r="BE267">
        <v>120</v>
      </c>
      <c r="BF267">
        <v>161</v>
      </c>
      <c r="BG267">
        <v>545</v>
      </c>
      <c r="BH267">
        <v>292</v>
      </c>
      <c r="BI267">
        <v>38.046999999999997</v>
      </c>
      <c r="BJ267">
        <v>556176.44099999999</v>
      </c>
      <c r="BK267">
        <v>80539.001269999993</v>
      </c>
      <c r="BM267">
        <v>67182.103759999998</v>
      </c>
      <c r="BN267">
        <v>22999.450509999999</v>
      </c>
      <c r="BO267">
        <v>283392.63500000001</v>
      </c>
      <c r="BP267">
        <v>464895.51689999999</v>
      </c>
      <c r="BQ267">
        <v>1.580662252</v>
      </c>
      <c r="BR267">
        <v>58.7</v>
      </c>
      <c r="BS267">
        <v>389.1</v>
      </c>
      <c r="BT267">
        <v>1529.2</v>
      </c>
      <c r="BU267">
        <v>1853.6</v>
      </c>
      <c r="BV267">
        <v>135.71799999999999</v>
      </c>
      <c r="BW267">
        <v>43.472000000000001</v>
      </c>
      <c r="BX267">
        <v>43093</v>
      </c>
      <c r="BY267">
        <v>287.0378</v>
      </c>
      <c r="BZ267">
        <v>252.04750000000001</v>
      </c>
      <c r="CA267">
        <v>292.91284000000002</v>
      </c>
      <c r="CB267">
        <v>0.128116538</v>
      </c>
      <c r="CC267">
        <v>851.1</v>
      </c>
      <c r="CD267">
        <v>27118</v>
      </c>
      <c r="CE267">
        <v>62901.5</v>
      </c>
      <c r="CF267">
        <v>270.21519999999998</v>
      </c>
      <c r="CG267">
        <v>9.4700000000000006</v>
      </c>
      <c r="CH267">
        <v>8.27</v>
      </c>
      <c r="CI267">
        <v>7.07</v>
      </c>
      <c r="CJ267">
        <v>7.3</v>
      </c>
      <c r="CK267">
        <v>8.16</v>
      </c>
      <c r="CL267">
        <v>9.2100000000000009</v>
      </c>
      <c r="CM267">
        <v>9.7799999999999994</v>
      </c>
      <c r="CN267">
        <v>10.58</v>
      </c>
      <c r="CO267">
        <v>12.71</v>
      </c>
      <c r="CP267">
        <v>-1.2</v>
      </c>
      <c r="CQ267">
        <v>-2.4</v>
      </c>
      <c r="CR267">
        <v>-2.17</v>
      </c>
      <c r="CS267">
        <v>-1.31</v>
      </c>
      <c r="CT267">
        <v>-0.26</v>
      </c>
      <c r="CU267">
        <v>0.31</v>
      </c>
      <c r="CV267">
        <v>1.1100000000000001</v>
      </c>
      <c r="CW267">
        <v>3.24</v>
      </c>
      <c r="CX267">
        <v>93.1524</v>
      </c>
      <c r="CY267">
        <v>1.6338999999999999</v>
      </c>
      <c r="CZ267">
        <v>217.91759999999999</v>
      </c>
      <c r="DA267">
        <v>2.3359000000000001</v>
      </c>
      <c r="DB267">
        <v>1.1516</v>
      </c>
      <c r="DC267">
        <v>39.5</v>
      </c>
      <c r="DD267">
        <v>111.8</v>
      </c>
      <c r="DE267" s="27">
        <v>82.5</v>
      </c>
      <c r="DF267">
        <v>90.6</v>
      </c>
      <c r="DG267">
        <v>82.7</v>
      </c>
      <c r="DH267">
        <v>74.7</v>
      </c>
      <c r="DI267">
        <v>85.3</v>
      </c>
      <c r="DJ267">
        <v>82.2</v>
      </c>
      <c r="DK267">
        <v>79</v>
      </c>
      <c r="DL267">
        <v>81.8</v>
      </c>
      <c r="DM267">
        <v>82.5</v>
      </c>
      <c r="DN267">
        <v>82.9</v>
      </c>
      <c r="DO267">
        <v>41.046999999999997</v>
      </c>
      <c r="DP267">
        <v>104.476</v>
      </c>
      <c r="DQ267">
        <v>46.082000000000001</v>
      </c>
      <c r="DR267">
        <v>31.821000000000002</v>
      </c>
      <c r="DS267">
        <v>87.3</v>
      </c>
      <c r="DT267">
        <v>87.9</v>
      </c>
      <c r="DU267">
        <v>89.8</v>
      </c>
      <c r="DV267">
        <v>90.1</v>
      </c>
      <c r="DW267">
        <v>114.6</v>
      </c>
      <c r="DX267">
        <v>128.80000000000001</v>
      </c>
      <c r="DY267">
        <v>5.1832460730000003</v>
      </c>
      <c r="DZ267">
        <v>7.1980935349999999</v>
      </c>
      <c r="EA267">
        <v>19.583100000000002</v>
      </c>
    </row>
    <row r="268" spans="2:131" x14ac:dyDescent="0.25">
      <c r="B268" s="3">
        <v>29227</v>
      </c>
      <c r="C268">
        <v>5612.0950000000003</v>
      </c>
      <c r="D268">
        <v>4900.3999999999996</v>
      </c>
      <c r="E268">
        <v>49.946199999999997</v>
      </c>
      <c r="F268">
        <v>53.406399999999998</v>
      </c>
      <c r="G268">
        <v>52.049599999999998</v>
      </c>
      <c r="H268">
        <v>64.495099999999994</v>
      </c>
      <c r="I268">
        <v>45.351700000000001</v>
      </c>
      <c r="J268">
        <v>74.125900000000001</v>
      </c>
      <c r="K268">
        <v>29.080200000000001</v>
      </c>
      <c r="L268">
        <v>45.656599999999997</v>
      </c>
      <c r="M268">
        <v>25.470700000000001</v>
      </c>
      <c r="N268">
        <v>77.803100000000001</v>
      </c>
      <c r="O268">
        <v>46.759099999999997</v>
      </c>
      <c r="P268">
        <v>65.139499999999998</v>
      </c>
      <c r="Q268">
        <v>65.8536</v>
      </c>
      <c r="R268">
        <v>75.156599999999997</v>
      </c>
      <c r="S268" s="38">
        <v>32.04</v>
      </c>
      <c r="T268">
        <v>3709</v>
      </c>
      <c r="U268">
        <v>0.44350113600000002</v>
      </c>
      <c r="V268">
        <v>107159</v>
      </c>
      <c r="W268">
        <v>98796</v>
      </c>
      <c r="X268">
        <v>7.8</v>
      </c>
      <c r="Y268">
        <v>11.8</v>
      </c>
      <c r="Z268">
        <v>3458</v>
      </c>
      <c r="AA268">
        <v>2817</v>
      </c>
      <c r="AB268">
        <v>1995</v>
      </c>
      <c r="AC268">
        <v>1111</v>
      </c>
      <c r="AD268">
        <v>884</v>
      </c>
      <c r="AE268">
        <v>559250</v>
      </c>
      <c r="AF268">
        <v>89840</v>
      </c>
      <c r="AG268">
        <v>23698</v>
      </c>
      <c r="AH268">
        <v>983.2</v>
      </c>
      <c r="AI268">
        <v>4351</v>
      </c>
      <c r="AJ268">
        <v>18276</v>
      </c>
      <c r="AK268">
        <v>11317</v>
      </c>
      <c r="AL268">
        <v>6959</v>
      </c>
      <c r="AM268">
        <v>66142</v>
      </c>
      <c r="AN268">
        <v>18285</v>
      </c>
      <c r="AO268">
        <v>4498</v>
      </c>
      <c r="AP268">
        <v>10199.6</v>
      </c>
      <c r="AQ268">
        <v>5027</v>
      </c>
      <c r="AR268">
        <v>16418</v>
      </c>
      <c r="AS268">
        <v>39</v>
      </c>
      <c r="AT268">
        <v>2.6</v>
      </c>
      <c r="AU268">
        <v>39.1</v>
      </c>
      <c r="AV268">
        <v>7.68</v>
      </c>
      <c r="AW268">
        <v>9.39</v>
      </c>
      <c r="AX268">
        <v>7.16</v>
      </c>
      <c r="AY268">
        <v>1269</v>
      </c>
      <c r="AZ268">
        <v>120</v>
      </c>
      <c r="BA268">
        <v>192</v>
      </c>
      <c r="BB268">
        <v>669</v>
      </c>
      <c r="BC268">
        <v>288</v>
      </c>
      <c r="BD268">
        <v>1259</v>
      </c>
      <c r="BE268">
        <v>118</v>
      </c>
      <c r="BF268">
        <v>217</v>
      </c>
      <c r="BG268">
        <v>584</v>
      </c>
      <c r="BH268">
        <v>340</v>
      </c>
      <c r="BI268">
        <v>38.374000000000002</v>
      </c>
      <c r="BJ268">
        <v>563194.38</v>
      </c>
      <c r="BK268">
        <v>82222.255609999993</v>
      </c>
      <c r="BM268">
        <v>72772.617899999997</v>
      </c>
      <c r="BN268">
        <v>25436.331740000001</v>
      </c>
      <c r="BO268">
        <v>287008.47320000001</v>
      </c>
      <c r="BP268">
        <v>468402.54479999997</v>
      </c>
      <c r="BQ268">
        <v>1.549668874</v>
      </c>
      <c r="BR268">
        <v>62.3</v>
      </c>
      <c r="BS268">
        <v>394</v>
      </c>
      <c r="BT268">
        <v>1545.5</v>
      </c>
      <c r="BU268">
        <v>1871.1</v>
      </c>
      <c r="BV268">
        <v>136.828</v>
      </c>
      <c r="BW268">
        <v>42.859000000000002</v>
      </c>
      <c r="BX268">
        <v>42464</v>
      </c>
      <c r="BY268">
        <v>288.05829999999997</v>
      </c>
      <c r="BZ268">
        <v>253.62430000000001</v>
      </c>
      <c r="CA268">
        <v>293.01976000000002</v>
      </c>
      <c r="CB268">
        <v>0.12622544999999999</v>
      </c>
      <c r="CC268">
        <v>873.3</v>
      </c>
      <c r="CD268">
        <v>27692</v>
      </c>
      <c r="CE268">
        <v>63341.54</v>
      </c>
      <c r="CF268">
        <v>275.35270000000003</v>
      </c>
      <c r="CG268">
        <v>9.0299999999999994</v>
      </c>
      <c r="CH268">
        <v>8.41</v>
      </c>
      <c r="CI268">
        <v>8.06</v>
      </c>
      <c r="CJ268">
        <v>8.06</v>
      </c>
      <c r="CK268">
        <v>8.65</v>
      </c>
      <c r="CL268">
        <v>9.5299999999999994</v>
      </c>
      <c r="CM268">
        <v>10.25</v>
      </c>
      <c r="CN268">
        <v>11.07</v>
      </c>
      <c r="CO268">
        <v>12.65</v>
      </c>
      <c r="CP268">
        <v>-0.62</v>
      </c>
      <c r="CQ268">
        <v>-0.97</v>
      </c>
      <c r="CR268">
        <v>-0.97</v>
      </c>
      <c r="CS268">
        <v>-0.38</v>
      </c>
      <c r="CT268">
        <v>0.5</v>
      </c>
      <c r="CU268">
        <v>1.22</v>
      </c>
      <c r="CV268">
        <v>2.04</v>
      </c>
      <c r="CW268">
        <v>3.62</v>
      </c>
      <c r="CX268">
        <v>92.980500000000006</v>
      </c>
      <c r="CY268">
        <v>1.6077999999999999</v>
      </c>
      <c r="CZ268">
        <v>221.13640000000001</v>
      </c>
      <c r="DA268">
        <v>2.3732000000000002</v>
      </c>
      <c r="DB268">
        <v>1.1523000000000001</v>
      </c>
      <c r="DC268">
        <v>39.5</v>
      </c>
      <c r="DD268">
        <v>114.4</v>
      </c>
      <c r="DE268" s="27">
        <v>82.6</v>
      </c>
      <c r="DF268">
        <v>90.9</v>
      </c>
      <c r="DG268">
        <v>83.1</v>
      </c>
      <c r="DH268">
        <v>75.2</v>
      </c>
      <c r="DI268">
        <v>85.9</v>
      </c>
      <c r="DJ268">
        <v>82.4</v>
      </c>
      <c r="DK268">
        <v>78.5</v>
      </c>
      <c r="DL268">
        <v>81.7</v>
      </c>
      <c r="DM268">
        <v>83.1</v>
      </c>
      <c r="DN268">
        <v>83</v>
      </c>
      <c r="DO268">
        <v>41.365000000000002</v>
      </c>
      <c r="DP268">
        <v>104.739</v>
      </c>
      <c r="DQ268">
        <v>46.444000000000003</v>
      </c>
      <c r="DR268">
        <v>32.103999999999999</v>
      </c>
      <c r="DS268">
        <v>88.7</v>
      </c>
      <c r="DT268">
        <v>89.4</v>
      </c>
      <c r="DU268">
        <v>90.5</v>
      </c>
      <c r="DV268">
        <v>94.6</v>
      </c>
      <c r="DW268">
        <v>119.8</v>
      </c>
      <c r="DX268">
        <v>135.19999999999999</v>
      </c>
      <c r="DY268">
        <v>4.9944323869999998</v>
      </c>
      <c r="DZ268">
        <v>7.5663303920000002</v>
      </c>
      <c r="EA268">
        <v>18.4314</v>
      </c>
    </row>
    <row r="269" spans="2:131" x14ac:dyDescent="0.25">
      <c r="B269" s="3">
        <v>29228</v>
      </c>
      <c r="C269">
        <v>5624.241</v>
      </c>
      <c r="D269">
        <v>4918.2</v>
      </c>
      <c r="E269">
        <v>50.125599999999999</v>
      </c>
      <c r="F269">
        <v>53.6175</v>
      </c>
      <c r="G269">
        <v>52.198</v>
      </c>
      <c r="H269">
        <v>64.776899999999998</v>
      </c>
      <c r="I269">
        <v>45.784799999999997</v>
      </c>
      <c r="J269">
        <v>74.317300000000003</v>
      </c>
      <c r="K269">
        <v>29.060700000000001</v>
      </c>
      <c r="L269">
        <v>45.804299999999998</v>
      </c>
      <c r="M269">
        <v>25.725899999999999</v>
      </c>
      <c r="N269">
        <v>79.155100000000004</v>
      </c>
      <c r="O269">
        <v>47.115900000000003</v>
      </c>
      <c r="P269">
        <v>66.518699999999995</v>
      </c>
      <c r="Q269">
        <v>64.140699999999995</v>
      </c>
      <c r="R269">
        <v>75.533799999999999</v>
      </c>
      <c r="S269" s="38">
        <v>0.6</v>
      </c>
      <c r="T269">
        <v>3726</v>
      </c>
      <c r="U269">
        <v>0.449945659</v>
      </c>
      <c r="V269">
        <v>107105</v>
      </c>
      <c r="W269">
        <v>98824</v>
      </c>
      <c r="X269">
        <v>7.7</v>
      </c>
      <c r="Y269">
        <v>12.4</v>
      </c>
      <c r="Z269">
        <v>3415</v>
      </c>
      <c r="AA269">
        <v>2658</v>
      </c>
      <c r="AB269">
        <v>2162</v>
      </c>
      <c r="AC269">
        <v>1232</v>
      </c>
      <c r="AD269">
        <v>930</v>
      </c>
      <c r="AE269">
        <v>528200</v>
      </c>
      <c r="AF269">
        <v>90099</v>
      </c>
      <c r="AG269">
        <v>23860</v>
      </c>
      <c r="AH269">
        <v>980.7</v>
      </c>
      <c r="AI269">
        <v>4377</v>
      </c>
      <c r="AJ269">
        <v>18414</v>
      </c>
      <c r="AK269">
        <v>11401</v>
      </c>
      <c r="AL269">
        <v>7013</v>
      </c>
      <c r="AM269">
        <v>66239</v>
      </c>
      <c r="AN269">
        <v>18318</v>
      </c>
      <c r="AO269">
        <v>4512.2</v>
      </c>
      <c r="AP269">
        <v>10218.6</v>
      </c>
      <c r="AQ269">
        <v>5039</v>
      </c>
      <c r="AR269">
        <v>16410</v>
      </c>
      <c r="AS269">
        <v>39.200000000000003</v>
      </c>
      <c r="AT269">
        <v>2.7</v>
      </c>
      <c r="AU269">
        <v>39.5</v>
      </c>
      <c r="AV269">
        <v>7.76</v>
      </c>
      <c r="AW269">
        <v>9.48</v>
      </c>
      <c r="AX269">
        <v>7.24</v>
      </c>
      <c r="AY269">
        <v>1436</v>
      </c>
      <c r="AZ269">
        <v>131</v>
      </c>
      <c r="BA269">
        <v>213</v>
      </c>
      <c r="BB269">
        <v>711</v>
      </c>
      <c r="BC269">
        <v>381</v>
      </c>
      <c r="BD269">
        <v>1367</v>
      </c>
      <c r="BE269">
        <v>122</v>
      </c>
      <c r="BF269">
        <v>221</v>
      </c>
      <c r="BG269">
        <v>632</v>
      </c>
      <c r="BH269">
        <v>392</v>
      </c>
      <c r="BI269">
        <v>38.42</v>
      </c>
      <c r="BJ269">
        <v>567253.59</v>
      </c>
      <c r="BK269">
        <v>83039.510339999993</v>
      </c>
      <c r="BM269">
        <v>71616.705740000005</v>
      </c>
      <c r="BN269">
        <v>23082.194920000002</v>
      </c>
      <c r="BO269">
        <v>288764.4105</v>
      </c>
      <c r="BP269">
        <v>470935.3983</v>
      </c>
      <c r="BQ269">
        <v>1.5290066229999999</v>
      </c>
      <c r="BR269">
        <v>67.3</v>
      </c>
      <c r="BS269">
        <v>399.2</v>
      </c>
      <c r="BT269">
        <v>1561.5</v>
      </c>
      <c r="BU269">
        <v>1876.8</v>
      </c>
      <c r="BV269">
        <v>138.19499999999999</v>
      </c>
      <c r="BW269">
        <v>40.372999999999998</v>
      </c>
      <c r="BX269">
        <v>39715</v>
      </c>
      <c r="BY269">
        <v>291.44909999999999</v>
      </c>
      <c r="BZ269">
        <v>255.0428</v>
      </c>
      <c r="CA269">
        <v>293.13189999999997</v>
      </c>
      <c r="CB269">
        <v>0.124954985</v>
      </c>
      <c r="CC269">
        <v>892.1</v>
      </c>
      <c r="CD269">
        <v>28069</v>
      </c>
      <c r="CE269">
        <v>63472.72</v>
      </c>
      <c r="CF269">
        <v>280.78219999999999</v>
      </c>
      <c r="CG269">
        <v>9.61</v>
      </c>
      <c r="CH269">
        <v>9.57</v>
      </c>
      <c r="CI269">
        <v>9.1300000000000008</v>
      </c>
      <c r="CJ269">
        <v>9.41</v>
      </c>
      <c r="CK269">
        <v>10.24</v>
      </c>
      <c r="CL269">
        <v>10.84</v>
      </c>
      <c r="CM269">
        <v>11.1</v>
      </c>
      <c r="CN269">
        <v>11.64</v>
      </c>
      <c r="CO269">
        <v>13.15</v>
      </c>
      <c r="CP269">
        <v>-0.04</v>
      </c>
      <c r="CQ269">
        <v>-0.48</v>
      </c>
      <c r="CR269">
        <v>-0.2</v>
      </c>
      <c r="CS269">
        <v>0.63</v>
      </c>
      <c r="CT269">
        <v>1.23</v>
      </c>
      <c r="CU269">
        <v>1.49</v>
      </c>
      <c r="CV269">
        <v>2.0299999999999998</v>
      </c>
      <c r="CW269">
        <v>3.54</v>
      </c>
      <c r="CX269">
        <v>94.165999999999997</v>
      </c>
      <c r="CY269">
        <v>1.6521999999999999</v>
      </c>
      <c r="CZ269">
        <v>223.91380000000001</v>
      </c>
      <c r="DA269">
        <v>2.3704000000000001</v>
      </c>
      <c r="DB269">
        <v>1.1592</v>
      </c>
      <c r="DC269">
        <v>38</v>
      </c>
      <c r="DD269">
        <v>117</v>
      </c>
      <c r="DE269" s="27">
        <v>83.2</v>
      </c>
      <c r="DF269">
        <v>91.4</v>
      </c>
      <c r="DG269">
        <v>83.7</v>
      </c>
      <c r="DH269">
        <v>75.599999999999994</v>
      </c>
      <c r="DI269">
        <v>86.9</v>
      </c>
      <c r="DJ269">
        <v>83.6</v>
      </c>
      <c r="DK269">
        <v>78.5</v>
      </c>
      <c r="DL269">
        <v>82.1</v>
      </c>
      <c r="DM269">
        <v>83.8</v>
      </c>
      <c r="DN269">
        <v>83.5</v>
      </c>
      <c r="DO269">
        <v>41.710999999999999</v>
      </c>
      <c r="DP269">
        <v>105.736</v>
      </c>
      <c r="DQ269">
        <v>46.865000000000002</v>
      </c>
      <c r="DR269">
        <v>32.348999999999997</v>
      </c>
      <c r="DS269">
        <v>89.7</v>
      </c>
      <c r="DT269">
        <v>90.5</v>
      </c>
      <c r="DU269">
        <v>91.5</v>
      </c>
      <c r="DV269">
        <v>99</v>
      </c>
      <c r="DW269">
        <v>123.5</v>
      </c>
      <c r="DX269">
        <v>140.19999999999999</v>
      </c>
      <c r="DY269">
        <v>4.8798947369999999</v>
      </c>
      <c r="DZ269">
        <v>7.793923264</v>
      </c>
      <c r="EA269">
        <v>21.257000000000001</v>
      </c>
    </row>
    <row r="270" spans="2:131" x14ac:dyDescent="0.25">
      <c r="B270" s="3">
        <v>29229</v>
      </c>
      <c r="C270">
        <v>5649.2420000000002</v>
      </c>
      <c r="D270">
        <v>4935.3</v>
      </c>
      <c r="E270">
        <v>50.938600000000001</v>
      </c>
      <c r="F270">
        <v>54.306899999999999</v>
      </c>
      <c r="G270">
        <v>52.7896</v>
      </c>
      <c r="H270">
        <v>65.334699999999998</v>
      </c>
      <c r="I270">
        <v>47.886899999999997</v>
      </c>
      <c r="J270">
        <v>73.994799999999998</v>
      </c>
      <c r="K270">
        <v>29.605799999999999</v>
      </c>
      <c r="L270">
        <v>46.701799999999999</v>
      </c>
      <c r="M270">
        <v>26.206900000000001</v>
      </c>
      <c r="N270">
        <v>80.546199999999999</v>
      </c>
      <c r="O270">
        <v>47.869</v>
      </c>
      <c r="P270">
        <v>65.690399999999997</v>
      </c>
      <c r="Q270">
        <v>65.243600000000001</v>
      </c>
      <c r="R270">
        <v>76.535200000000003</v>
      </c>
      <c r="S270" s="38">
        <v>0.02</v>
      </c>
      <c r="T270">
        <v>3891</v>
      </c>
      <c r="U270">
        <v>0.48510160800000002</v>
      </c>
      <c r="V270">
        <v>107098</v>
      </c>
      <c r="W270">
        <v>99077</v>
      </c>
      <c r="X270">
        <v>7.5</v>
      </c>
      <c r="Y270">
        <v>12.9</v>
      </c>
      <c r="Z270">
        <v>3150</v>
      </c>
      <c r="AA270">
        <v>2613</v>
      </c>
      <c r="AB270">
        <v>2309</v>
      </c>
      <c r="AC270">
        <v>1343</v>
      </c>
      <c r="AD270">
        <v>966</v>
      </c>
      <c r="AE270">
        <v>482750</v>
      </c>
      <c r="AF270">
        <v>90213</v>
      </c>
      <c r="AG270">
        <v>23931</v>
      </c>
      <c r="AH270">
        <v>997.2</v>
      </c>
      <c r="AI270">
        <v>4401</v>
      </c>
      <c r="AJ270">
        <v>18445</v>
      </c>
      <c r="AK270">
        <v>11442</v>
      </c>
      <c r="AL270">
        <v>7003</v>
      </c>
      <c r="AM270">
        <v>66282</v>
      </c>
      <c r="AN270">
        <v>18343</v>
      </c>
      <c r="AO270">
        <v>4525.2</v>
      </c>
      <c r="AP270">
        <v>10231.299999999999</v>
      </c>
      <c r="AQ270">
        <v>5051</v>
      </c>
      <c r="AR270">
        <v>16330</v>
      </c>
      <c r="AS270">
        <v>39.4</v>
      </c>
      <c r="AT270">
        <v>2.7</v>
      </c>
      <c r="AU270">
        <v>39.6</v>
      </c>
      <c r="AV270">
        <v>7.82</v>
      </c>
      <c r="AW270">
        <v>9.5299999999999994</v>
      </c>
      <c r="AX270">
        <v>7.3</v>
      </c>
      <c r="AY270">
        <v>1471</v>
      </c>
      <c r="AZ270">
        <v>159</v>
      </c>
      <c r="BA270">
        <v>296</v>
      </c>
      <c r="BB270">
        <v>670</v>
      </c>
      <c r="BC270">
        <v>346</v>
      </c>
      <c r="BD270">
        <v>1484</v>
      </c>
      <c r="BE270">
        <v>136</v>
      </c>
      <c r="BF270">
        <v>239</v>
      </c>
      <c r="BG270">
        <v>722</v>
      </c>
      <c r="BH270">
        <v>387</v>
      </c>
      <c r="BI270">
        <v>38.427</v>
      </c>
      <c r="BJ270">
        <v>579201.47600000002</v>
      </c>
      <c r="BK270">
        <v>83307.088659999994</v>
      </c>
      <c r="BM270">
        <v>78118.594070000006</v>
      </c>
      <c r="BN270">
        <v>24647.346280000002</v>
      </c>
      <c r="BO270">
        <v>292532.85600000003</v>
      </c>
      <c r="BP270">
        <v>474033.27289999998</v>
      </c>
      <c r="BQ270">
        <v>1.4980132450000001</v>
      </c>
      <c r="BR270">
        <v>73.7</v>
      </c>
      <c r="BS270">
        <v>404.8</v>
      </c>
      <c r="BT270">
        <v>1574</v>
      </c>
      <c r="BU270">
        <v>1876</v>
      </c>
      <c r="BV270">
        <v>139.363</v>
      </c>
      <c r="BW270">
        <v>41.164000000000001</v>
      </c>
      <c r="BX270">
        <v>39852</v>
      </c>
      <c r="BY270">
        <v>294.79250000000002</v>
      </c>
      <c r="BZ270">
        <v>256.28750000000002</v>
      </c>
      <c r="CA270">
        <v>293.77186</v>
      </c>
      <c r="CB270">
        <v>0.123532173</v>
      </c>
      <c r="CC270">
        <v>901.3</v>
      </c>
      <c r="CD270">
        <v>28453</v>
      </c>
      <c r="CE270">
        <v>63564.43</v>
      </c>
      <c r="CF270">
        <v>284.30959999999999</v>
      </c>
      <c r="CG270">
        <v>10.87</v>
      </c>
      <c r="CH270">
        <v>10.97</v>
      </c>
      <c r="CI270">
        <v>10.27</v>
      </c>
      <c r="CJ270">
        <v>10.57</v>
      </c>
      <c r="CK270">
        <v>11.52</v>
      </c>
      <c r="CL270">
        <v>11.62</v>
      </c>
      <c r="CM270">
        <v>11.51</v>
      </c>
      <c r="CN270">
        <v>12.02</v>
      </c>
      <c r="CO270">
        <v>13.7</v>
      </c>
      <c r="CP270">
        <v>0.1</v>
      </c>
      <c r="CQ270">
        <v>-0.6</v>
      </c>
      <c r="CR270">
        <v>-0.3</v>
      </c>
      <c r="CS270">
        <v>0.65</v>
      </c>
      <c r="CT270">
        <v>0.75</v>
      </c>
      <c r="CU270">
        <v>0.64</v>
      </c>
      <c r="CV270">
        <v>1.1499999999999999</v>
      </c>
      <c r="CW270">
        <v>2.83</v>
      </c>
      <c r="CX270">
        <v>93.162300000000002</v>
      </c>
      <c r="CY270">
        <v>1.6391</v>
      </c>
      <c r="CZ270">
        <v>214.41669999999999</v>
      </c>
      <c r="DA270">
        <v>2.4011999999999998</v>
      </c>
      <c r="DB270">
        <v>1.1647000000000001</v>
      </c>
      <c r="DC270">
        <v>36</v>
      </c>
      <c r="DD270">
        <v>115.7</v>
      </c>
      <c r="DE270" s="27">
        <v>83.9</v>
      </c>
      <c r="DF270">
        <v>92</v>
      </c>
      <c r="DG270">
        <v>84.6</v>
      </c>
      <c r="DH270">
        <v>76.3</v>
      </c>
      <c r="DI270">
        <v>87.8</v>
      </c>
      <c r="DJ270">
        <v>84.8</v>
      </c>
      <c r="DK270">
        <v>79</v>
      </c>
      <c r="DL270">
        <v>82.8</v>
      </c>
      <c r="DM270">
        <v>84.7</v>
      </c>
      <c r="DN270">
        <v>84.3</v>
      </c>
      <c r="DO270">
        <v>42.095999999999997</v>
      </c>
      <c r="DP270">
        <v>106.69199999999999</v>
      </c>
      <c r="DQ270">
        <v>47.215000000000003</v>
      </c>
      <c r="DR270">
        <v>32.683999999999997</v>
      </c>
      <c r="DS270">
        <v>90.1</v>
      </c>
      <c r="DT270">
        <v>90.8</v>
      </c>
      <c r="DU270">
        <v>91.9</v>
      </c>
      <c r="DV270">
        <v>100.4</v>
      </c>
      <c r="DW270">
        <v>126.5</v>
      </c>
      <c r="DX270">
        <v>143.69999999999999</v>
      </c>
      <c r="DY270">
        <v>4.7984189720000003</v>
      </c>
      <c r="DZ270">
        <v>7.9808835059999996</v>
      </c>
      <c r="EA270">
        <v>24.6892</v>
      </c>
    </row>
    <row r="271" spans="2:131" x14ac:dyDescent="0.25">
      <c r="B271" s="3">
        <v>29230</v>
      </c>
      <c r="C271">
        <v>5698.5219999999999</v>
      </c>
      <c r="D271">
        <v>4992.8999999999996</v>
      </c>
      <c r="E271">
        <v>51.581299999999999</v>
      </c>
      <c r="F271">
        <v>54.923900000000003</v>
      </c>
      <c r="G271">
        <v>53.435699999999997</v>
      </c>
      <c r="H271">
        <v>65.856099999999998</v>
      </c>
      <c r="I271">
        <v>48.704099999999997</v>
      </c>
      <c r="J271">
        <v>74.339799999999997</v>
      </c>
      <c r="K271">
        <v>30.164000000000001</v>
      </c>
      <c r="L271">
        <v>47.349600000000002</v>
      </c>
      <c r="M271">
        <v>27.203800000000001</v>
      </c>
      <c r="N271">
        <v>81.306200000000004</v>
      </c>
      <c r="O271">
        <v>48.727899999999998</v>
      </c>
      <c r="P271">
        <v>64.535300000000007</v>
      </c>
      <c r="Q271">
        <v>64.162400000000005</v>
      </c>
      <c r="R271">
        <v>77.692400000000006</v>
      </c>
      <c r="S271" s="38">
        <v>0.02</v>
      </c>
      <c r="T271">
        <v>3903</v>
      </c>
      <c r="U271">
        <v>0.48256676599999998</v>
      </c>
      <c r="V271">
        <v>107405</v>
      </c>
      <c r="W271">
        <v>99317</v>
      </c>
      <c r="X271">
        <v>7.5</v>
      </c>
      <c r="Y271">
        <v>13.1</v>
      </c>
      <c r="Z271">
        <v>3236</v>
      </c>
      <c r="AA271">
        <v>2544</v>
      </c>
      <c r="AB271">
        <v>2306</v>
      </c>
      <c r="AC271">
        <v>1246</v>
      </c>
      <c r="AD271">
        <v>1060</v>
      </c>
      <c r="AE271">
        <v>438000</v>
      </c>
      <c r="AF271">
        <v>90490</v>
      </c>
      <c r="AG271">
        <v>24012</v>
      </c>
      <c r="AH271">
        <v>1008.1</v>
      </c>
      <c r="AI271">
        <v>4411</v>
      </c>
      <c r="AJ271">
        <v>18506</v>
      </c>
      <c r="AK271">
        <v>11496</v>
      </c>
      <c r="AL271">
        <v>7010</v>
      </c>
      <c r="AM271">
        <v>66478</v>
      </c>
      <c r="AN271">
        <v>18363</v>
      </c>
      <c r="AO271">
        <v>4532.8</v>
      </c>
      <c r="AP271">
        <v>10238.5</v>
      </c>
      <c r="AQ271">
        <v>5071</v>
      </c>
      <c r="AR271">
        <v>16386</v>
      </c>
      <c r="AS271">
        <v>39.6</v>
      </c>
      <c r="AT271">
        <v>2.8</v>
      </c>
      <c r="AU271">
        <v>39.799999999999997</v>
      </c>
      <c r="AV271">
        <v>7.9</v>
      </c>
      <c r="AW271">
        <v>9.61</v>
      </c>
      <c r="AX271">
        <v>7.38</v>
      </c>
      <c r="AY271">
        <v>1523</v>
      </c>
      <c r="AZ271">
        <v>113</v>
      </c>
      <c r="BA271">
        <v>270</v>
      </c>
      <c r="BB271">
        <v>791</v>
      </c>
      <c r="BC271">
        <v>349</v>
      </c>
      <c r="BD271">
        <v>1366</v>
      </c>
      <c r="BE271">
        <v>135</v>
      </c>
      <c r="BF271">
        <v>240</v>
      </c>
      <c r="BG271">
        <v>631</v>
      </c>
      <c r="BH271">
        <v>360</v>
      </c>
      <c r="BI271">
        <v>38.905999999999999</v>
      </c>
      <c r="BJ271">
        <v>591297.86899999995</v>
      </c>
      <c r="BK271">
        <v>85248.587199999994</v>
      </c>
      <c r="BM271">
        <v>80493.433940000003</v>
      </c>
      <c r="BN271">
        <v>25759.15149</v>
      </c>
      <c r="BO271">
        <v>296032.33130000002</v>
      </c>
      <c r="BP271">
        <v>476887.60399999999</v>
      </c>
      <c r="BQ271">
        <v>1.4670198679999999</v>
      </c>
      <c r="BR271">
        <v>75</v>
      </c>
      <c r="BS271">
        <v>409</v>
      </c>
      <c r="BT271">
        <v>1584.8</v>
      </c>
      <c r="BU271">
        <v>1871.1</v>
      </c>
      <c r="BV271">
        <v>140.501</v>
      </c>
      <c r="BW271">
        <v>41.704000000000001</v>
      </c>
      <c r="BX271">
        <v>40394</v>
      </c>
      <c r="BY271">
        <v>299.95729999999998</v>
      </c>
      <c r="BZ271">
        <v>258.40350000000001</v>
      </c>
      <c r="CA271">
        <v>295.24041999999997</v>
      </c>
      <c r="CB271">
        <v>0.12209603400000001</v>
      </c>
      <c r="CC271">
        <v>906.2</v>
      </c>
      <c r="CD271">
        <v>28981</v>
      </c>
      <c r="CE271">
        <v>63690.2</v>
      </c>
      <c r="CF271">
        <v>286.90440000000001</v>
      </c>
      <c r="CG271">
        <v>12.81</v>
      </c>
      <c r="CH271">
        <v>12.52</v>
      </c>
      <c r="CI271">
        <v>11.62</v>
      </c>
      <c r="CJ271">
        <v>11.63</v>
      </c>
      <c r="CK271">
        <v>12.49</v>
      </c>
      <c r="CL271">
        <v>11.86</v>
      </c>
      <c r="CM271">
        <v>11.75</v>
      </c>
      <c r="CN271">
        <v>12.31</v>
      </c>
      <c r="CO271">
        <v>14.23</v>
      </c>
      <c r="CP271">
        <v>-0.28999999999999998</v>
      </c>
      <c r="CQ271">
        <v>-1.19</v>
      </c>
      <c r="CR271">
        <v>-1.18</v>
      </c>
      <c r="CS271">
        <v>-0.32</v>
      </c>
      <c r="CT271">
        <v>-0.95</v>
      </c>
      <c r="CU271">
        <v>-1.06</v>
      </c>
      <c r="CV271">
        <v>-0.5</v>
      </c>
      <c r="CW271">
        <v>1.42</v>
      </c>
      <c r="CX271">
        <v>93.4495</v>
      </c>
      <c r="CY271">
        <v>1.6618999999999999</v>
      </c>
      <c r="CZ271">
        <v>209.3227</v>
      </c>
      <c r="DA271">
        <v>2.4165000000000001</v>
      </c>
      <c r="DB271">
        <v>1.1691</v>
      </c>
      <c r="DC271">
        <v>36</v>
      </c>
      <c r="DD271">
        <v>118.4</v>
      </c>
      <c r="DE271" s="27">
        <v>84.7</v>
      </c>
      <c r="DF271">
        <v>92.7</v>
      </c>
      <c r="DG271">
        <v>85.3</v>
      </c>
      <c r="DH271">
        <v>76.900000000000006</v>
      </c>
      <c r="DI271">
        <v>88.5</v>
      </c>
      <c r="DJ271">
        <v>85.7</v>
      </c>
      <c r="DK271">
        <v>80</v>
      </c>
      <c r="DL271">
        <v>83.7</v>
      </c>
      <c r="DM271">
        <v>85.2</v>
      </c>
      <c r="DN271">
        <v>85.1</v>
      </c>
      <c r="DO271">
        <v>42.433999999999997</v>
      </c>
      <c r="DP271">
        <v>106.94499999999999</v>
      </c>
      <c r="DQ271">
        <v>47.524000000000001</v>
      </c>
      <c r="DR271">
        <v>33.017000000000003</v>
      </c>
      <c r="DS271">
        <v>90.8</v>
      </c>
      <c r="DT271">
        <v>91.3</v>
      </c>
      <c r="DU271">
        <v>92.8</v>
      </c>
      <c r="DV271">
        <v>102.2</v>
      </c>
      <c r="DW271">
        <v>130.19999999999999</v>
      </c>
      <c r="DX271">
        <v>148.4</v>
      </c>
      <c r="DY271">
        <v>4.685099846</v>
      </c>
      <c r="DZ271">
        <v>8.2160204669999999</v>
      </c>
      <c r="EA271">
        <v>22.474399999999999</v>
      </c>
    </row>
    <row r="272" spans="2:131" x14ac:dyDescent="0.25">
      <c r="B272" s="3">
        <v>29231</v>
      </c>
      <c r="C272">
        <v>5712.9780000000001</v>
      </c>
      <c r="D272">
        <v>5017.2</v>
      </c>
      <c r="E272">
        <v>52.471699999999998</v>
      </c>
      <c r="F272">
        <v>55.561799999999998</v>
      </c>
      <c r="G272">
        <v>54.005200000000002</v>
      </c>
      <c r="H272">
        <v>66.162400000000005</v>
      </c>
      <c r="I272">
        <v>49.923900000000003</v>
      </c>
      <c r="J272">
        <v>74.125399999999999</v>
      </c>
      <c r="K272">
        <v>30.7013</v>
      </c>
      <c r="L272">
        <v>48.429900000000004</v>
      </c>
      <c r="M272">
        <v>28.200099999999999</v>
      </c>
      <c r="N272">
        <v>82.798699999999997</v>
      </c>
      <c r="O272">
        <v>49.6327</v>
      </c>
      <c r="P272">
        <v>63.566899999999997</v>
      </c>
      <c r="Q272">
        <v>65.357299999999995</v>
      </c>
      <c r="R272">
        <v>78.908900000000003</v>
      </c>
      <c r="S272" s="38">
        <v>0</v>
      </c>
      <c r="T272">
        <v>4075</v>
      </c>
      <c r="U272">
        <v>0.507914745</v>
      </c>
      <c r="V272">
        <v>107568</v>
      </c>
      <c r="W272">
        <v>99545</v>
      </c>
      <c r="X272">
        <v>7.5</v>
      </c>
      <c r="Y272">
        <v>13.6</v>
      </c>
      <c r="Z272">
        <v>3146</v>
      </c>
      <c r="AA272">
        <v>2498</v>
      </c>
      <c r="AB272">
        <v>2329</v>
      </c>
      <c r="AC272">
        <v>1196</v>
      </c>
      <c r="AD272">
        <v>1133</v>
      </c>
      <c r="AE272">
        <v>412600</v>
      </c>
      <c r="AF272">
        <v>90747</v>
      </c>
      <c r="AG272">
        <v>24123</v>
      </c>
      <c r="AH272">
        <v>1026.0999999999999</v>
      </c>
      <c r="AI272">
        <v>4409</v>
      </c>
      <c r="AJ272">
        <v>18601</v>
      </c>
      <c r="AK272">
        <v>11587</v>
      </c>
      <c r="AL272">
        <v>7014</v>
      </c>
      <c r="AM272">
        <v>66624</v>
      </c>
      <c r="AN272">
        <v>18391</v>
      </c>
      <c r="AO272">
        <v>4543.6000000000004</v>
      </c>
      <c r="AP272">
        <v>10257.4</v>
      </c>
      <c r="AQ272">
        <v>5085</v>
      </c>
      <c r="AR272">
        <v>16391</v>
      </c>
      <c r="AS272">
        <v>39.700000000000003</v>
      </c>
      <c r="AT272">
        <v>2.9</v>
      </c>
      <c r="AU272">
        <v>39.9</v>
      </c>
      <c r="AV272">
        <v>7.98</v>
      </c>
      <c r="AW272">
        <v>9.69</v>
      </c>
      <c r="AX272">
        <v>7.47</v>
      </c>
      <c r="AY272">
        <v>1510</v>
      </c>
      <c r="AZ272">
        <v>114</v>
      </c>
      <c r="BA272">
        <v>300</v>
      </c>
      <c r="BB272">
        <v>727</v>
      </c>
      <c r="BC272">
        <v>369</v>
      </c>
      <c r="BD272">
        <v>1383</v>
      </c>
      <c r="BE272">
        <v>127</v>
      </c>
      <c r="BF272">
        <v>221</v>
      </c>
      <c r="BG272">
        <v>654</v>
      </c>
      <c r="BH272">
        <v>381</v>
      </c>
      <c r="BI272">
        <v>38.798000000000002</v>
      </c>
      <c r="BJ272">
        <v>591691.35100000002</v>
      </c>
      <c r="BK272">
        <v>85946.572520000002</v>
      </c>
      <c r="BM272">
        <v>77859.948139999993</v>
      </c>
      <c r="BN272">
        <v>23451.631239999999</v>
      </c>
      <c r="BO272">
        <v>296926.99129999999</v>
      </c>
      <c r="BP272">
        <v>479537.35840000003</v>
      </c>
      <c r="BQ272">
        <v>1.4670198679999999</v>
      </c>
      <c r="BR272">
        <v>76.7</v>
      </c>
      <c r="BS272">
        <v>410.7</v>
      </c>
      <c r="BT272">
        <v>1595.8</v>
      </c>
      <c r="BU272">
        <v>1864.3</v>
      </c>
      <c r="BV272">
        <v>141.76300000000001</v>
      </c>
      <c r="BW272">
        <v>41.244</v>
      </c>
      <c r="BX272">
        <v>39185</v>
      </c>
      <c r="BY272">
        <v>307.37430000000001</v>
      </c>
      <c r="BZ272">
        <v>260.60680000000002</v>
      </c>
      <c r="CA272">
        <v>295.55862999999999</v>
      </c>
      <c r="CB272">
        <v>0.120932336</v>
      </c>
      <c r="CC272">
        <v>903.3</v>
      </c>
      <c r="CD272">
        <v>29022</v>
      </c>
      <c r="CE272">
        <v>63393.9</v>
      </c>
      <c r="CF272">
        <v>291.55380000000002</v>
      </c>
      <c r="CG272">
        <v>15.85</v>
      </c>
      <c r="CH272">
        <v>15.18</v>
      </c>
      <c r="CI272">
        <v>13.73</v>
      </c>
      <c r="CJ272">
        <v>13.5</v>
      </c>
      <c r="CK272">
        <v>14.15</v>
      </c>
      <c r="CL272">
        <v>12.83</v>
      </c>
      <c r="CM272">
        <v>12.68</v>
      </c>
      <c r="CN272">
        <v>12.97</v>
      </c>
      <c r="CO272">
        <v>14.64</v>
      </c>
      <c r="CP272">
        <v>-0.67</v>
      </c>
      <c r="CQ272">
        <v>-2.12</v>
      </c>
      <c r="CR272">
        <v>-2.35</v>
      </c>
      <c r="CS272">
        <v>-1.7</v>
      </c>
      <c r="CT272">
        <v>-3.02</v>
      </c>
      <c r="CU272">
        <v>-3.17</v>
      </c>
      <c r="CV272">
        <v>-2.88</v>
      </c>
      <c r="CW272">
        <v>-1.21</v>
      </c>
      <c r="CX272">
        <v>95.6447</v>
      </c>
      <c r="CY272">
        <v>1.726</v>
      </c>
      <c r="CZ272">
        <v>213.10589999999999</v>
      </c>
      <c r="DA272">
        <v>2.3940999999999999</v>
      </c>
      <c r="DB272">
        <v>1.1863999999999999</v>
      </c>
      <c r="DC272">
        <v>36</v>
      </c>
      <c r="DD272">
        <v>117.2</v>
      </c>
      <c r="DE272" s="27">
        <v>85.6</v>
      </c>
      <c r="DF272">
        <v>93.1</v>
      </c>
      <c r="DG272">
        <v>86.1</v>
      </c>
      <c r="DH272">
        <v>77.3</v>
      </c>
      <c r="DI272">
        <v>89.2</v>
      </c>
      <c r="DJ272">
        <v>86.6</v>
      </c>
      <c r="DK272">
        <v>81.099999999999994</v>
      </c>
      <c r="DL272">
        <v>84.5</v>
      </c>
      <c r="DM272">
        <v>85.9</v>
      </c>
      <c r="DN272">
        <v>86</v>
      </c>
      <c r="DO272">
        <v>42.779000000000003</v>
      </c>
      <c r="DP272">
        <v>107.68300000000001</v>
      </c>
      <c r="DQ272">
        <v>47.856000000000002</v>
      </c>
      <c r="DR272">
        <v>33.319000000000003</v>
      </c>
      <c r="DS272">
        <v>91.4</v>
      </c>
      <c r="DT272">
        <v>92</v>
      </c>
      <c r="DU272">
        <v>93.5</v>
      </c>
      <c r="DV272">
        <v>103.5</v>
      </c>
      <c r="DW272">
        <v>135.69999999999999</v>
      </c>
      <c r="DX272">
        <v>155.1</v>
      </c>
      <c r="DY272">
        <v>4.5173176120000003</v>
      </c>
      <c r="DZ272">
        <v>8.5779705740000001</v>
      </c>
      <c r="EA272">
        <v>23.157299999999999</v>
      </c>
    </row>
    <row r="273" spans="2:131" x14ac:dyDescent="0.25">
      <c r="B273" s="3">
        <v>29232</v>
      </c>
      <c r="C273">
        <v>5741.308</v>
      </c>
      <c r="D273">
        <v>5038.3</v>
      </c>
      <c r="E273">
        <v>52.768500000000003</v>
      </c>
      <c r="F273">
        <v>55.648000000000003</v>
      </c>
      <c r="G273">
        <v>53.996000000000002</v>
      </c>
      <c r="H273">
        <v>66.133200000000002</v>
      </c>
      <c r="I273">
        <v>49.226500000000001</v>
      </c>
      <c r="J273">
        <v>74.472700000000003</v>
      </c>
      <c r="K273">
        <v>30.744199999999999</v>
      </c>
      <c r="L273">
        <v>48.896500000000003</v>
      </c>
      <c r="M273">
        <v>28.284199999999998</v>
      </c>
      <c r="N273">
        <v>83.980400000000003</v>
      </c>
      <c r="O273">
        <v>49.7697</v>
      </c>
      <c r="P273">
        <v>64.277500000000003</v>
      </c>
      <c r="Q273">
        <v>66.403599999999997</v>
      </c>
      <c r="R273">
        <v>78.896699999999996</v>
      </c>
      <c r="S273" s="38">
        <v>0.48</v>
      </c>
      <c r="T273">
        <v>3919</v>
      </c>
      <c r="U273">
        <v>0.50777403499999996</v>
      </c>
      <c r="V273">
        <v>107352</v>
      </c>
      <c r="W273">
        <v>99634</v>
      </c>
      <c r="X273">
        <v>7.2</v>
      </c>
      <c r="Y273">
        <v>13.7</v>
      </c>
      <c r="Z273">
        <v>3097</v>
      </c>
      <c r="AA273">
        <v>2234</v>
      </c>
      <c r="AB273">
        <v>2406</v>
      </c>
      <c r="AC273">
        <v>1259</v>
      </c>
      <c r="AD273">
        <v>1147</v>
      </c>
      <c r="AE273">
        <v>410000</v>
      </c>
      <c r="AF273">
        <v>90943</v>
      </c>
      <c r="AG273">
        <v>24182</v>
      </c>
      <c r="AH273">
        <v>1041.5</v>
      </c>
      <c r="AI273">
        <v>4415</v>
      </c>
      <c r="AJ273">
        <v>18640</v>
      </c>
      <c r="AK273">
        <v>11621</v>
      </c>
      <c r="AL273">
        <v>7019</v>
      </c>
      <c r="AM273">
        <v>66761</v>
      </c>
      <c r="AN273">
        <v>18429</v>
      </c>
      <c r="AO273">
        <v>4556.2</v>
      </c>
      <c r="AP273">
        <v>10277.1</v>
      </c>
      <c r="AQ273">
        <v>5100</v>
      </c>
      <c r="AR273">
        <v>16373</v>
      </c>
      <c r="AS273">
        <v>39.799999999999997</v>
      </c>
      <c r="AT273">
        <v>3.1</v>
      </c>
      <c r="AU273">
        <v>40.1</v>
      </c>
      <c r="AV273">
        <v>8.0399999999999991</v>
      </c>
      <c r="AW273">
        <v>9.75</v>
      </c>
      <c r="AX273">
        <v>7.52</v>
      </c>
      <c r="AY273">
        <v>1482</v>
      </c>
      <c r="AZ273">
        <v>132</v>
      </c>
      <c r="BA273">
        <v>258</v>
      </c>
      <c r="BB273">
        <v>781</v>
      </c>
      <c r="BC273">
        <v>311</v>
      </c>
      <c r="BD273">
        <v>1249</v>
      </c>
      <c r="BE273">
        <v>114</v>
      </c>
      <c r="BF273">
        <v>211</v>
      </c>
      <c r="BG273">
        <v>621</v>
      </c>
      <c r="BH273">
        <v>303</v>
      </c>
      <c r="BI273">
        <v>39.073</v>
      </c>
      <c r="BJ273">
        <v>593152.31099999999</v>
      </c>
      <c r="BK273">
        <v>86051.322169999999</v>
      </c>
      <c r="BM273">
        <v>81089.730370000005</v>
      </c>
      <c r="BN273">
        <v>25899.001199999999</v>
      </c>
      <c r="BO273">
        <v>300638.20909999998</v>
      </c>
      <c r="BP273">
        <v>495776.84600000002</v>
      </c>
      <c r="BQ273">
        <v>1.508344371</v>
      </c>
      <c r="BR273">
        <v>64.5</v>
      </c>
      <c r="BS273">
        <v>408.5</v>
      </c>
      <c r="BT273">
        <v>1599.8</v>
      </c>
      <c r="BU273">
        <v>1851.6</v>
      </c>
      <c r="BV273">
        <v>141.483</v>
      </c>
      <c r="BW273">
        <v>40.659999999999997</v>
      </c>
      <c r="BX273">
        <v>38970</v>
      </c>
      <c r="BY273">
        <v>312.03829999999999</v>
      </c>
      <c r="BZ273">
        <v>262.28339999999997</v>
      </c>
      <c r="CA273">
        <v>296.95</v>
      </c>
      <c r="CB273">
        <v>0.120125405</v>
      </c>
      <c r="CC273">
        <v>887.3</v>
      </c>
      <c r="CD273">
        <v>29375</v>
      </c>
      <c r="CE273">
        <v>63968.13</v>
      </c>
      <c r="CF273">
        <v>293.4282</v>
      </c>
      <c r="CG273">
        <v>18.899999999999999</v>
      </c>
      <c r="CH273">
        <v>18.07</v>
      </c>
      <c r="CI273">
        <v>15.49</v>
      </c>
      <c r="CJ273">
        <v>14.64</v>
      </c>
      <c r="CK273">
        <v>14.88</v>
      </c>
      <c r="CL273">
        <v>13.25</v>
      </c>
      <c r="CM273">
        <v>12.84</v>
      </c>
      <c r="CN273">
        <v>13.21</v>
      </c>
      <c r="CO273">
        <v>15.14</v>
      </c>
      <c r="CP273">
        <v>-0.83</v>
      </c>
      <c r="CQ273">
        <v>-3.41</v>
      </c>
      <c r="CR273">
        <v>-4.26</v>
      </c>
      <c r="CS273">
        <v>-4.0199999999999996</v>
      </c>
      <c r="CT273">
        <v>-5.65</v>
      </c>
      <c r="CU273">
        <v>-6.06</v>
      </c>
      <c r="CV273">
        <v>-5.69</v>
      </c>
      <c r="CW273">
        <v>-3.76</v>
      </c>
      <c r="CX273">
        <v>96.617900000000006</v>
      </c>
      <c r="CY273">
        <v>1.7854000000000001</v>
      </c>
      <c r="CZ273">
        <v>209.48859999999999</v>
      </c>
      <c r="DA273">
        <v>2.3458999999999999</v>
      </c>
      <c r="DB273">
        <v>1.1968000000000001</v>
      </c>
      <c r="DC273">
        <v>37</v>
      </c>
      <c r="DD273">
        <v>114.3</v>
      </c>
      <c r="DE273" s="27">
        <v>86.4</v>
      </c>
      <c r="DF273">
        <v>93.3</v>
      </c>
      <c r="DG273">
        <v>86.8</v>
      </c>
      <c r="DH273">
        <v>77.8</v>
      </c>
      <c r="DI273">
        <v>89.7</v>
      </c>
      <c r="DJ273">
        <v>86.9</v>
      </c>
      <c r="DK273">
        <v>82.2</v>
      </c>
      <c r="DL273">
        <v>85.4</v>
      </c>
      <c r="DM273">
        <v>86.5</v>
      </c>
      <c r="DN273">
        <v>86.8</v>
      </c>
      <c r="DO273">
        <v>43.057000000000002</v>
      </c>
      <c r="DP273">
        <v>107.974</v>
      </c>
      <c r="DQ273">
        <v>48.182000000000002</v>
      </c>
      <c r="DR273">
        <v>33.558</v>
      </c>
      <c r="DS273">
        <v>91.8</v>
      </c>
      <c r="DT273">
        <v>92.4</v>
      </c>
      <c r="DU273">
        <v>94.4</v>
      </c>
      <c r="DV273">
        <v>102.7</v>
      </c>
      <c r="DW273">
        <v>133.5</v>
      </c>
      <c r="DX273">
        <v>152.19999999999999</v>
      </c>
      <c r="DY273">
        <v>4.6142322099999999</v>
      </c>
      <c r="DZ273">
        <v>8.4448903850000008</v>
      </c>
      <c r="EA273">
        <v>24.795100000000001</v>
      </c>
    </row>
    <row r="274" spans="2:131" x14ac:dyDescent="0.25">
      <c r="B274" s="3">
        <v>29587</v>
      </c>
      <c r="C274">
        <v>5723.5360000000001</v>
      </c>
      <c r="D274">
        <v>5025.2</v>
      </c>
      <c r="E274">
        <v>52.466799999999999</v>
      </c>
      <c r="F274">
        <v>55.680799999999998</v>
      </c>
      <c r="G274">
        <v>54.037199999999999</v>
      </c>
      <c r="H274">
        <v>66.180899999999994</v>
      </c>
      <c r="I274">
        <v>49.0426</v>
      </c>
      <c r="J274">
        <v>74.649500000000003</v>
      </c>
      <c r="K274">
        <v>30.820900000000002</v>
      </c>
      <c r="L274">
        <v>48.323500000000003</v>
      </c>
      <c r="M274">
        <v>27.9999</v>
      </c>
      <c r="N274">
        <v>83.244699999999995</v>
      </c>
      <c r="O274">
        <v>49.6053</v>
      </c>
      <c r="P274">
        <v>63.786299999999997</v>
      </c>
      <c r="Q274">
        <v>71.325299999999999</v>
      </c>
      <c r="R274">
        <v>78.4041</v>
      </c>
      <c r="S274" s="38">
        <v>2</v>
      </c>
      <c r="T274">
        <v>3832</v>
      </c>
      <c r="U274">
        <v>0.47478627200000001</v>
      </c>
      <c r="V274">
        <v>108026</v>
      </c>
      <c r="W274">
        <v>99955</v>
      </c>
      <c r="X274">
        <v>7.5</v>
      </c>
      <c r="Y274">
        <v>14.3</v>
      </c>
      <c r="Z274">
        <v>3318</v>
      </c>
      <c r="AA274">
        <v>2334</v>
      </c>
      <c r="AB274">
        <v>2389</v>
      </c>
      <c r="AC274">
        <v>1126</v>
      </c>
      <c r="AD274">
        <v>1263</v>
      </c>
      <c r="AE274">
        <v>413000</v>
      </c>
      <c r="AF274">
        <v>91033</v>
      </c>
      <c r="AG274">
        <v>24152</v>
      </c>
      <c r="AH274">
        <v>1055.0999999999999</v>
      </c>
      <c r="AI274">
        <v>4374</v>
      </c>
      <c r="AJ274">
        <v>18639</v>
      </c>
      <c r="AK274">
        <v>11629</v>
      </c>
      <c r="AL274">
        <v>7010</v>
      </c>
      <c r="AM274">
        <v>66881</v>
      </c>
      <c r="AN274">
        <v>18462</v>
      </c>
      <c r="AO274">
        <v>4563.6000000000004</v>
      </c>
      <c r="AP274">
        <v>10294.6</v>
      </c>
      <c r="AQ274">
        <v>5116</v>
      </c>
      <c r="AR274">
        <v>16360</v>
      </c>
      <c r="AS274">
        <v>40</v>
      </c>
      <c r="AT274">
        <v>3</v>
      </c>
      <c r="AU274">
        <v>40.1</v>
      </c>
      <c r="AV274">
        <v>8.11</v>
      </c>
      <c r="AW274">
        <v>9.84</v>
      </c>
      <c r="AX274">
        <v>7.58</v>
      </c>
      <c r="AY274">
        <v>1547</v>
      </c>
      <c r="AZ274">
        <v>153</v>
      </c>
      <c r="BA274">
        <v>296</v>
      </c>
      <c r="BB274">
        <v>799</v>
      </c>
      <c r="BC274">
        <v>299</v>
      </c>
      <c r="BD274">
        <v>1221</v>
      </c>
      <c r="BE274">
        <v>111</v>
      </c>
      <c r="BF274">
        <v>199</v>
      </c>
      <c r="BG274">
        <v>608</v>
      </c>
      <c r="BH274">
        <v>303</v>
      </c>
      <c r="BI274">
        <v>39.084000000000003</v>
      </c>
      <c r="BJ274">
        <v>596763.45900000003</v>
      </c>
      <c r="BK274">
        <v>88078.902109999995</v>
      </c>
      <c r="BM274">
        <v>77656.793520000007</v>
      </c>
      <c r="BN274">
        <v>27793.964790000002</v>
      </c>
      <c r="BO274">
        <v>301432.72070000001</v>
      </c>
      <c r="BP274">
        <v>498826.01189999998</v>
      </c>
      <c r="BQ274">
        <v>1.487682119</v>
      </c>
      <c r="BR274">
        <v>71.400000000000006</v>
      </c>
      <c r="BS274">
        <v>411.3</v>
      </c>
      <c r="BT274">
        <v>1606.9</v>
      </c>
      <c r="BU274">
        <v>1842.8</v>
      </c>
      <c r="BV274">
        <v>140.88</v>
      </c>
      <c r="BW274">
        <v>41.621000000000002</v>
      </c>
      <c r="BX274">
        <v>40226</v>
      </c>
      <c r="BY274">
        <v>312.4522</v>
      </c>
      <c r="BZ274">
        <v>263.77069999999998</v>
      </c>
      <c r="CA274">
        <v>297.53814</v>
      </c>
      <c r="CB274">
        <v>0.119589285</v>
      </c>
      <c r="CC274">
        <v>875.1</v>
      </c>
      <c r="CD274">
        <v>29789</v>
      </c>
      <c r="CE274">
        <v>64051.58</v>
      </c>
      <c r="CF274">
        <v>295.73860000000002</v>
      </c>
      <c r="CG274">
        <v>19.079999999999998</v>
      </c>
      <c r="CH274">
        <v>16.579999999999998</v>
      </c>
      <c r="CI274">
        <v>15.02</v>
      </c>
      <c r="CJ274">
        <v>14.08</v>
      </c>
      <c r="CK274">
        <v>14.08</v>
      </c>
      <c r="CL274">
        <v>12.77</v>
      </c>
      <c r="CM274">
        <v>12.57</v>
      </c>
      <c r="CN274">
        <v>12.81</v>
      </c>
      <c r="CO274">
        <v>15.03</v>
      </c>
      <c r="CP274">
        <v>-2.5</v>
      </c>
      <c r="CQ274">
        <v>-4.0599999999999996</v>
      </c>
      <c r="CR274">
        <v>-5</v>
      </c>
      <c r="CS274">
        <v>-5</v>
      </c>
      <c r="CT274">
        <v>-6.31</v>
      </c>
      <c r="CU274">
        <v>-6.51</v>
      </c>
      <c r="CV274">
        <v>-6.27</v>
      </c>
      <c r="CW274">
        <v>-4.05</v>
      </c>
      <c r="CX274">
        <v>96.026300000000006</v>
      </c>
      <c r="CY274">
        <v>1.8224</v>
      </c>
      <c r="CZ274">
        <v>202.36670000000001</v>
      </c>
      <c r="DA274">
        <v>2.4028999999999998</v>
      </c>
      <c r="DB274">
        <v>1.1909000000000001</v>
      </c>
      <c r="DC274">
        <v>38</v>
      </c>
      <c r="DD274">
        <v>113.2</v>
      </c>
      <c r="DE274" s="27">
        <v>87.2</v>
      </c>
      <c r="DF274">
        <v>93.4</v>
      </c>
      <c r="DG274">
        <v>88.5</v>
      </c>
      <c r="DH274">
        <v>78.599999999999994</v>
      </c>
      <c r="DI274">
        <v>90.4</v>
      </c>
      <c r="DJ274">
        <v>87.2</v>
      </c>
      <c r="DK274">
        <v>83</v>
      </c>
      <c r="DL274">
        <v>86.2</v>
      </c>
      <c r="DM274">
        <v>87.4</v>
      </c>
      <c r="DN274">
        <v>87.6</v>
      </c>
      <c r="DO274">
        <v>43.47</v>
      </c>
      <c r="DP274">
        <v>108.47799999999999</v>
      </c>
      <c r="DQ274">
        <v>48.637999999999998</v>
      </c>
      <c r="DR274">
        <v>33.923000000000002</v>
      </c>
      <c r="DS274">
        <v>92.8</v>
      </c>
      <c r="DT274">
        <v>93.3</v>
      </c>
      <c r="DU274">
        <v>95.6</v>
      </c>
      <c r="DV274">
        <v>103.4</v>
      </c>
      <c r="DW274">
        <v>133</v>
      </c>
      <c r="DX274">
        <v>151.1</v>
      </c>
      <c r="DY274">
        <v>4.661654135</v>
      </c>
      <c r="DZ274">
        <v>8.4299982680000003</v>
      </c>
      <c r="EA274">
        <v>20.301400000000001</v>
      </c>
    </row>
    <row r="275" spans="2:131" x14ac:dyDescent="0.25">
      <c r="B275" s="3">
        <v>29588</v>
      </c>
      <c r="C275">
        <v>5708.1689999999999</v>
      </c>
      <c r="D275">
        <v>5011.1000000000004</v>
      </c>
      <c r="E275">
        <v>52.225999999999999</v>
      </c>
      <c r="F275">
        <v>55.319099999999999</v>
      </c>
      <c r="G275">
        <v>53.746000000000002</v>
      </c>
      <c r="H275">
        <v>66.0428</v>
      </c>
      <c r="I275">
        <v>48.889099999999999</v>
      </c>
      <c r="J275">
        <v>74.522099999999995</v>
      </c>
      <c r="K275">
        <v>30.4282</v>
      </c>
      <c r="L275">
        <v>48.1907</v>
      </c>
      <c r="M275">
        <v>27.835599999999999</v>
      </c>
      <c r="N275">
        <v>82.856099999999998</v>
      </c>
      <c r="O275">
        <v>49.329900000000002</v>
      </c>
      <c r="P275">
        <v>62.249099999999999</v>
      </c>
      <c r="Q275">
        <v>69.242000000000004</v>
      </c>
      <c r="R275">
        <v>77.737499999999997</v>
      </c>
      <c r="S275" s="38">
        <v>1.7</v>
      </c>
      <c r="T275">
        <v>3896</v>
      </c>
      <c r="U275">
        <v>0.48391504200000002</v>
      </c>
      <c r="V275">
        <v>108242</v>
      </c>
      <c r="W275">
        <v>100191</v>
      </c>
      <c r="X275">
        <v>7.4</v>
      </c>
      <c r="Y275">
        <v>14.1</v>
      </c>
      <c r="Z275">
        <v>3287</v>
      </c>
      <c r="AA275">
        <v>2412</v>
      </c>
      <c r="AB275">
        <v>2344</v>
      </c>
      <c r="AC275">
        <v>1099</v>
      </c>
      <c r="AD275">
        <v>1245</v>
      </c>
      <c r="AE275">
        <v>428750</v>
      </c>
      <c r="AF275">
        <v>91105</v>
      </c>
      <c r="AG275">
        <v>24118</v>
      </c>
      <c r="AH275">
        <v>1064.7</v>
      </c>
      <c r="AI275">
        <v>4357</v>
      </c>
      <c r="AJ275">
        <v>18613</v>
      </c>
      <c r="AK275">
        <v>11601</v>
      </c>
      <c r="AL275">
        <v>7012</v>
      </c>
      <c r="AM275">
        <v>66987</v>
      </c>
      <c r="AN275">
        <v>18506</v>
      </c>
      <c r="AO275">
        <v>4573.6000000000004</v>
      </c>
      <c r="AP275">
        <v>10325</v>
      </c>
      <c r="AQ275">
        <v>5128</v>
      </c>
      <c r="AR275">
        <v>16346</v>
      </c>
      <c r="AS275">
        <v>39.4</v>
      </c>
      <c r="AT275">
        <v>2.9</v>
      </c>
      <c r="AU275">
        <v>39.799999999999997</v>
      </c>
      <c r="AV275">
        <v>8.14</v>
      </c>
      <c r="AW275">
        <v>9.89</v>
      </c>
      <c r="AX275">
        <v>7.62</v>
      </c>
      <c r="AY275">
        <v>1246</v>
      </c>
      <c r="AZ275">
        <v>97</v>
      </c>
      <c r="BA275">
        <v>198</v>
      </c>
      <c r="BB275">
        <v>683</v>
      </c>
      <c r="BC275">
        <v>268</v>
      </c>
      <c r="BD275">
        <v>1199</v>
      </c>
      <c r="BE275">
        <v>120</v>
      </c>
      <c r="BF275">
        <v>179</v>
      </c>
      <c r="BG275">
        <v>603</v>
      </c>
      <c r="BH275">
        <v>297</v>
      </c>
      <c r="BI275">
        <v>38.985999999999997</v>
      </c>
      <c r="BJ275">
        <v>594303.56299999997</v>
      </c>
      <c r="BK275">
        <v>89224.92555</v>
      </c>
      <c r="BM275">
        <v>77910.736799999999</v>
      </c>
      <c r="BN275">
        <v>23783.774310000001</v>
      </c>
      <c r="BO275">
        <v>301789.44010000001</v>
      </c>
      <c r="BP275">
        <v>503492.30739999999</v>
      </c>
      <c r="BQ275">
        <v>1.4980132450000001</v>
      </c>
      <c r="BR275">
        <v>66.900000000000006</v>
      </c>
      <c r="BS275">
        <v>414.8</v>
      </c>
      <c r="BT275">
        <v>1618.7</v>
      </c>
      <c r="BU275">
        <v>1839.4</v>
      </c>
      <c r="BV275">
        <v>142.38900000000001</v>
      </c>
      <c r="BW275">
        <v>39.872</v>
      </c>
      <c r="BX275">
        <v>38568</v>
      </c>
      <c r="BY275">
        <v>313.11700000000002</v>
      </c>
      <c r="BZ275">
        <v>265.15309999999999</v>
      </c>
      <c r="CA275">
        <v>298.93364000000003</v>
      </c>
      <c r="CB275">
        <v>0.11926337100000001</v>
      </c>
      <c r="CC275">
        <v>879.7</v>
      </c>
      <c r="CD275">
        <v>30284</v>
      </c>
      <c r="CE275">
        <v>64252.27</v>
      </c>
      <c r="CF275">
        <v>297.93099999999998</v>
      </c>
      <c r="CG275">
        <v>15.93</v>
      </c>
      <c r="CH275">
        <v>15.49</v>
      </c>
      <c r="CI275">
        <v>14.79</v>
      </c>
      <c r="CJ275">
        <v>14.05</v>
      </c>
      <c r="CK275">
        <v>14.57</v>
      </c>
      <c r="CL275">
        <v>13.41</v>
      </c>
      <c r="CM275">
        <v>13.19</v>
      </c>
      <c r="CN275">
        <v>13.35</v>
      </c>
      <c r="CO275">
        <v>15.37</v>
      </c>
      <c r="CP275">
        <v>-0.44</v>
      </c>
      <c r="CQ275">
        <v>-1.1399999999999999</v>
      </c>
      <c r="CR275">
        <v>-1.88</v>
      </c>
      <c r="CS275">
        <v>-1.36</v>
      </c>
      <c r="CT275">
        <v>-2.52</v>
      </c>
      <c r="CU275">
        <v>-2.74</v>
      </c>
      <c r="CV275">
        <v>-2.58</v>
      </c>
      <c r="CW275">
        <v>-0.56000000000000005</v>
      </c>
      <c r="CX275">
        <v>99.119</v>
      </c>
      <c r="CY275">
        <v>1.9421999999999999</v>
      </c>
      <c r="CZ275">
        <v>205.7167</v>
      </c>
      <c r="DA275">
        <v>2.2940999999999998</v>
      </c>
      <c r="DB275">
        <v>1.1983999999999999</v>
      </c>
      <c r="DC275">
        <v>38</v>
      </c>
      <c r="DD275">
        <v>111</v>
      </c>
      <c r="DE275" s="27">
        <v>88</v>
      </c>
      <c r="DF275">
        <v>93.9</v>
      </c>
      <c r="DG275">
        <v>90.7</v>
      </c>
      <c r="DH275">
        <v>79.2</v>
      </c>
      <c r="DI275">
        <v>91.4</v>
      </c>
      <c r="DJ275">
        <v>87.4</v>
      </c>
      <c r="DK275">
        <v>83.7</v>
      </c>
      <c r="DL275">
        <v>87.1</v>
      </c>
      <c r="DM275">
        <v>88.6</v>
      </c>
      <c r="DN275">
        <v>88.5</v>
      </c>
      <c r="DO275">
        <v>43.91</v>
      </c>
      <c r="DP275">
        <v>109.01600000000001</v>
      </c>
      <c r="DQ275">
        <v>49.360999999999997</v>
      </c>
      <c r="DR275">
        <v>34.212000000000003</v>
      </c>
      <c r="DS275">
        <v>93.6</v>
      </c>
      <c r="DT275">
        <v>94.1</v>
      </c>
      <c r="DU275">
        <v>96.1</v>
      </c>
      <c r="DV275">
        <v>104.2</v>
      </c>
      <c r="DW275">
        <v>128.4</v>
      </c>
      <c r="DX275">
        <v>145.69999999999999</v>
      </c>
      <c r="DY275">
        <v>4.8598130839999998</v>
      </c>
      <c r="DZ275">
        <v>8.1427363849999992</v>
      </c>
      <c r="EA275">
        <v>20.919499999999999</v>
      </c>
    </row>
    <row r="276" spans="2:131" x14ac:dyDescent="0.25">
      <c r="B276" s="3">
        <v>29589</v>
      </c>
      <c r="C276">
        <v>5726.8770000000004</v>
      </c>
      <c r="D276">
        <v>5026.1000000000004</v>
      </c>
      <c r="E276">
        <v>52.502499999999998</v>
      </c>
      <c r="F276">
        <v>55.546100000000003</v>
      </c>
      <c r="G276">
        <v>54.0154</v>
      </c>
      <c r="H276">
        <v>66.004599999999996</v>
      </c>
      <c r="I276">
        <v>49.536999999999999</v>
      </c>
      <c r="J276">
        <v>74.097800000000007</v>
      </c>
      <c r="K276">
        <v>30.728300000000001</v>
      </c>
      <c r="L276">
        <v>48.501199999999997</v>
      </c>
      <c r="M276">
        <v>27.9009</v>
      </c>
      <c r="N276">
        <v>83.340400000000002</v>
      </c>
      <c r="O276">
        <v>49.489199999999997</v>
      </c>
      <c r="P276">
        <v>61.089500000000001</v>
      </c>
      <c r="Q276">
        <v>67.38</v>
      </c>
      <c r="R276">
        <v>77.756500000000003</v>
      </c>
      <c r="S276" s="38">
        <v>1.04</v>
      </c>
      <c r="T276">
        <v>3888</v>
      </c>
      <c r="U276">
        <v>0.48709596599999999</v>
      </c>
      <c r="V276">
        <v>108553</v>
      </c>
      <c r="W276">
        <v>100571</v>
      </c>
      <c r="X276">
        <v>7.4</v>
      </c>
      <c r="Y276">
        <v>14</v>
      </c>
      <c r="Z276">
        <v>3328</v>
      </c>
      <c r="AA276">
        <v>2428</v>
      </c>
      <c r="AB276">
        <v>2276</v>
      </c>
      <c r="AC276">
        <v>1059</v>
      </c>
      <c r="AD276">
        <v>1217</v>
      </c>
      <c r="AE276">
        <v>407500</v>
      </c>
      <c r="AF276">
        <v>91210</v>
      </c>
      <c r="AG276">
        <v>24203</v>
      </c>
      <c r="AH276">
        <v>1078.0999999999999</v>
      </c>
      <c r="AI276">
        <v>4396</v>
      </c>
      <c r="AJ276">
        <v>18647</v>
      </c>
      <c r="AK276">
        <v>11629</v>
      </c>
      <c r="AL276">
        <v>7018</v>
      </c>
      <c r="AM276">
        <v>67007</v>
      </c>
      <c r="AN276">
        <v>18527</v>
      </c>
      <c r="AO276">
        <v>4579.8999999999996</v>
      </c>
      <c r="AP276">
        <v>10335.299999999999</v>
      </c>
      <c r="AQ276">
        <v>5137</v>
      </c>
      <c r="AR276">
        <v>16292</v>
      </c>
      <c r="AS276">
        <v>39.799999999999997</v>
      </c>
      <c r="AT276">
        <v>2.9</v>
      </c>
      <c r="AU276">
        <v>40</v>
      </c>
      <c r="AV276">
        <v>8.2200000000000006</v>
      </c>
      <c r="AW276">
        <v>9.94</v>
      </c>
      <c r="AX276">
        <v>7.68</v>
      </c>
      <c r="AY276">
        <v>1306</v>
      </c>
      <c r="AZ276">
        <v>131</v>
      </c>
      <c r="BA276">
        <v>231</v>
      </c>
      <c r="BB276">
        <v>677</v>
      </c>
      <c r="BC276">
        <v>267</v>
      </c>
      <c r="BD276">
        <v>1183</v>
      </c>
      <c r="BE276">
        <v>126</v>
      </c>
      <c r="BF276">
        <v>196</v>
      </c>
      <c r="BG276">
        <v>565</v>
      </c>
      <c r="BH276">
        <v>296</v>
      </c>
      <c r="BI276">
        <v>39.1</v>
      </c>
      <c r="BJ276">
        <v>588163.97699999996</v>
      </c>
      <c r="BK276">
        <v>89767.342069999999</v>
      </c>
      <c r="BM276">
        <v>79861.397349999999</v>
      </c>
      <c r="BN276">
        <v>26684.490409999999</v>
      </c>
      <c r="BO276">
        <v>302698.40710000001</v>
      </c>
      <c r="BP276">
        <v>506249.22100000002</v>
      </c>
      <c r="BQ276">
        <v>1.508344371</v>
      </c>
      <c r="BR276">
        <v>66.5</v>
      </c>
      <c r="BS276">
        <v>419</v>
      </c>
      <c r="BT276">
        <v>1636.6</v>
      </c>
      <c r="BU276">
        <v>1847.2</v>
      </c>
      <c r="BV276">
        <v>143.27799999999999</v>
      </c>
      <c r="BW276">
        <v>39.686999999999998</v>
      </c>
      <c r="BX276">
        <v>38688</v>
      </c>
      <c r="BY276">
        <v>314.39330000000001</v>
      </c>
      <c r="BZ276">
        <v>266.83920000000001</v>
      </c>
      <c r="CA276">
        <v>300.84492</v>
      </c>
      <c r="CB276">
        <v>0.118807725</v>
      </c>
      <c r="CC276">
        <v>892.7</v>
      </c>
      <c r="CD276">
        <v>31552</v>
      </c>
      <c r="CE276">
        <v>65151.81</v>
      </c>
      <c r="CF276">
        <v>299.6832</v>
      </c>
      <c r="CG276">
        <v>14.7</v>
      </c>
      <c r="CH276">
        <v>13.94</v>
      </c>
      <c r="CI276">
        <v>13.36</v>
      </c>
      <c r="CJ276">
        <v>12.81</v>
      </c>
      <c r="CK276">
        <v>13.71</v>
      </c>
      <c r="CL276">
        <v>13.41</v>
      </c>
      <c r="CM276">
        <v>13.12</v>
      </c>
      <c r="CN276">
        <v>13.33</v>
      </c>
      <c r="CO276">
        <v>15.34</v>
      </c>
      <c r="CP276">
        <v>-0.76</v>
      </c>
      <c r="CQ276">
        <v>-1.34</v>
      </c>
      <c r="CR276">
        <v>-1.89</v>
      </c>
      <c r="CS276">
        <v>-0.99</v>
      </c>
      <c r="CT276">
        <v>-1.29</v>
      </c>
      <c r="CU276">
        <v>-1.58</v>
      </c>
      <c r="CV276">
        <v>-1.37</v>
      </c>
      <c r="CW276">
        <v>0.64</v>
      </c>
      <c r="CX276">
        <v>99.465000000000003</v>
      </c>
      <c r="CY276">
        <v>1.9218999999999999</v>
      </c>
      <c r="CZ276">
        <v>208.79179999999999</v>
      </c>
      <c r="DA276">
        <v>2.2319</v>
      </c>
      <c r="DB276">
        <v>1.1914</v>
      </c>
      <c r="DC276">
        <v>38</v>
      </c>
      <c r="DD276">
        <v>110.6</v>
      </c>
      <c r="DE276" s="27">
        <v>88.6</v>
      </c>
      <c r="DF276">
        <v>94.3</v>
      </c>
      <c r="DG276">
        <v>91.8</v>
      </c>
      <c r="DH276">
        <v>79.900000000000006</v>
      </c>
      <c r="DI276">
        <v>91.9</v>
      </c>
      <c r="DJ276">
        <v>87.4</v>
      </c>
      <c r="DK276">
        <v>84.4</v>
      </c>
      <c r="DL276">
        <v>87.8</v>
      </c>
      <c r="DM276">
        <v>89.3</v>
      </c>
      <c r="DN276">
        <v>89.1</v>
      </c>
      <c r="DO276">
        <v>44.216000000000001</v>
      </c>
      <c r="DP276">
        <v>109.20699999999999</v>
      </c>
      <c r="DQ276">
        <v>49.805999999999997</v>
      </c>
      <c r="DR276">
        <v>34.451999999999998</v>
      </c>
      <c r="DS276">
        <v>94.7</v>
      </c>
      <c r="DT276">
        <v>95.3</v>
      </c>
      <c r="DU276">
        <v>97.1</v>
      </c>
      <c r="DV276">
        <v>103.8</v>
      </c>
      <c r="DW276">
        <v>133.19999999999999</v>
      </c>
      <c r="DX276">
        <v>151</v>
      </c>
      <c r="DY276">
        <v>4.7147147150000004</v>
      </c>
      <c r="DZ276">
        <v>8.4892171399999992</v>
      </c>
      <c r="EA276">
        <v>21.858799999999999</v>
      </c>
    </row>
    <row r="277" spans="2:131" x14ac:dyDescent="0.25">
      <c r="B277" s="3">
        <v>29590</v>
      </c>
      <c r="C277">
        <v>5716.92</v>
      </c>
      <c r="D277">
        <v>5022.6000000000004</v>
      </c>
      <c r="E277">
        <v>52.269100000000002</v>
      </c>
      <c r="F277">
        <v>55.858800000000002</v>
      </c>
      <c r="G277">
        <v>54.3551</v>
      </c>
      <c r="H277">
        <v>66.154200000000003</v>
      </c>
      <c r="I277">
        <v>50.149900000000002</v>
      </c>
      <c r="J277">
        <v>73.9833</v>
      </c>
      <c r="K277">
        <v>31.079599999999999</v>
      </c>
      <c r="L277">
        <v>47.823599999999999</v>
      </c>
      <c r="M277">
        <v>28.093800000000002</v>
      </c>
      <c r="N277">
        <v>83.440899999999999</v>
      </c>
      <c r="O277">
        <v>49.745399999999997</v>
      </c>
      <c r="P277">
        <v>61.247799999999998</v>
      </c>
      <c r="Q277">
        <v>66.349000000000004</v>
      </c>
      <c r="R277">
        <v>77.928399999999996</v>
      </c>
      <c r="S277" s="38">
        <v>1.22</v>
      </c>
      <c r="T277">
        <v>3883</v>
      </c>
      <c r="U277">
        <v>0.493455331</v>
      </c>
      <c r="V277">
        <v>108925</v>
      </c>
      <c r="W277">
        <v>101056</v>
      </c>
      <c r="X277">
        <v>7.2</v>
      </c>
      <c r="Y277">
        <v>13.9</v>
      </c>
      <c r="Z277">
        <v>3185</v>
      </c>
      <c r="AA277">
        <v>2436</v>
      </c>
      <c r="AB277">
        <v>2231</v>
      </c>
      <c r="AC277">
        <v>1099</v>
      </c>
      <c r="AD277">
        <v>1132</v>
      </c>
      <c r="AE277">
        <v>410250</v>
      </c>
      <c r="AF277">
        <v>91283</v>
      </c>
      <c r="AG277">
        <v>24151</v>
      </c>
      <c r="AH277">
        <v>941.2</v>
      </c>
      <c r="AI277">
        <v>4414</v>
      </c>
      <c r="AJ277">
        <v>18711</v>
      </c>
      <c r="AK277">
        <v>11683</v>
      </c>
      <c r="AL277">
        <v>7028</v>
      </c>
      <c r="AM277">
        <v>67132</v>
      </c>
      <c r="AN277">
        <v>18580</v>
      </c>
      <c r="AO277">
        <v>4595.6000000000004</v>
      </c>
      <c r="AP277">
        <v>10372.299999999999</v>
      </c>
      <c r="AQ277">
        <v>5151</v>
      </c>
      <c r="AR277">
        <v>16260</v>
      </c>
      <c r="AS277">
        <v>39.799999999999997</v>
      </c>
      <c r="AT277">
        <v>2.7</v>
      </c>
      <c r="AU277">
        <v>40.1</v>
      </c>
      <c r="AV277">
        <v>8.27</v>
      </c>
      <c r="AW277">
        <v>9.99</v>
      </c>
      <c r="AX277">
        <v>7.76</v>
      </c>
      <c r="AY277">
        <v>1360</v>
      </c>
      <c r="AZ277">
        <v>123</v>
      </c>
      <c r="BA277">
        <v>202</v>
      </c>
      <c r="BB277">
        <v>717</v>
      </c>
      <c r="BC277">
        <v>318</v>
      </c>
      <c r="BD277">
        <v>1190</v>
      </c>
      <c r="BE277">
        <v>129</v>
      </c>
      <c r="BF277">
        <v>164</v>
      </c>
      <c r="BG277">
        <v>575</v>
      </c>
      <c r="BH277">
        <v>322</v>
      </c>
      <c r="BI277">
        <v>38.959000000000003</v>
      </c>
      <c r="BJ277">
        <v>588492.72499999998</v>
      </c>
      <c r="BK277">
        <v>89188.62616</v>
      </c>
      <c r="BM277">
        <v>81975.710229999997</v>
      </c>
      <c r="BN277">
        <v>27578.363150000001</v>
      </c>
      <c r="BO277">
        <v>304432.40710000001</v>
      </c>
      <c r="BP277">
        <v>507252.62060000002</v>
      </c>
      <c r="BQ277">
        <v>1.4980132450000001</v>
      </c>
      <c r="BR277">
        <v>72.400000000000006</v>
      </c>
      <c r="BS277">
        <v>427.4</v>
      </c>
      <c r="BT277">
        <v>1659.2</v>
      </c>
      <c r="BU277">
        <v>1862.2</v>
      </c>
      <c r="BV277">
        <v>144.65299999999999</v>
      </c>
      <c r="BW277">
        <v>40.338000000000001</v>
      </c>
      <c r="BX277">
        <v>39000</v>
      </c>
      <c r="BY277">
        <v>318.50240000000002</v>
      </c>
      <c r="BZ277">
        <v>268.62349999999998</v>
      </c>
      <c r="CA277">
        <v>302.00754000000001</v>
      </c>
      <c r="CB277">
        <v>0.118956806</v>
      </c>
      <c r="CC277">
        <v>915</v>
      </c>
      <c r="CD277">
        <v>32153</v>
      </c>
      <c r="CE277">
        <v>65660.17</v>
      </c>
      <c r="CF277">
        <v>301.85379999999998</v>
      </c>
      <c r="CG277">
        <v>15.72</v>
      </c>
      <c r="CH277">
        <v>14.56</v>
      </c>
      <c r="CI277">
        <v>13.69</v>
      </c>
      <c r="CJ277">
        <v>13.45</v>
      </c>
      <c r="CK277">
        <v>14.32</v>
      </c>
      <c r="CL277">
        <v>13.99</v>
      </c>
      <c r="CM277">
        <v>13.68</v>
      </c>
      <c r="CN277">
        <v>13.88</v>
      </c>
      <c r="CO277">
        <v>15.56</v>
      </c>
      <c r="CP277">
        <v>-1.1599999999999999</v>
      </c>
      <c r="CQ277">
        <v>-2.0299999999999998</v>
      </c>
      <c r="CR277">
        <v>-2.27</v>
      </c>
      <c r="CS277">
        <v>-1.4</v>
      </c>
      <c r="CT277">
        <v>-1.73</v>
      </c>
      <c r="CU277">
        <v>-2.04</v>
      </c>
      <c r="CV277">
        <v>-1.84</v>
      </c>
      <c r="CW277">
        <v>-0.16</v>
      </c>
      <c r="CX277">
        <v>101.52719999999999</v>
      </c>
      <c r="CY277">
        <v>1.974</v>
      </c>
      <c r="CZ277">
        <v>214.9759</v>
      </c>
      <c r="DA277">
        <v>2.1753</v>
      </c>
      <c r="DB277">
        <v>1.1910000000000001</v>
      </c>
      <c r="DC277">
        <v>38</v>
      </c>
      <c r="DD277">
        <v>111.7</v>
      </c>
      <c r="DE277" s="27">
        <v>89.1</v>
      </c>
      <c r="DF277">
        <v>94.7</v>
      </c>
      <c r="DG277">
        <v>91.7</v>
      </c>
      <c r="DH277">
        <v>80.7</v>
      </c>
      <c r="DI277">
        <v>92</v>
      </c>
      <c r="DJ277">
        <v>87.5</v>
      </c>
      <c r="DK277">
        <v>85.3</v>
      </c>
      <c r="DL277">
        <v>88.3</v>
      </c>
      <c r="DM277">
        <v>89.7</v>
      </c>
      <c r="DN277">
        <v>89.5</v>
      </c>
      <c r="DO277">
        <v>44.408999999999999</v>
      </c>
      <c r="DP277">
        <v>110.161</v>
      </c>
      <c r="DQ277">
        <v>49.776000000000003</v>
      </c>
      <c r="DR277">
        <v>34.668999999999997</v>
      </c>
      <c r="DS277">
        <v>95.7</v>
      </c>
      <c r="DT277">
        <v>96.4</v>
      </c>
      <c r="DU277">
        <v>98.3</v>
      </c>
      <c r="DV277">
        <v>104.2</v>
      </c>
      <c r="DW277">
        <v>134.4</v>
      </c>
      <c r="DX277">
        <v>152.30000000000001</v>
      </c>
      <c r="DY277">
        <v>4.6999032740000004</v>
      </c>
      <c r="DZ277">
        <v>8.6138524529999998</v>
      </c>
      <c r="EA277">
        <v>16.547899999999998</v>
      </c>
    </row>
    <row r="278" spans="2:131" x14ac:dyDescent="0.25">
      <c r="B278" s="3">
        <v>29591</v>
      </c>
      <c r="C278">
        <v>5734.39</v>
      </c>
      <c r="D278">
        <v>5039.1000000000004</v>
      </c>
      <c r="E278">
        <v>52.580300000000001</v>
      </c>
      <c r="F278">
        <v>56.228700000000003</v>
      </c>
      <c r="G278">
        <v>54.691000000000003</v>
      </c>
      <c r="H278">
        <v>66.827500000000001</v>
      </c>
      <c r="I278">
        <v>50.930999999999997</v>
      </c>
      <c r="J278">
        <v>74.583799999999997</v>
      </c>
      <c r="K278">
        <v>31.084199999999999</v>
      </c>
      <c r="L278">
        <v>48.078200000000002</v>
      </c>
      <c r="M278">
        <v>28.223299999999998</v>
      </c>
      <c r="N278">
        <v>84.007099999999994</v>
      </c>
      <c r="O278">
        <v>49.998800000000003</v>
      </c>
      <c r="P278">
        <v>62.889400000000002</v>
      </c>
      <c r="Q278">
        <v>65.462699999999998</v>
      </c>
      <c r="R278">
        <v>78.097300000000004</v>
      </c>
      <c r="S278" s="38">
        <v>0.96</v>
      </c>
      <c r="T278">
        <v>3837</v>
      </c>
      <c r="U278">
        <v>0.46941521899999999</v>
      </c>
      <c r="V278">
        <v>109222</v>
      </c>
      <c r="W278">
        <v>101048</v>
      </c>
      <c r="X278">
        <v>7.5</v>
      </c>
      <c r="Y278">
        <v>13.6</v>
      </c>
      <c r="Z278">
        <v>3409</v>
      </c>
      <c r="AA278">
        <v>2594</v>
      </c>
      <c r="AB278">
        <v>2221</v>
      </c>
      <c r="AC278">
        <v>1072</v>
      </c>
      <c r="AD278">
        <v>1149</v>
      </c>
      <c r="AE278">
        <v>416400</v>
      </c>
      <c r="AF278">
        <v>91296</v>
      </c>
      <c r="AG278">
        <v>24148</v>
      </c>
      <c r="AH278">
        <v>953.7</v>
      </c>
      <c r="AI278">
        <v>4343</v>
      </c>
      <c r="AJ278">
        <v>18766</v>
      </c>
      <c r="AK278">
        <v>11718</v>
      </c>
      <c r="AL278">
        <v>7048</v>
      </c>
      <c r="AM278">
        <v>67148</v>
      </c>
      <c r="AN278">
        <v>18595</v>
      </c>
      <c r="AO278">
        <v>4599.7</v>
      </c>
      <c r="AP278">
        <v>10386.200000000001</v>
      </c>
      <c r="AQ278">
        <v>5160</v>
      </c>
      <c r="AR278">
        <v>16198</v>
      </c>
      <c r="AS278">
        <v>39.799999999999997</v>
      </c>
      <c r="AT278">
        <v>3</v>
      </c>
      <c r="AU278">
        <v>40.200000000000003</v>
      </c>
      <c r="AV278">
        <v>8.31</v>
      </c>
      <c r="AW278">
        <v>10.06</v>
      </c>
      <c r="AX278">
        <v>7.81</v>
      </c>
      <c r="AY278">
        <v>1140</v>
      </c>
      <c r="AZ278">
        <v>120</v>
      </c>
      <c r="BA278">
        <v>176</v>
      </c>
      <c r="BB278">
        <v>582</v>
      </c>
      <c r="BC278">
        <v>262</v>
      </c>
      <c r="BD278">
        <v>1173</v>
      </c>
      <c r="BE278">
        <v>111</v>
      </c>
      <c r="BF278">
        <v>145</v>
      </c>
      <c r="BG278">
        <v>578</v>
      </c>
      <c r="BH278">
        <v>339</v>
      </c>
      <c r="BI278">
        <v>38.976999999999997</v>
      </c>
      <c r="BJ278">
        <v>584330.70200000005</v>
      </c>
      <c r="BK278">
        <v>88533.162979999994</v>
      </c>
      <c r="BM278">
        <v>81921.159459999995</v>
      </c>
      <c r="BN278">
        <v>25281.33164</v>
      </c>
      <c r="BO278">
        <v>305585.54570000002</v>
      </c>
      <c r="BP278">
        <v>511022.67570000002</v>
      </c>
      <c r="BQ278">
        <v>1.518675497</v>
      </c>
      <c r="BR278">
        <v>76.3</v>
      </c>
      <c r="BS278">
        <v>424.7</v>
      </c>
      <c r="BT278">
        <v>1664.2</v>
      </c>
      <c r="BU278">
        <v>1855.3</v>
      </c>
      <c r="BV278">
        <v>145.22300000000001</v>
      </c>
      <c r="BW278">
        <v>40.521999999999998</v>
      </c>
      <c r="BX278">
        <v>38299</v>
      </c>
      <c r="BY278">
        <v>324.08</v>
      </c>
      <c r="BZ278">
        <v>271.25720000000001</v>
      </c>
      <c r="CA278">
        <v>303.46564000000001</v>
      </c>
      <c r="CB278">
        <v>0.118629311</v>
      </c>
      <c r="CC278">
        <v>911.7</v>
      </c>
      <c r="CD278">
        <v>32580</v>
      </c>
      <c r="CE278">
        <v>66099.600000000006</v>
      </c>
      <c r="CF278">
        <v>303.459</v>
      </c>
      <c r="CG278">
        <v>18.52</v>
      </c>
      <c r="CH278">
        <v>17.559999999999999</v>
      </c>
      <c r="CI278">
        <v>16.3</v>
      </c>
      <c r="CJ278">
        <v>15.29</v>
      </c>
      <c r="CK278">
        <v>16.2</v>
      </c>
      <c r="CL278">
        <v>14.63</v>
      </c>
      <c r="CM278">
        <v>14.1</v>
      </c>
      <c r="CN278">
        <v>14.32</v>
      </c>
      <c r="CO278">
        <v>15.95</v>
      </c>
      <c r="CP278">
        <v>-0.96</v>
      </c>
      <c r="CQ278">
        <v>-2.2200000000000002</v>
      </c>
      <c r="CR278">
        <v>-3.23</v>
      </c>
      <c r="CS278">
        <v>-2.3199999999999998</v>
      </c>
      <c r="CT278">
        <v>-3.89</v>
      </c>
      <c r="CU278">
        <v>-4.42</v>
      </c>
      <c r="CV278">
        <v>-4.2</v>
      </c>
      <c r="CW278">
        <v>-2.57</v>
      </c>
      <c r="CX278">
        <v>104.7946</v>
      </c>
      <c r="CY278">
        <v>2.0661999999999998</v>
      </c>
      <c r="CZ278">
        <v>220.6285</v>
      </c>
      <c r="DA278">
        <v>2.0884</v>
      </c>
      <c r="DB278">
        <v>1.2010000000000001</v>
      </c>
      <c r="DC278">
        <v>38</v>
      </c>
      <c r="DD278">
        <v>112.3</v>
      </c>
      <c r="DE278" s="27">
        <v>89.7</v>
      </c>
      <c r="DF278">
        <v>94.8</v>
      </c>
      <c r="DG278">
        <v>92.2</v>
      </c>
      <c r="DH278">
        <v>81.400000000000006</v>
      </c>
      <c r="DI278">
        <v>92.4</v>
      </c>
      <c r="DJ278">
        <v>88.5</v>
      </c>
      <c r="DK278">
        <v>86.4</v>
      </c>
      <c r="DL278">
        <v>89.1</v>
      </c>
      <c r="DM278">
        <v>90.1</v>
      </c>
      <c r="DN278">
        <v>90.1</v>
      </c>
      <c r="DO278">
        <v>44.609000000000002</v>
      </c>
      <c r="DP278">
        <v>111.08</v>
      </c>
      <c r="DQ278">
        <v>49.725000000000001</v>
      </c>
      <c r="DR278">
        <v>34.906999999999996</v>
      </c>
      <c r="DS278">
        <v>96</v>
      </c>
      <c r="DT278">
        <v>96.6</v>
      </c>
      <c r="DU278">
        <v>98.7</v>
      </c>
      <c r="DV278">
        <v>103.8</v>
      </c>
      <c r="DW278">
        <v>131.69999999999999</v>
      </c>
      <c r="DX278">
        <v>149.1</v>
      </c>
      <c r="DY278">
        <v>4.8240926350000004</v>
      </c>
      <c r="DZ278">
        <v>8.4639431829999996</v>
      </c>
      <c r="EA278">
        <v>17.247399999999999</v>
      </c>
    </row>
    <row r="279" spans="2:131" x14ac:dyDescent="0.25">
      <c r="B279" s="3">
        <v>29592</v>
      </c>
      <c r="C279">
        <v>5766.2650000000003</v>
      </c>
      <c r="D279">
        <v>5071.2</v>
      </c>
      <c r="E279">
        <v>52.828400000000002</v>
      </c>
      <c r="F279">
        <v>55.936199999999999</v>
      </c>
      <c r="G279">
        <v>54.361499999999999</v>
      </c>
      <c r="H279">
        <v>66.321299999999994</v>
      </c>
      <c r="I279">
        <v>50.484900000000003</v>
      </c>
      <c r="J279">
        <v>74.052899999999994</v>
      </c>
      <c r="K279">
        <v>30.900500000000001</v>
      </c>
      <c r="L279">
        <v>48.762500000000003</v>
      </c>
      <c r="M279">
        <v>28.103200000000001</v>
      </c>
      <c r="N279">
        <v>83.698800000000006</v>
      </c>
      <c r="O279">
        <v>49.736499999999999</v>
      </c>
      <c r="P279">
        <v>64.218500000000006</v>
      </c>
      <c r="Q279">
        <v>63.867699999999999</v>
      </c>
      <c r="R279">
        <v>77.465500000000006</v>
      </c>
      <c r="S279" s="38">
        <v>1.3</v>
      </c>
      <c r="T279">
        <v>3864</v>
      </c>
      <c r="U279">
        <v>0.47715485299999999</v>
      </c>
      <c r="V279">
        <v>108396</v>
      </c>
      <c r="W279">
        <v>100298</v>
      </c>
      <c r="X279">
        <v>7.5</v>
      </c>
      <c r="Y279">
        <v>13.7</v>
      </c>
      <c r="Z279">
        <v>3340</v>
      </c>
      <c r="AA279">
        <v>2403</v>
      </c>
      <c r="AB279">
        <v>2250</v>
      </c>
      <c r="AC279">
        <v>1127</v>
      </c>
      <c r="AD279">
        <v>1123</v>
      </c>
      <c r="AE279">
        <v>433000</v>
      </c>
      <c r="AF279">
        <v>91490</v>
      </c>
      <c r="AG279">
        <v>24290</v>
      </c>
      <c r="AH279">
        <v>1107.4000000000001</v>
      </c>
      <c r="AI279">
        <v>4311</v>
      </c>
      <c r="AJ279">
        <v>18789</v>
      </c>
      <c r="AK279">
        <v>11733</v>
      </c>
      <c r="AL279">
        <v>7056</v>
      </c>
      <c r="AM279">
        <v>67200</v>
      </c>
      <c r="AN279">
        <v>18619</v>
      </c>
      <c r="AO279">
        <v>4607.1000000000004</v>
      </c>
      <c r="AP279">
        <v>10397.5</v>
      </c>
      <c r="AQ279">
        <v>5163</v>
      </c>
      <c r="AR279">
        <v>16159</v>
      </c>
      <c r="AS279">
        <v>39.6</v>
      </c>
      <c r="AT279">
        <v>2.9</v>
      </c>
      <c r="AU279">
        <v>40</v>
      </c>
      <c r="AV279">
        <v>8.3800000000000008</v>
      </c>
      <c r="AW279">
        <v>10.18</v>
      </c>
      <c r="AX279">
        <v>7.85</v>
      </c>
      <c r="AY279">
        <v>1045</v>
      </c>
      <c r="AZ279">
        <v>101</v>
      </c>
      <c r="BA279">
        <v>158</v>
      </c>
      <c r="BB279">
        <v>543</v>
      </c>
      <c r="BC279">
        <v>243</v>
      </c>
      <c r="BD279">
        <v>976</v>
      </c>
      <c r="BE279">
        <v>109</v>
      </c>
      <c r="BF279">
        <v>137</v>
      </c>
      <c r="BG279">
        <v>466</v>
      </c>
      <c r="BH279">
        <v>264</v>
      </c>
      <c r="BI279">
        <v>39.241</v>
      </c>
      <c r="BJ279">
        <v>582788.50699999998</v>
      </c>
      <c r="BK279">
        <v>89344.194959999993</v>
      </c>
      <c r="BM279">
        <v>82009.569340000002</v>
      </c>
      <c r="BN279">
        <v>25697.384529999999</v>
      </c>
      <c r="BO279">
        <v>305947.03419999999</v>
      </c>
      <c r="BP279">
        <v>514666.08799999999</v>
      </c>
      <c r="BQ279">
        <v>1.5290066229999999</v>
      </c>
      <c r="BR279">
        <v>73.099999999999994</v>
      </c>
      <c r="BS279">
        <v>425.2</v>
      </c>
      <c r="BT279">
        <v>1670.3</v>
      </c>
      <c r="BU279">
        <v>1845.6</v>
      </c>
      <c r="BV279">
        <v>145.37</v>
      </c>
      <c r="BW279">
        <v>40.447000000000003</v>
      </c>
      <c r="BX279">
        <v>38409</v>
      </c>
      <c r="BY279">
        <v>328.17259999999999</v>
      </c>
      <c r="BZ279">
        <v>273.40379999999999</v>
      </c>
      <c r="CA279">
        <v>304.00144999999998</v>
      </c>
      <c r="CB279">
        <v>0.117715954</v>
      </c>
      <c r="CC279">
        <v>908.9</v>
      </c>
      <c r="CD279">
        <v>33311</v>
      </c>
      <c r="CE279">
        <v>66583.199999999997</v>
      </c>
      <c r="CF279">
        <v>305.19630000000001</v>
      </c>
      <c r="CG279">
        <v>19.100000000000001</v>
      </c>
      <c r="CH279">
        <v>16.32</v>
      </c>
      <c r="CI279">
        <v>14.73</v>
      </c>
      <c r="CJ279">
        <v>14.09</v>
      </c>
      <c r="CK279">
        <v>14.86</v>
      </c>
      <c r="CL279">
        <v>13.95</v>
      </c>
      <c r="CM279">
        <v>13.47</v>
      </c>
      <c r="CN279">
        <v>13.75</v>
      </c>
      <c r="CO279">
        <v>15.8</v>
      </c>
      <c r="CP279">
        <v>-2.78</v>
      </c>
      <c r="CQ279">
        <v>-4.37</v>
      </c>
      <c r="CR279">
        <v>-5.01</v>
      </c>
      <c r="CS279">
        <v>-4.24</v>
      </c>
      <c r="CT279">
        <v>-5.15</v>
      </c>
      <c r="CU279">
        <v>-5.63</v>
      </c>
      <c r="CV279">
        <v>-5.35</v>
      </c>
      <c r="CW279">
        <v>-3.3</v>
      </c>
      <c r="CX279">
        <v>107.039</v>
      </c>
      <c r="CY279">
        <v>2.0741999999999998</v>
      </c>
      <c r="CZ279">
        <v>224.18049999999999</v>
      </c>
      <c r="DA279">
        <v>1.9738</v>
      </c>
      <c r="DB279">
        <v>1.2040999999999999</v>
      </c>
      <c r="DC279">
        <v>36</v>
      </c>
      <c r="DD279">
        <v>111.6</v>
      </c>
      <c r="DE279" s="27">
        <v>90.5</v>
      </c>
      <c r="DF279">
        <v>95</v>
      </c>
      <c r="DG279">
        <v>92.7</v>
      </c>
      <c r="DH279">
        <v>82.3</v>
      </c>
      <c r="DI279">
        <v>92.9</v>
      </c>
      <c r="DJ279">
        <v>89.3</v>
      </c>
      <c r="DK279">
        <v>87.5</v>
      </c>
      <c r="DL279">
        <v>89.8</v>
      </c>
      <c r="DM279">
        <v>90.6</v>
      </c>
      <c r="DN279">
        <v>90.9</v>
      </c>
      <c r="DO279">
        <v>44.786999999999999</v>
      </c>
      <c r="DP279">
        <v>111.619</v>
      </c>
      <c r="DQ279">
        <v>49.77</v>
      </c>
      <c r="DR279">
        <v>35.103000000000002</v>
      </c>
      <c r="DS279">
        <v>96.5</v>
      </c>
      <c r="DT279">
        <v>97</v>
      </c>
      <c r="DU279">
        <v>99</v>
      </c>
      <c r="DV279">
        <v>104.9</v>
      </c>
      <c r="DW279">
        <v>132.30000000000001</v>
      </c>
      <c r="DX279">
        <v>148.69999999999999</v>
      </c>
      <c r="DY279">
        <v>4.8299319729999999</v>
      </c>
      <c r="DZ279">
        <v>8.5031365510000008</v>
      </c>
      <c r="EA279">
        <v>17.572399999999998</v>
      </c>
    </row>
    <row r="280" spans="2:131" x14ac:dyDescent="0.25">
      <c r="B280" s="3">
        <v>29593</v>
      </c>
      <c r="C280">
        <v>5852.9290000000001</v>
      </c>
      <c r="D280">
        <v>5125</v>
      </c>
      <c r="E280">
        <v>53.1751</v>
      </c>
      <c r="F280">
        <v>56.310600000000001</v>
      </c>
      <c r="G280">
        <v>54.761699999999998</v>
      </c>
      <c r="H280">
        <v>66.798599999999993</v>
      </c>
      <c r="I280">
        <v>50.729900000000001</v>
      </c>
      <c r="J280">
        <v>74.653099999999995</v>
      </c>
      <c r="K280">
        <v>30.968599999999999</v>
      </c>
      <c r="L280">
        <v>49.076900000000002</v>
      </c>
      <c r="M280">
        <v>28.0062</v>
      </c>
      <c r="N280">
        <v>83.827500000000001</v>
      </c>
      <c r="O280">
        <v>49.8444</v>
      </c>
      <c r="P280">
        <v>65.529399999999995</v>
      </c>
      <c r="Q280">
        <v>64.274000000000001</v>
      </c>
      <c r="R280">
        <v>77.418499999999995</v>
      </c>
      <c r="S280" s="38">
        <v>3.12</v>
      </c>
      <c r="T280">
        <v>3832</v>
      </c>
      <c r="U280">
        <v>0.48734579700000003</v>
      </c>
      <c r="V280">
        <v>108556</v>
      </c>
      <c r="W280">
        <v>100693</v>
      </c>
      <c r="X280">
        <v>7.2</v>
      </c>
      <c r="Y280">
        <v>13.8</v>
      </c>
      <c r="Z280">
        <v>3307</v>
      </c>
      <c r="AA280">
        <v>2408</v>
      </c>
      <c r="AB280">
        <v>2166</v>
      </c>
      <c r="AC280">
        <v>1080</v>
      </c>
      <c r="AD280">
        <v>1086</v>
      </c>
      <c r="AE280">
        <v>430750</v>
      </c>
      <c r="AF280">
        <v>91601</v>
      </c>
      <c r="AG280">
        <v>24302</v>
      </c>
      <c r="AH280">
        <v>1136</v>
      </c>
      <c r="AI280">
        <v>4299</v>
      </c>
      <c r="AJ280">
        <v>18785</v>
      </c>
      <c r="AK280">
        <v>11720</v>
      </c>
      <c r="AL280">
        <v>7065</v>
      </c>
      <c r="AM280">
        <v>67299</v>
      </c>
      <c r="AN280">
        <v>18639</v>
      </c>
      <c r="AO280">
        <v>4612.2</v>
      </c>
      <c r="AP280">
        <v>10405.6</v>
      </c>
      <c r="AQ280">
        <v>5174</v>
      </c>
      <c r="AR280">
        <v>16175</v>
      </c>
      <c r="AS280">
        <v>39.700000000000003</v>
      </c>
      <c r="AT280">
        <v>3</v>
      </c>
      <c r="AU280">
        <v>39.9</v>
      </c>
      <c r="AV280">
        <v>8.44</v>
      </c>
      <c r="AW280">
        <v>10.29</v>
      </c>
      <c r="AX280">
        <v>7.89</v>
      </c>
      <c r="AY280">
        <v>1041</v>
      </c>
      <c r="AZ280">
        <v>150</v>
      </c>
      <c r="BA280">
        <v>165</v>
      </c>
      <c r="BB280">
        <v>495</v>
      </c>
      <c r="BC280">
        <v>231</v>
      </c>
      <c r="BD280">
        <v>935</v>
      </c>
      <c r="BE280">
        <v>118</v>
      </c>
      <c r="BF280">
        <v>121</v>
      </c>
      <c r="BG280">
        <v>469</v>
      </c>
      <c r="BH280">
        <v>227</v>
      </c>
      <c r="BI280">
        <v>39.159999999999997</v>
      </c>
      <c r="BJ280">
        <v>584128.88399999996</v>
      </c>
      <c r="BK280">
        <v>90040.106020000007</v>
      </c>
      <c r="BM280">
        <v>81990.758719999998</v>
      </c>
      <c r="BN280">
        <v>26188.023939999999</v>
      </c>
      <c r="BO280">
        <v>307265.17940000002</v>
      </c>
      <c r="BP280">
        <v>519069.35639999999</v>
      </c>
      <c r="BQ280">
        <v>1.5290066229999999</v>
      </c>
      <c r="BR280">
        <v>74.099999999999994</v>
      </c>
      <c r="BS280">
        <v>426.9</v>
      </c>
      <c r="BT280">
        <v>1681.9</v>
      </c>
      <c r="BU280">
        <v>1838.1</v>
      </c>
      <c r="BV280">
        <v>146.51900000000001</v>
      </c>
      <c r="BW280">
        <v>41.006</v>
      </c>
      <c r="BX280">
        <v>39327</v>
      </c>
      <c r="BY280">
        <v>331.8571</v>
      </c>
      <c r="BZ280">
        <v>274.76179999999999</v>
      </c>
      <c r="CA280">
        <v>305.63303000000002</v>
      </c>
      <c r="CB280">
        <v>0.11589300399999999</v>
      </c>
      <c r="CC280">
        <v>920</v>
      </c>
      <c r="CD280">
        <v>34125</v>
      </c>
      <c r="CE280">
        <v>67266.39</v>
      </c>
      <c r="CF280">
        <v>304.78390000000002</v>
      </c>
      <c r="CG280">
        <v>19.04</v>
      </c>
      <c r="CH280">
        <v>17</v>
      </c>
      <c r="CI280">
        <v>14.95</v>
      </c>
      <c r="CJ280">
        <v>14.74</v>
      </c>
      <c r="CK280">
        <v>15.72</v>
      </c>
      <c r="CL280">
        <v>14.79</v>
      </c>
      <c r="CM280">
        <v>14.28</v>
      </c>
      <c r="CN280">
        <v>14.38</v>
      </c>
      <c r="CO280">
        <v>16.170000000000002</v>
      </c>
      <c r="CP280">
        <v>-2.04</v>
      </c>
      <c r="CQ280">
        <v>-4.09</v>
      </c>
      <c r="CR280">
        <v>-4.3</v>
      </c>
      <c r="CS280">
        <v>-3.32</v>
      </c>
      <c r="CT280">
        <v>-4.25</v>
      </c>
      <c r="CU280">
        <v>-4.76</v>
      </c>
      <c r="CV280">
        <v>-4.66</v>
      </c>
      <c r="CW280">
        <v>-2.87</v>
      </c>
      <c r="CX280">
        <v>109.6456</v>
      </c>
      <c r="CY280">
        <v>2.0981000000000001</v>
      </c>
      <c r="CZ280">
        <v>232.3261</v>
      </c>
      <c r="DA280">
        <v>1.8736999999999999</v>
      </c>
      <c r="DB280">
        <v>1.2107000000000001</v>
      </c>
      <c r="DC280">
        <v>36</v>
      </c>
      <c r="DD280">
        <v>112.2</v>
      </c>
      <c r="DE280" s="27">
        <v>91.5</v>
      </c>
      <c r="DF280">
        <v>95.4</v>
      </c>
      <c r="DG280">
        <v>93.5</v>
      </c>
      <c r="DH280">
        <v>83.4</v>
      </c>
      <c r="DI280">
        <v>93.6</v>
      </c>
      <c r="DJ280">
        <v>90.2</v>
      </c>
      <c r="DK280">
        <v>88.9</v>
      </c>
      <c r="DL280">
        <v>90.9</v>
      </c>
      <c r="DM280">
        <v>91.3</v>
      </c>
      <c r="DN280">
        <v>91.9</v>
      </c>
      <c r="DO280">
        <v>45.057000000000002</v>
      </c>
      <c r="DP280">
        <v>112.122</v>
      </c>
      <c r="DQ280">
        <v>49.954999999999998</v>
      </c>
      <c r="DR280">
        <v>35.375</v>
      </c>
      <c r="DS280">
        <v>96.7</v>
      </c>
      <c r="DT280">
        <v>97.1</v>
      </c>
      <c r="DU280">
        <v>99.2</v>
      </c>
      <c r="DV280">
        <v>105</v>
      </c>
      <c r="DW280">
        <v>129.1</v>
      </c>
      <c r="DX280">
        <v>145.4</v>
      </c>
      <c r="DY280">
        <v>4.9832145619999997</v>
      </c>
      <c r="DZ280">
        <v>8.2669754379999993</v>
      </c>
      <c r="EA280">
        <v>17.646100000000001</v>
      </c>
    </row>
    <row r="281" spans="2:131" x14ac:dyDescent="0.25">
      <c r="B281" s="3">
        <v>29594</v>
      </c>
      <c r="C281">
        <v>5875.57</v>
      </c>
      <c r="D281">
        <v>5150.8</v>
      </c>
      <c r="E281">
        <v>53.167900000000003</v>
      </c>
      <c r="F281">
        <v>56.325000000000003</v>
      </c>
      <c r="G281">
        <v>54.8583</v>
      </c>
      <c r="H281">
        <v>66.843999999999994</v>
      </c>
      <c r="I281">
        <v>50.436100000000003</v>
      </c>
      <c r="J281">
        <v>74.889899999999997</v>
      </c>
      <c r="K281">
        <v>30.990200000000002</v>
      </c>
      <c r="L281">
        <v>49.052700000000002</v>
      </c>
      <c r="M281">
        <v>28.096299999999999</v>
      </c>
      <c r="N281">
        <v>83.3018</v>
      </c>
      <c r="O281">
        <v>49.889200000000002</v>
      </c>
      <c r="P281">
        <v>62.651299999999999</v>
      </c>
      <c r="Q281">
        <v>67.970299999999995</v>
      </c>
      <c r="R281">
        <v>77.281599999999997</v>
      </c>
      <c r="S281" s="38">
        <v>39.44</v>
      </c>
      <c r="T281">
        <v>3801</v>
      </c>
      <c r="U281">
        <v>0.47299651599999998</v>
      </c>
      <c r="V281">
        <v>108725</v>
      </c>
      <c r="W281">
        <v>100689</v>
      </c>
      <c r="X281">
        <v>7.4</v>
      </c>
      <c r="Y281">
        <v>14.4</v>
      </c>
      <c r="Z281">
        <v>3320</v>
      </c>
      <c r="AA281">
        <v>2487</v>
      </c>
      <c r="AB281">
        <v>2241</v>
      </c>
      <c r="AC281">
        <v>1077</v>
      </c>
      <c r="AD281">
        <v>1164</v>
      </c>
      <c r="AE281">
        <v>450200</v>
      </c>
      <c r="AF281">
        <v>91565</v>
      </c>
      <c r="AG281">
        <v>24258</v>
      </c>
      <c r="AH281">
        <v>1151.9000000000001</v>
      </c>
      <c r="AI281">
        <v>4278</v>
      </c>
      <c r="AJ281">
        <v>18748</v>
      </c>
      <c r="AK281">
        <v>11696</v>
      </c>
      <c r="AL281">
        <v>7052</v>
      </c>
      <c r="AM281">
        <v>67307</v>
      </c>
      <c r="AN281">
        <v>18648</v>
      </c>
      <c r="AO281">
        <v>4614.8</v>
      </c>
      <c r="AP281">
        <v>10412.700000000001</v>
      </c>
      <c r="AQ281">
        <v>5181</v>
      </c>
      <c r="AR281">
        <v>16110</v>
      </c>
      <c r="AS281">
        <v>39.700000000000003</v>
      </c>
      <c r="AT281">
        <v>2.9</v>
      </c>
      <c r="AU281">
        <v>40</v>
      </c>
      <c r="AV281">
        <v>8.51</v>
      </c>
      <c r="AW281">
        <v>10.36</v>
      </c>
      <c r="AX281">
        <v>7.97</v>
      </c>
      <c r="AY281">
        <v>940</v>
      </c>
      <c r="AZ281">
        <v>105</v>
      </c>
      <c r="BA281">
        <v>144</v>
      </c>
      <c r="BB281">
        <v>478</v>
      </c>
      <c r="BC281">
        <v>213</v>
      </c>
      <c r="BD281">
        <v>889</v>
      </c>
      <c r="BE281">
        <v>115</v>
      </c>
      <c r="BF281">
        <v>114</v>
      </c>
      <c r="BG281">
        <v>439</v>
      </c>
      <c r="BH281">
        <v>221</v>
      </c>
      <c r="BI281">
        <v>39.408999999999999</v>
      </c>
      <c r="BJ281">
        <v>581789.571</v>
      </c>
      <c r="BK281">
        <v>91468.227540000007</v>
      </c>
      <c r="BM281">
        <v>80006.239069999996</v>
      </c>
      <c r="BN281">
        <v>25947.9486</v>
      </c>
      <c r="BO281">
        <v>306945.65789999999</v>
      </c>
      <c r="BP281">
        <v>522186.7145</v>
      </c>
      <c r="BQ281">
        <v>1.5393377479999999</v>
      </c>
      <c r="BR281">
        <v>77.2</v>
      </c>
      <c r="BS281">
        <v>426.9</v>
      </c>
      <c r="BT281">
        <v>1694.3</v>
      </c>
      <c r="BU281">
        <v>1837.6</v>
      </c>
      <c r="BV281">
        <v>147.10400000000001</v>
      </c>
      <c r="BW281">
        <v>41.006999999999998</v>
      </c>
      <c r="BX281">
        <v>39588</v>
      </c>
      <c r="BY281">
        <v>336.52300000000002</v>
      </c>
      <c r="BZ281">
        <v>277.05770000000001</v>
      </c>
      <c r="CA281">
        <v>305.85527000000002</v>
      </c>
      <c r="CB281">
        <v>0.114814847</v>
      </c>
      <c r="CC281">
        <v>923.3</v>
      </c>
      <c r="CD281">
        <v>35777</v>
      </c>
      <c r="CE281">
        <v>67750.320000000007</v>
      </c>
      <c r="CF281">
        <v>304.61279999999999</v>
      </c>
      <c r="CG281">
        <v>17.82</v>
      </c>
      <c r="CH281">
        <v>17.23</v>
      </c>
      <c r="CI281">
        <v>15.51</v>
      </c>
      <c r="CJ281">
        <v>15.52</v>
      </c>
      <c r="CK281">
        <v>16.72</v>
      </c>
      <c r="CL281">
        <v>15.56</v>
      </c>
      <c r="CM281">
        <v>14.94</v>
      </c>
      <c r="CN281">
        <v>14.89</v>
      </c>
      <c r="CO281">
        <v>16.34</v>
      </c>
      <c r="CP281">
        <v>-0.59</v>
      </c>
      <c r="CQ281">
        <v>-2.31</v>
      </c>
      <c r="CR281">
        <v>-2.2999999999999998</v>
      </c>
      <c r="CS281">
        <v>-1.1000000000000001</v>
      </c>
      <c r="CT281">
        <v>-2.2599999999999998</v>
      </c>
      <c r="CU281">
        <v>-2.88</v>
      </c>
      <c r="CV281">
        <v>-2.93</v>
      </c>
      <c r="CW281">
        <v>-1.48</v>
      </c>
      <c r="CX281">
        <v>111.3557</v>
      </c>
      <c r="CY281">
        <v>2.1698</v>
      </c>
      <c r="CZ281">
        <v>233.3262</v>
      </c>
      <c r="DA281">
        <v>1.8203</v>
      </c>
      <c r="DB281">
        <v>1.2232000000000001</v>
      </c>
      <c r="DC281">
        <v>36</v>
      </c>
      <c r="DD281">
        <v>115.6</v>
      </c>
      <c r="DE281" s="27">
        <v>92.2</v>
      </c>
      <c r="DF281">
        <v>95.9</v>
      </c>
      <c r="DG281">
        <v>93.9</v>
      </c>
      <c r="DH281">
        <v>84.3</v>
      </c>
      <c r="DI281">
        <v>94</v>
      </c>
      <c r="DJ281">
        <v>91</v>
      </c>
      <c r="DK281">
        <v>89.9</v>
      </c>
      <c r="DL281">
        <v>91.7</v>
      </c>
      <c r="DM281">
        <v>91.9</v>
      </c>
      <c r="DN281">
        <v>92.6</v>
      </c>
      <c r="DO281">
        <v>45.338000000000001</v>
      </c>
      <c r="DP281">
        <v>112.575</v>
      </c>
      <c r="DQ281">
        <v>50.140999999999998</v>
      </c>
      <c r="DR281">
        <v>35.665999999999997</v>
      </c>
      <c r="DS281">
        <v>96.8</v>
      </c>
      <c r="DT281">
        <v>97.1</v>
      </c>
      <c r="DU281">
        <v>99.7</v>
      </c>
      <c r="DV281">
        <v>104</v>
      </c>
      <c r="DW281">
        <v>129.6</v>
      </c>
      <c r="DX281">
        <v>146</v>
      </c>
      <c r="DY281">
        <v>4.9974305560000003</v>
      </c>
      <c r="DZ281">
        <v>8.2953865489999998</v>
      </c>
      <c r="EA281">
        <v>20.784700000000001</v>
      </c>
    </row>
    <row r="282" spans="2:131" x14ac:dyDescent="0.25">
      <c r="B282" s="3">
        <v>29595</v>
      </c>
      <c r="C282">
        <v>5867.4219999999996</v>
      </c>
      <c r="D282">
        <v>5146.3999999999996</v>
      </c>
      <c r="E282">
        <v>52.851399999999998</v>
      </c>
      <c r="F282">
        <v>56.148899999999998</v>
      </c>
      <c r="G282">
        <v>54.654699999999998</v>
      </c>
      <c r="H282">
        <v>66.25</v>
      </c>
      <c r="I282">
        <v>49.238</v>
      </c>
      <c r="J282">
        <v>74.649000000000001</v>
      </c>
      <c r="K282">
        <v>30.9618</v>
      </c>
      <c r="L282">
        <v>48.630600000000001</v>
      </c>
      <c r="M282">
        <v>27.794499999999999</v>
      </c>
      <c r="N282">
        <v>82.920500000000004</v>
      </c>
      <c r="O282">
        <v>49.656300000000002</v>
      </c>
      <c r="P282">
        <v>60.578699999999998</v>
      </c>
      <c r="Q282">
        <v>67.420599999999993</v>
      </c>
      <c r="R282">
        <v>76.723500000000001</v>
      </c>
      <c r="S282" s="38">
        <v>79.88</v>
      </c>
      <c r="T282">
        <v>3599</v>
      </c>
      <c r="U282">
        <v>0.43730255200000001</v>
      </c>
      <c r="V282">
        <v>108294</v>
      </c>
      <c r="W282">
        <v>100064</v>
      </c>
      <c r="X282">
        <v>7.6</v>
      </c>
      <c r="Y282">
        <v>13.6</v>
      </c>
      <c r="Z282">
        <v>3493</v>
      </c>
      <c r="AA282">
        <v>2524</v>
      </c>
      <c r="AB282">
        <v>2261</v>
      </c>
      <c r="AC282">
        <v>1147</v>
      </c>
      <c r="AD282">
        <v>1114</v>
      </c>
      <c r="AE282">
        <v>473250</v>
      </c>
      <c r="AF282">
        <v>91477</v>
      </c>
      <c r="AG282">
        <v>24210</v>
      </c>
      <c r="AH282">
        <v>1162.2</v>
      </c>
      <c r="AI282">
        <v>4254</v>
      </c>
      <c r="AJ282">
        <v>18712</v>
      </c>
      <c r="AK282">
        <v>11668</v>
      </c>
      <c r="AL282">
        <v>7044</v>
      </c>
      <c r="AM282">
        <v>67267</v>
      </c>
      <c r="AN282">
        <v>18633</v>
      </c>
      <c r="AO282">
        <v>4611.7</v>
      </c>
      <c r="AP282">
        <v>10407</v>
      </c>
      <c r="AQ282">
        <v>5184</v>
      </c>
      <c r="AR282">
        <v>16031</v>
      </c>
      <c r="AS282">
        <v>39.4</v>
      </c>
      <c r="AT282">
        <v>2.6</v>
      </c>
      <c r="AU282">
        <v>39.6</v>
      </c>
      <c r="AV282">
        <v>8.57</v>
      </c>
      <c r="AW282">
        <v>10.42</v>
      </c>
      <c r="AX282">
        <v>8.0299999999999994</v>
      </c>
      <c r="AY282">
        <v>911</v>
      </c>
      <c r="AZ282">
        <v>113</v>
      </c>
      <c r="BA282">
        <v>124</v>
      </c>
      <c r="BB282">
        <v>476</v>
      </c>
      <c r="BC282">
        <v>198</v>
      </c>
      <c r="BD282">
        <v>847</v>
      </c>
      <c r="BE282">
        <v>95</v>
      </c>
      <c r="BF282">
        <v>110</v>
      </c>
      <c r="BG282">
        <v>428</v>
      </c>
      <c r="BH282">
        <v>214</v>
      </c>
      <c r="BI282">
        <v>39.15</v>
      </c>
      <c r="BJ282">
        <v>577787.48</v>
      </c>
      <c r="BK282">
        <v>91089.676810000004</v>
      </c>
      <c r="BM282">
        <v>79065.708429999999</v>
      </c>
      <c r="BN282">
        <v>24716.10572</v>
      </c>
      <c r="BO282">
        <v>307283.3015</v>
      </c>
      <c r="BP282">
        <v>526141.86270000006</v>
      </c>
      <c r="BQ282">
        <v>1.56</v>
      </c>
      <c r="BR282">
        <v>73.099999999999994</v>
      </c>
      <c r="BS282">
        <v>427</v>
      </c>
      <c r="BT282">
        <v>1706</v>
      </c>
      <c r="BU282">
        <v>1832.4</v>
      </c>
      <c r="BV282">
        <v>147.54</v>
      </c>
      <c r="BW282">
        <v>40.591000000000001</v>
      </c>
      <c r="BX282">
        <v>39135</v>
      </c>
      <c r="BY282">
        <v>338.1155</v>
      </c>
      <c r="BZ282">
        <v>278.72879999999998</v>
      </c>
      <c r="CA282">
        <v>309.40098999999998</v>
      </c>
      <c r="CB282">
        <v>0.115607738</v>
      </c>
      <c r="CC282">
        <v>930.6</v>
      </c>
      <c r="CD282">
        <v>37925</v>
      </c>
      <c r="CE282">
        <v>70827.88</v>
      </c>
      <c r="CF282">
        <v>305.48070000000001</v>
      </c>
      <c r="CG282">
        <v>15.87</v>
      </c>
      <c r="CH282">
        <v>16.09</v>
      </c>
      <c r="CI282">
        <v>14.7</v>
      </c>
      <c r="CJ282">
        <v>14.92</v>
      </c>
      <c r="CK282">
        <v>16.52</v>
      </c>
      <c r="CL282">
        <v>15.93</v>
      </c>
      <c r="CM282">
        <v>15.32</v>
      </c>
      <c r="CN282">
        <v>15.49</v>
      </c>
      <c r="CO282">
        <v>16.920000000000002</v>
      </c>
      <c r="CP282">
        <v>0.22</v>
      </c>
      <c r="CQ282">
        <v>-1.17</v>
      </c>
      <c r="CR282">
        <v>-0.95</v>
      </c>
      <c r="CS282">
        <v>0.65</v>
      </c>
      <c r="CT282">
        <v>0.06</v>
      </c>
      <c r="CU282">
        <v>-0.55000000000000004</v>
      </c>
      <c r="CV282">
        <v>-0.38</v>
      </c>
      <c r="CW282">
        <v>1.05</v>
      </c>
      <c r="CX282">
        <v>108.376</v>
      </c>
      <c r="CY282">
        <v>2.0223</v>
      </c>
      <c r="CZ282">
        <v>229.48099999999999</v>
      </c>
      <c r="DA282">
        <v>1.8146</v>
      </c>
      <c r="DB282">
        <v>1.2008000000000001</v>
      </c>
      <c r="DC282">
        <v>36</v>
      </c>
      <c r="DD282">
        <v>115.5</v>
      </c>
      <c r="DE282" s="27">
        <v>93.1</v>
      </c>
      <c r="DF282">
        <v>96.1</v>
      </c>
      <c r="DG282">
        <v>94.6</v>
      </c>
      <c r="DH282">
        <v>85.1</v>
      </c>
      <c r="DI282">
        <v>94.6</v>
      </c>
      <c r="DJ282">
        <v>91.7</v>
      </c>
      <c r="DK282">
        <v>91.2</v>
      </c>
      <c r="DL282">
        <v>92.7</v>
      </c>
      <c r="DM282">
        <v>92.5</v>
      </c>
      <c r="DN282">
        <v>93.5</v>
      </c>
      <c r="DO282">
        <v>45.613</v>
      </c>
      <c r="DP282">
        <v>113.08499999999999</v>
      </c>
      <c r="DQ282">
        <v>50.35</v>
      </c>
      <c r="DR282">
        <v>35.933999999999997</v>
      </c>
      <c r="DS282">
        <v>97.2</v>
      </c>
      <c r="DT282">
        <v>97.5</v>
      </c>
      <c r="DU282">
        <v>99.7</v>
      </c>
      <c r="DV282">
        <v>102.7</v>
      </c>
      <c r="DW282">
        <v>118.3</v>
      </c>
      <c r="DX282">
        <v>132.69999999999999</v>
      </c>
      <c r="DY282">
        <v>5.5114116649999998</v>
      </c>
      <c r="DZ282">
        <v>7.5452324160000002</v>
      </c>
      <c r="EA282">
        <v>24.4207</v>
      </c>
    </row>
    <row r="283" spans="2:131" x14ac:dyDescent="0.25">
      <c r="B283" s="3">
        <v>29596</v>
      </c>
      <c r="C283">
        <v>5845.9210000000003</v>
      </c>
      <c r="D283">
        <v>5129.2</v>
      </c>
      <c r="E283">
        <v>52.494900000000001</v>
      </c>
      <c r="F283">
        <v>56.149700000000003</v>
      </c>
      <c r="G283">
        <v>54.903199999999998</v>
      </c>
      <c r="H283">
        <v>66.691000000000003</v>
      </c>
      <c r="I283">
        <v>49.061199999999999</v>
      </c>
      <c r="J283">
        <v>75.432400000000001</v>
      </c>
      <c r="K283">
        <v>30.914899999999999</v>
      </c>
      <c r="L283">
        <v>47.9908</v>
      </c>
      <c r="M283">
        <v>27.1797</v>
      </c>
      <c r="N283">
        <v>81.618099999999998</v>
      </c>
      <c r="O283">
        <v>49.215499999999999</v>
      </c>
      <c r="P283">
        <v>63.8855</v>
      </c>
      <c r="Q283">
        <v>67.038700000000006</v>
      </c>
      <c r="R283">
        <v>75.855099999999993</v>
      </c>
      <c r="S283" s="38">
        <v>92.3</v>
      </c>
      <c r="T283">
        <v>3398</v>
      </c>
      <c r="U283">
        <v>0.393014111</v>
      </c>
      <c r="V283">
        <v>109024</v>
      </c>
      <c r="W283">
        <v>100378</v>
      </c>
      <c r="X283">
        <v>7.9</v>
      </c>
      <c r="Y283">
        <v>13.5</v>
      </c>
      <c r="Z283">
        <v>3656</v>
      </c>
      <c r="AA283">
        <v>2654</v>
      </c>
      <c r="AB283">
        <v>2303</v>
      </c>
      <c r="AC283">
        <v>1169</v>
      </c>
      <c r="AD283">
        <v>1134</v>
      </c>
      <c r="AE283">
        <v>492800</v>
      </c>
      <c r="AF283">
        <v>91380</v>
      </c>
      <c r="AG283">
        <v>24051</v>
      </c>
      <c r="AH283">
        <v>1166.3</v>
      </c>
      <c r="AI283">
        <v>4238</v>
      </c>
      <c r="AJ283">
        <v>18566</v>
      </c>
      <c r="AK283">
        <v>11558</v>
      </c>
      <c r="AL283">
        <v>7008</v>
      </c>
      <c r="AM283">
        <v>67329</v>
      </c>
      <c r="AN283">
        <v>18611</v>
      </c>
      <c r="AO283">
        <v>4614</v>
      </c>
      <c r="AP283">
        <v>10393.700000000001</v>
      </c>
      <c r="AQ283">
        <v>5183</v>
      </c>
      <c r="AR283">
        <v>16069</v>
      </c>
      <c r="AS283">
        <v>39.5</v>
      </c>
      <c r="AT283">
        <v>2.6</v>
      </c>
      <c r="AU283">
        <v>39.6</v>
      </c>
      <c r="AV283">
        <v>8.6300000000000008</v>
      </c>
      <c r="AW283">
        <v>10.52</v>
      </c>
      <c r="AX283">
        <v>8.06</v>
      </c>
      <c r="AY283">
        <v>873</v>
      </c>
      <c r="AZ283">
        <v>112</v>
      </c>
      <c r="BA283">
        <v>150</v>
      </c>
      <c r="BB283">
        <v>389</v>
      </c>
      <c r="BC283">
        <v>222</v>
      </c>
      <c r="BD283">
        <v>731</v>
      </c>
      <c r="BE283">
        <v>105</v>
      </c>
      <c r="BF283">
        <v>100</v>
      </c>
      <c r="BG283">
        <v>343</v>
      </c>
      <c r="BH283">
        <v>183</v>
      </c>
      <c r="BI283">
        <v>38.941000000000003</v>
      </c>
      <c r="BJ283">
        <v>569935.61300000001</v>
      </c>
      <c r="BK283">
        <v>89858.609100000001</v>
      </c>
      <c r="BM283">
        <v>75590.447700000004</v>
      </c>
      <c r="BN283">
        <v>24839.639630000001</v>
      </c>
      <c r="BO283">
        <v>305387.15629999997</v>
      </c>
      <c r="BP283">
        <v>528333.75509999995</v>
      </c>
      <c r="BQ283">
        <v>1.5909933780000001</v>
      </c>
      <c r="BR283">
        <v>70.3</v>
      </c>
      <c r="BS283">
        <v>428.4</v>
      </c>
      <c r="BT283">
        <v>1721.8</v>
      </c>
      <c r="BU283">
        <v>1843.5</v>
      </c>
      <c r="BV283">
        <v>147.64699999999999</v>
      </c>
      <c r="BW283">
        <v>40.71</v>
      </c>
      <c r="BX283">
        <v>39530</v>
      </c>
      <c r="BY283">
        <v>341.19889999999998</v>
      </c>
      <c r="BZ283">
        <v>280.1515</v>
      </c>
      <c r="CA283">
        <v>309.82936000000001</v>
      </c>
      <c r="CB283">
        <v>0.11566839399999999</v>
      </c>
      <c r="CC283">
        <v>938.5</v>
      </c>
      <c r="CD283">
        <v>38786</v>
      </c>
      <c r="CE283">
        <v>71261.649999999994</v>
      </c>
      <c r="CF283">
        <v>306.94170000000003</v>
      </c>
      <c r="CG283">
        <v>15.08</v>
      </c>
      <c r="CH283">
        <v>14.85</v>
      </c>
      <c r="CI283">
        <v>13.54</v>
      </c>
      <c r="CJ283">
        <v>13.82</v>
      </c>
      <c r="CK283">
        <v>15.38</v>
      </c>
      <c r="CL283">
        <v>15.41</v>
      </c>
      <c r="CM283">
        <v>15.15</v>
      </c>
      <c r="CN283">
        <v>15.4</v>
      </c>
      <c r="CO283">
        <v>17.11</v>
      </c>
      <c r="CP283">
        <v>-0.23</v>
      </c>
      <c r="CQ283">
        <v>-1.54</v>
      </c>
      <c r="CR283">
        <v>-1.26</v>
      </c>
      <c r="CS283">
        <v>0.3</v>
      </c>
      <c r="CT283">
        <v>0.33</v>
      </c>
      <c r="CU283">
        <v>7.0000000000000007E-2</v>
      </c>
      <c r="CV283">
        <v>0.32</v>
      </c>
      <c r="CW283">
        <v>2.0299999999999998</v>
      </c>
      <c r="CX283">
        <v>107.7176</v>
      </c>
      <c r="CY283">
        <v>1.8845000000000001</v>
      </c>
      <c r="CZ283">
        <v>231.51900000000001</v>
      </c>
      <c r="DA283">
        <v>1.8407</v>
      </c>
      <c r="DB283">
        <v>1.2029000000000001</v>
      </c>
      <c r="DC283">
        <v>35</v>
      </c>
      <c r="DD283">
        <v>113.6</v>
      </c>
      <c r="DE283" s="27">
        <v>93.4</v>
      </c>
      <c r="DF283">
        <v>96.4</v>
      </c>
      <c r="DG283">
        <v>95.5</v>
      </c>
      <c r="DH283">
        <v>85.9</v>
      </c>
      <c r="DI283">
        <v>94.7</v>
      </c>
      <c r="DJ283">
        <v>91.4</v>
      </c>
      <c r="DK283">
        <v>91.7</v>
      </c>
      <c r="DL283">
        <v>93</v>
      </c>
      <c r="DM283">
        <v>93</v>
      </c>
      <c r="DN283">
        <v>93.8</v>
      </c>
      <c r="DO283">
        <v>45.82</v>
      </c>
      <c r="DP283">
        <v>113.651</v>
      </c>
      <c r="DQ283">
        <v>50.411999999999999</v>
      </c>
      <c r="DR283">
        <v>36.161999999999999</v>
      </c>
      <c r="DS283">
        <v>97.6</v>
      </c>
      <c r="DT283">
        <v>97.8</v>
      </c>
      <c r="DU283">
        <v>99.8</v>
      </c>
      <c r="DV283">
        <v>101.2</v>
      </c>
      <c r="DW283">
        <v>119.8</v>
      </c>
      <c r="DX283">
        <v>134</v>
      </c>
      <c r="DY283">
        <v>5.4730133560000001</v>
      </c>
      <c r="DZ283">
        <v>7.6641945890000001</v>
      </c>
      <c r="EA283">
        <v>22.129300000000001</v>
      </c>
    </row>
    <row r="284" spans="2:131" x14ac:dyDescent="0.25">
      <c r="B284" s="3">
        <v>29597</v>
      </c>
      <c r="C284">
        <v>5853.2830000000004</v>
      </c>
      <c r="D284">
        <v>5132.7</v>
      </c>
      <c r="E284">
        <v>51.893999999999998</v>
      </c>
      <c r="F284">
        <v>55.857300000000002</v>
      </c>
      <c r="G284">
        <v>54.675699999999999</v>
      </c>
      <c r="H284">
        <v>66.587500000000006</v>
      </c>
      <c r="I284">
        <v>48.225299999999997</v>
      </c>
      <c r="J284">
        <v>75.746899999999997</v>
      </c>
      <c r="K284">
        <v>30.4207</v>
      </c>
      <c r="L284">
        <v>47.152700000000003</v>
      </c>
      <c r="M284">
        <v>26.4087</v>
      </c>
      <c r="N284">
        <v>80.482299999999995</v>
      </c>
      <c r="O284">
        <v>48.613</v>
      </c>
      <c r="P284">
        <v>63.834800000000001</v>
      </c>
      <c r="Q284">
        <v>67.527500000000003</v>
      </c>
      <c r="R284">
        <v>74.749499999999998</v>
      </c>
      <c r="S284" s="38">
        <v>95.96</v>
      </c>
      <c r="T284">
        <v>3386</v>
      </c>
      <c r="U284">
        <v>0.37501384399999999</v>
      </c>
      <c r="V284">
        <v>109236</v>
      </c>
      <c r="W284">
        <v>100207</v>
      </c>
      <c r="X284">
        <v>8.3000000000000007</v>
      </c>
      <c r="Y284">
        <v>13.1</v>
      </c>
      <c r="Z284">
        <v>3812</v>
      </c>
      <c r="AA284">
        <v>2810</v>
      </c>
      <c r="AB284">
        <v>2345</v>
      </c>
      <c r="AC284">
        <v>1202</v>
      </c>
      <c r="AD284">
        <v>1143</v>
      </c>
      <c r="AE284">
        <v>511750</v>
      </c>
      <c r="AF284">
        <v>91171</v>
      </c>
      <c r="AG284">
        <v>23875</v>
      </c>
      <c r="AH284">
        <v>1176</v>
      </c>
      <c r="AI284">
        <v>4209</v>
      </c>
      <c r="AJ284">
        <v>18409</v>
      </c>
      <c r="AK284">
        <v>11425</v>
      </c>
      <c r="AL284">
        <v>6984</v>
      </c>
      <c r="AM284">
        <v>67296</v>
      </c>
      <c r="AN284">
        <v>18568</v>
      </c>
      <c r="AO284">
        <v>4612.3</v>
      </c>
      <c r="AP284">
        <v>10358</v>
      </c>
      <c r="AQ284">
        <v>5184</v>
      </c>
      <c r="AR284">
        <v>16078</v>
      </c>
      <c r="AS284">
        <v>39.5</v>
      </c>
      <c r="AT284">
        <v>2.4</v>
      </c>
      <c r="AU284">
        <v>39.4</v>
      </c>
      <c r="AV284">
        <v>8.68</v>
      </c>
      <c r="AW284">
        <v>10.63</v>
      </c>
      <c r="AX284">
        <v>8.08</v>
      </c>
      <c r="AY284">
        <v>837</v>
      </c>
      <c r="AZ284">
        <v>89</v>
      </c>
      <c r="BA284">
        <v>126</v>
      </c>
      <c r="BB284">
        <v>459</v>
      </c>
      <c r="BC284">
        <v>163</v>
      </c>
      <c r="BD284">
        <v>748</v>
      </c>
      <c r="BE284">
        <v>87</v>
      </c>
      <c r="BF284">
        <v>100</v>
      </c>
      <c r="BG284">
        <v>395</v>
      </c>
      <c r="BH284">
        <v>166</v>
      </c>
      <c r="BI284">
        <v>38.866999999999997</v>
      </c>
      <c r="BJ284">
        <v>565529.88500000001</v>
      </c>
      <c r="BK284">
        <v>89715.485809999998</v>
      </c>
      <c r="BM284">
        <v>74316.028680000003</v>
      </c>
      <c r="BN284">
        <v>24361.819780000002</v>
      </c>
      <c r="BO284">
        <v>303280.22230000002</v>
      </c>
      <c r="BP284">
        <v>533526.10479999997</v>
      </c>
      <c r="BQ284">
        <v>1.6116556289999999</v>
      </c>
      <c r="BR284">
        <v>62.5</v>
      </c>
      <c r="BS284">
        <v>431.3</v>
      </c>
      <c r="BT284">
        <v>1736.1</v>
      </c>
      <c r="BU284">
        <v>1850.9</v>
      </c>
      <c r="BV284">
        <v>148.72</v>
      </c>
      <c r="BW284">
        <v>40.948999999999998</v>
      </c>
      <c r="BX284">
        <v>40286</v>
      </c>
      <c r="BY284">
        <v>345.50880000000001</v>
      </c>
      <c r="BZ284">
        <v>281.6173</v>
      </c>
      <c r="CA284">
        <v>311.00254999999999</v>
      </c>
      <c r="CB284">
        <v>0.115344194</v>
      </c>
      <c r="CC284">
        <v>950.6</v>
      </c>
      <c r="CD284">
        <v>39220</v>
      </c>
      <c r="CE284">
        <v>71918.67</v>
      </c>
      <c r="CF284">
        <v>306.82600000000002</v>
      </c>
      <c r="CG284">
        <v>13.31</v>
      </c>
      <c r="CH284">
        <v>12.16</v>
      </c>
      <c r="CI284">
        <v>10.86</v>
      </c>
      <c r="CJ284">
        <v>11.3</v>
      </c>
      <c r="CK284">
        <v>12.41</v>
      </c>
      <c r="CL284">
        <v>13.38</v>
      </c>
      <c r="CM284">
        <v>13.39</v>
      </c>
      <c r="CN284">
        <v>14.22</v>
      </c>
      <c r="CO284">
        <v>16.39</v>
      </c>
      <c r="CP284">
        <v>-1.1499999999999999</v>
      </c>
      <c r="CQ284">
        <v>-2.4500000000000002</v>
      </c>
      <c r="CR284">
        <v>-2.0099999999999998</v>
      </c>
      <c r="CS284">
        <v>-0.9</v>
      </c>
      <c r="CT284">
        <v>7.0000000000000007E-2</v>
      </c>
      <c r="CU284">
        <v>0.08</v>
      </c>
      <c r="CV284">
        <v>0.91</v>
      </c>
      <c r="CW284">
        <v>3.08</v>
      </c>
      <c r="CX284">
        <v>105.5155</v>
      </c>
      <c r="CY284">
        <v>1.7859</v>
      </c>
      <c r="CZ284">
        <v>223.1267</v>
      </c>
      <c r="DA284">
        <v>1.9025000000000001</v>
      </c>
      <c r="DB284">
        <v>1.1872</v>
      </c>
      <c r="DC284">
        <v>36</v>
      </c>
      <c r="DD284">
        <v>112</v>
      </c>
      <c r="DE284" s="27">
        <v>93.8</v>
      </c>
      <c r="DF284">
        <v>96.4</v>
      </c>
      <c r="DG284">
        <v>96.2</v>
      </c>
      <c r="DH284">
        <v>86.8</v>
      </c>
      <c r="DI284">
        <v>94.9</v>
      </c>
      <c r="DJ284">
        <v>91.5</v>
      </c>
      <c r="DK284">
        <v>92.5</v>
      </c>
      <c r="DL284">
        <v>93.5</v>
      </c>
      <c r="DM284">
        <v>93.5</v>
      </c>
      <c r="DN284">
        <v>94.2</v>
      </c>
      <c r="DO284">
        <v>46.064999999999998</v>
      </c>
      <c r="DP284">
        <v>114.11</v>
      </c>
      <c r="DQ284">
        <v>50.472999999999999</v>
      </c>
      <c r="DR284">
        <v>36.454000000000001</v>
      </c>
      <c r="DS284">
        <v>97.9</v>
      </c>
      <c r="DT284">
        <v>98</v>
      </c>
      <c r="DU284">
        <v>99.9</v>
      </c>
      <c r="DV284">
        <v>99.7</v>
      </c>
      <c r="DW284">
        <v>122.9</v>
      </c>
      <c r="DX284">
        <v>136.80000000000001</v>
      </c>
      <c r="DY284">
        <v>5.3647925140000003</v>
      </c>
      <c r="DZ284">
        <v>7.8747411239999998</v>
      </c>
      <c r="EA284">
        <v>19.971599999999999</v>
      </c>
    </row>
    <row r="285" spans="2:131" x14ac:dyDescent="0.25">
      <c r="B285" s="3">
        <v>29598</v>
      </c>
      <c r="C285">
        <v>5849.7939999999999</v>
      </c>
      <c r="D285">
        <v>5130</v>
      </c>
      <c r="E285">
        <v>51.327399999999997</v>
      </c>
      <c r="F285">
        <v>55.375500000000002</v>
      </c>
      <c r="G285">
        <v>54.172499999999999</v>
      </c>
      <c r="H285">
        <v>65.900800000000004</v>
      </c>
      <c r="I285">
        <v>46.162599999999998</v>
      </c>
      <c r="J285">
        <v>75.854299999999995</v>
      </c>
      <c r="K285">
        <v>29.980799999999999</v>
      </c>
      <c r="L285">
        <v>46.531999999999996</v>
      </c>
      <c r="M285">
        <v>25.694900000000001</v>
      </c>
      <c r="N285">
        <v>77.887799999999999</v>
      </c>
      <c r="O285">
        <v>47.795299999999997</v>
      </c>
      <c r="P285">
        <v>64.414199999999994</v>
      </c>
      <c r="Q285">
        <v>67.290000000000006</v>
      </c>
      <c r="R285">
        <v>73.326999999999998</v>
      </c>
      <c r="S285" s="38">
        <v>96.04</v>
      </c>
      <c r="T285">
        <v>3226</v>
      </c>
      <c r="U285">
        <v>0.34811697400000002</v>
      </c>
      <c r="V285">
        <v>108912</v>
      </c>
      <c r="W285">
        <v>99645</v>
      </c>
      <c r="X285">
        <v>8.5</v>
      </c>
      <c r="Y285">
        <v>13.1</v>
      </c>
      <c r="Z285">
        <v>3949</v>
      </c>
      <c r="AA285">
        <v>2989</v>
      </c>
      <c r="AB285">
        <v>2374</v>
      </c>
      <c r="AC285">
        <v>1203</v>
      </c>
      <c r="AD285">
        <v>1171</v>
      </c>
      <c r="AE285">
        <v>551000</v>
      </c>
      <c r="AF285">
        <v>90895</v>
      </c>
      <c r="AG285">
        <v>23656</v>
      </c>
      <c r="AH285">
        <v>1177.4000000000001</v>
      </c>
      <c r="AI285">
        <v>4177</v>
      </c>
      <c r="AJ285">
        <v>18223</v>
      </c>
      <c r="AK285">
        <v>11275</v>
      </c>
      <c r="AL285">
        <v>6948</v>
      </c>
      <c r="AM285">
        <v>67239</v>
      </c>
      <c r="AN285">
        <v>18517</v>
      </c>
      <c r="AO285">
        <v>4604.8</v>
      </c>
      <c r="AP285">
        <v>10332.200000000001</v>
      </c>
      <c r="AQ285">
        <v>5188</v>
      </c>
      <c r="AR285">
        <v>16073</v>
      </c>
      <c r="AS285">
        <v>39.200000000000003</v>
      </c>
      <c r="AT285">
        <v>2.4</v>
      </c>
      <c r="AU285">
        <v>39.200000000000003</v>
      </c>
      <c r="AV285">
        <v>8.6999999999999993</v>
      </c>
      <c r="AW285">
        <v>10.66</v>
      </c>
      <c r="AX285">
        <v>8.09</v>
      </c>
      <c r="AY285">
        <v>910</v>
      </c>
      <c r="AZ285">
        <v>112</v>
      </c>
      <c r="BA285">
        <v>132</v>
      </c>
      <c r="BB285">
        <v>485</v>
      </c>
      <c r="BC285">
        <v>181</v>
      </c>
      <c r="BD285">
        <v>796</v>
      </c>
      <c r="BE285">
        <v>90</v>
      </c>
      <c r="BF285">
        <v>103</v>
      </c>
      <c r="BG285">
        <v>431</v>
      </c>
      <c r="BH285">
        <v>172</v>
      </c>
      <c r="BI285">
        <v>39.106000000000002</v>
      </c>
      <c r="BJ285">
        <v>558208.58400000003</v>
      </c>
      <c r="BK285">
        <v>90099.222160000005</v>
      </c>
      <c r="BM285">
        <v>71457.75606</v>
      </c>
      <c r="BN285">
        <v>21579.975930000001</v>
      </c>
      <c r="BO285">
        <v>300166.08039999998</v>
      </c>
      <c r="BP285">
        <v>531694.65689999994</v>
      </c>
      <c r="BQ285">
        <v>1.6323178810000001</v>
      </c>
      <c r="BR285">
        <v>64.3</v>
      </c>
      <c r="BS285">
        <v>436.7</v>
      </c>
      <c r="BT285">
        <v>1755.5</v>
      </c>
      <c r="BU285">
        <v>1865.6</v>
      </c>
      <c r="BV285">
        <v>150.00200000000001</v>
      </c>
      <c r="BW285">
        <v>41.924999999999997</v>
      </c>
      <c r="BX285">
        <v>41289</v>
      </c>
      <c r="BY285">
        <v>350.30770000000001</v>
      </c>
      <c r="BZ285">
        <v>283.58670000000001</v>
      </c>
      <c r="CA285">
        <v>310.37344000000002</v>
      </c>
      <c r="CB285">
        <v>0.114821294</v>
      </c>
      <c r="CC285">
        <v>970.6</v>
      </c>
      <c r="CD285">
        <v>39320</v>
      </c>
      <c r="CE285">
        <v>71933.23</v>
      </c>
      <c r="CF285">
        <v>306.84280000000001</v>
      </c>
      <c r="CG285">
        <v>12.37</v>
      </c>
      <c r="CH285">
        <v>12.12</v>
      </c>
      <c r="CI285">
        <v>10.85</v>
      </c>
      <c r="CJ285">
        <v>11.52</v>
      </c>
      <c r="CK285">
        <v>12.85</v>
      </c>
      <c r="CL285">
        <v>13.6</v>
      </c>
      <c r="CM285">
        <v>13.72</v>
      </c>
      <c r="CN285">
        <v>14.23</v>
      </c>
      <c r="CO285">
        <v>16.55</v>
      </c>
      <c r="CP285">
        <v>-0.25</v>
      </c>
      <c r="CQ285">
        <v>-1.52</v>
      </c>
      <c r="CR285">
        <v>-0.85</v>
      </c>
      <c r="CS285">
        <v>0.48</v>
      </c>
      <c r="CT285">
        <v>1.23</v>
      </c>
      <c r="CU285">
        <v>1.35</v>
      </c>
      <c r="CV285">
        <v>1.86</v>
      </c>
      <c r="CW285">
        <v>4.18</v>
      </c>
      <c r="CX285">
        <v>105.4629</v>
      </c>
      <c r="CY285">
        <v>1.8151999999999999</v>
      </c>
      <c r="CZ285">
        <v>218.9545</v>
      </c>
      <c r="DA285">
        <v>1.9033</v>
      </c>
      <c r="DB285">
        <v>1.1851</v>
      </c>
      <c r="DC285">
        <v>35</v>
      </c>
      <c r="DD285">
        <v>109.5</v>
      </c>
      <c r="DE285" s="27">
        <v>94.1</v>
      </c>
      <c r="DF285">
        <v>96.7</v>
      </c>
      <c r="DG285">
        <v>96.4</v>
      </c>
      <c r="DH285">
        <v>87.5</v>
      </c>
      <c r="DI285">
        <v>95.1</v>
      </c>
      <c r="DJ285">
        <v>91.9</v>
      </c>
      <c r="DK285">
        <v>93</v>
      </c>
      <c r="DL285">
        <v>93.8</v>
      </c>
      <c r="DM285">
        <v>93.9</v>
      </c>
      <c r="DN285">
        <v>94.4</v>
      </c>
      <c r="DO285">
        <v>46.207999999999998</v>
      </c>
      <c r="DP285">
        <v>114.41800000000001</v>
      </c>
      <c r="DQ285">
        <v>50.552999999999997</v>
      </c>
      <c r="DR285">
        <v>36.6</v>
      </c>
      <c r="DS285">
        <v>98.3</v>
      </c>
      <c r="DT285">
        <v>98.4</v>
      </c>
      <c r="DU285">
        <v>100</v>
      </c>
      <c r="DV285">
        <v>98.8</v>
      </c>
      <c r="DW285">
        <v>123.8</v>
      </c>
      <c r="DX285">
        <v>138.4</v>
      </c>
      <c r="DY285">
        <v>5.3554119550000001</v>
      </c>
      <c r="DZ285">
        <v>7.9429542709999996</v>
      </c>
      <c r="EA285">
        <v>16.273900000000001</v>
      </c>
    </row>
    <row r="286" spans="2:131" x14ac:dyDescent="0.25">
      <c r="B286" s="3">
        <v>29952</v>
      </c>
      <c r="C286">
        <v>5836.665</v>
      </c>
      <c r="D286">
        <v>5119.7</v>
      </c>
      <c r="E286">
        <v>50.304299999999998</v>
      </c>
      <c r="F286">
        <v>54.075000000000003</v>
      </c>
      <c r="G286">
        <v>52.859000000000002</v>
      </c>
      <c r="H286">
        <v>64.701999999999998</v>
      </c>
      <c r="I286">
        <v>44.858499999999999</v>
      </c>
      <c r="J286">
        <v>74.739400000000003</v>
      </c>
      <c r="K286">
        <v>28.8157</v>
      </c>
      <c r="L286">
        <v>45.767099999999999</v>
      </c>
      <c r="M286">
        <v>24.963100000000001</v>
      </c>
      <c r="N286">
        <v>77.849000000000004</v>
      </c>
      <c r="O286">
        <v>46.644500000000001</v>
      </c>
      <c r="P286">
        <v>66.030100000000004</v>
      </c>
      <c r="Q286">
        <v>65.911600000000007</v>
      </c>
      <c r="R286">
        <v>71.409099999999995</v>
      </c>
      <c r="S286" s="38">
        <v>93.26</v>
      </c>
      <c r="T286">
        <v>3212</v>
      </c>
      <c r="U286">
        <v>0.34181121599999997</v>
      </c>
      <c r="V286">
        <v>109089</v>
      </c>
      <c r="W286">
        <v>99692</v>
      </c>
      <c r="X286">
        <v>8.6</v>
      </c>
      <c r="Y286">
        <v>13.4</v>
      </c>
      <c r="Z286">
        <v>3924</v>
      </c>
      <c r="AA286">
        <v>3074</v>
      </c>
      <c r="AB286">
        <v>2409</v>
      </c>
      <c r="AC286">
        <v>1223</v>
      </c>
      <c r="AD286">
        <v>1186</v>
      </c>
      <c r="AE286">
        <v>535200</v>
      </c>
      <c r="AF286">
        <v>90565</v>
      </c>
      <c r="AG286">
        <v>23362</v>
      </c>
      <c r="AH286">
        <v>1171.5999999999999</v>
      </c>
      <c r="AI286">
        <v>4069</v>
      </c>
      <c r="AJ286">
        <v>18047</v>
      </c>
      <c r="AK286">
        <v>11159</v>
      </c>
      <c r="AL286">
        <v>6888</v>
      </c>
      <c r="AM286">
        <v>67203</v>
      </c>
      <c r="AN286">
        <v>18492</v>
      </c>
      <c r="AO286">
        <v>4594.7</v>
      </c>
      <c r="AP286">
        <v>10329.799999999999</v>
      </c>
      <c r="AQ286">
        <v>5190</v>
      </c>
      <c r="AR286">
        <v>16041</v>
      </c>
      <c r="AS286">
        <v>37.200000000000003</v>
      </c>
      <c r="AT286">
        <v>2.2999999999999998</v>
      </c>
      <c r="AU286">
        <v>37.299999999999997</v>
      </c>
      <c r="AV286">
        <v>8.89</v>
      </c>
      <c r="AW286">
        <v>11.02</v>
      </c>
      <c r="AX286">
        <v>8.26</v>
      </c>
      <c r="AY286">
        <v>843</v>
      </c>
      <c r="AZ286">
        <v>66</v>
      </c>
      <c r="BA286">
        <v>111</v>
      </c>
      <c r="BB286">
        <v>503</v>
      </c>
      <c r="BC286">
        <v>163</v>
      </c>
      <c r="BD286">
        <v>794</v>
      </c>
      <c r="BE286">
        <v>72</v>
      </c>
      <c r="BF286">
        <v>79</v>
      </c>
      <c r="BG286">
        <v>472</v>
      </c>
      <c r="BH286">
        <v>171</v>
      </c>
      <c r="BI286">
        <v>39.036999999999999</v>
      </c>
      <c r="BJ286">
        <v>555271.43299999996</v>
      </c>
      <c r="BK286">
        <v>89123.287270000001</v>
      </c>
      <c r="BM286">
        <v>74934.897849999994</v>
      </c>
      <c r="BN286">
        <v>24973.662270000001</v>
      </c>
      <c r="BO286">
        <v>300747.89559999999</v>
      </c>
      <c r="BP286">
        <v>569151.66330000001</v>
      </c>
      <c r="BQ286">
        <v>1.7459602649999999</v>
      </c>
      <c r="BR286">
        <v>71</v>
      </c>
      <c r="BS286">
        <v>442.7</v>
      </c>
      <c r="BT286">
        <v>1770.4</v>
      </c>
      <c r="BU286">
        <v>1875.4</v>
      </c>
      <c r="BV286">
        <v>150.82499999999999</v>
      </c>
      <c r="BW286">
        <v>43.201999999999998</v>
      </c>
      <c r="BX286">
        <v>41685</v>
      </c>
      <c r="BY286">
        <v>354.84550000000002</v>
      </c>
      <c r="BZ286">
        <v>285.40019999999998</v>
      </c>
      <c r="CA286">
        <v>313.97125999999997</v>
      </c>
      <c r="CB286">
        <v>0.115724175</v>
      </c>
      <c r="CC286">
        <v>983.6</v>
      </c>
      <c r="CD286">
        <v>39071</v>
      </c>
      <c r="CE286">
        <v>73049.679999999993</v>
      </c>
      <c r="CF286">
        <v>305.90890000000002</v>
      </c>
      <c r="CG286">
        <v>13.22</v>
      </c>
      <c r="CH286">
        <v>13.09</v>
      </c>
      <c r="CI286">
        <v>12.28</v>
      </c>
      <c r="CJ286">
        <v>12.83</v>
      </c>
      <c r="CK286">
        <v>14.32</v>
      </c>
      <c r="CL286">
        <v>14.65</v>
      </c>
      <c r="CM286">
        <v>14.59</v>
      </c>
      <c r="CN286">
        <v>15.18</v>
      </c>
      <c r="CO286">
        <v>17.100000000000001</v>
      </c>
      <c r="CP286">
        <v>-0.13</v>
      </c>
      <c r="CQ286">
        <v>-0.94</v>
      </c>
      <c r="CR286">
        <v>-0.39</v>
      </c>
      <c r="CS286">
        <v>1.1000000000000001</v>
      </c>
      <c r="CT286">
        <v>1.43</v>
      </c>
      <c r="CU286">
        <v>1.37</v>
      </c>
      <c r="CV286">
        <v>1.96</v>
      </c>
      <c r="CW286">
        <v>3.88</v>
      </c>
      <c r="CX286">
        <v>107.143</v>
      </c>
      <c r="CY286">
        <v>1.8442000000000001</v>
      </c>
      <c r="CZ286">
        <v>224.80500000000001</v>
      </c>
      <c r="DA286">
        <v>1.8859999999999999</v>
      </c>
      <c r="DB286">
        <v>1.1926000000000001</v>
      </c>
      <c r="DC286">
        <v>33.85</v>
      </c>
      <c r="DD286">
        <v>107.6</v>
      </c>
      <c r="DE286" s="27">
        <v>94.4</v>
      </c>
      <c r="DF286">
        <v>96.7</v>
      </c>
      <c r="DG286">
        <v>96.7</v>
      </c>
      <c r="DH286">
        <v>88.2</v>
      </c>
      <c r="DI286">
        <v>95.2</v>
      </c>
      <c r="DJ286">
        <v>92.1</v>
      </c>
      <c r="DK286">
        <v>93.5</v>
      </c>
      <c r="DL286">
        <v>94.1</v>
      </c>
      <c r="DM286">
        <v>94.3</v>
      </c>
      <c r="DN286">
        <v>94.7</v>
      </c>
      <c r="DO286">
        <v>46.482999999999997</v>
      </c>
      <c r="DP286">
        <v>114.849</v>
      </c>
      <c r="DQ286">
        <v>50.679000000000002</v>
      </c>
      <c r="DR286">
        <v>36.908999999999999</v>
      </c>
      <c r="DS286">
        <v>98.9</v>
      </c>
      <c r="DT286">
        <v>99</v>
      </c>
      <c r="DU286">
        <v>100.4</v>
      </c>
      <c r="DV286">
        <v>99.7</v>
      </c>
      <c r="DW286">
        <v>117.3</v>
      </c>
      <c r="DX286">
        <v>131.1</v>
      </c>
      <c r="DY286">
        <v>5.6777493610000001</v>
      </c>
      <c r="DZ286">
        <v>7.5334844629999997</v>
      </c>
      <c r="EA286">
        <v>24.558499999999999</v>
      </c>
    </row>
    <row r="287" spans="2:131" x14ac:dyDescent="0.25">
      <c r="B287" s="3">
        <v>29953</v>
      </c>
      <c r="C287">
        <v>5861.3770000000004</v>
      </c>
      <c r="D287">
        <v>5138.5</v>
      </c>
      <c r="E287">
        <v>51.301600000000001</v>
      </c>
      <c r="F287">
        <v>55.648600000000002</v>
      </c>
      <c r="G287">
        <v>54.449399999999997</v>
      </c>
      <c r="H287">
        <v>66.518100000000004</v>
      </c>
      <c r="I287">
        <v>46.575800000000001</v>
      </c>
      <c r="J287">
        <v>76.576300000000003</v>
      </c>
      <c r="K287">
        <v>29.810199999999998</v>
      </c>
      <c r="L287">
        <v>46.257899999999999</v>
      </c>
      <c r="M287">
        <v>25.320599999999999</v>
      </c>
      <c r="N287">
        <v>80.097800000000007</v>
      </c>
      <c r="O287">
        <v>47.939</v>
      </c>
      <c r="P287">
        <v>66.100200000000001</v>
      </c>
      <c r="Q287">
        <v>64.750600000000006</v>
      </c>
      <c r="R287">
        <v>73.240099999999998</v>
      </c>
      <c r="S287" s="38">
        <v>13.1</v>
      </c>
      <c r="T287">
        <v>3091</v>
      </c>
      <c r="U287">
        <v>0.31849562100000001</v>
      </c>
      <c r="V287">
        <v>109467</v>
      </c>
      <c r="W287">
        <v>99762</v>
      </c>
      <c r="X287">
        <v>8.9</v>
      </c>
      <c r="Y287">
        <v>14.1</v>
      </c>
      <c r="Z287">
        <v>3808</v>
      </c>
      <c r="AA287">
        <v>3122</v>
      </c>
      <c r="AB287">
        <v>2758</v>
      </c>
      <c r="AC287">
        <v>1479</v>
      </c>
      <c r="AD287">
        <v>1279</v>
      </c>
      <c r="AE287">
        <v>533750</v>
      </c>
      <c r="AF287">
        <v>90563</v>
      </c>
      <c r="AG287">
        <v>23361</v>
      </c>
      <c r="AH287">
        <v>1173.0999999999999</v>
      </c>
      <c r="AI287">
        <v>4131</v>
      </c>
      <c r="AJ287">
        <v>17981</v>
      </c>
      <c r="AK287">
        <v>11100</v>
      </c>
      <c r="AL287">
        <v>6881</v>
      </c>
      <c r="AM287">
        <v>67202</v>
      </c>
      <c r="AN287">
        <v>18497</v>
      </c>
      <c r="AO287">
        <v>4587</v>
      </c>
      <c r="AP287">
        <v>10351.1</v>
      </c>
      <c r="AQ287">
        <v>5192</v>
      </c>
      <c r="AR287">
        <v>16011</v>
      </c>
      <c r="AS287">
        <v>39.5</v>
      </c>
      <c r="AT287">
        <v>2.4</v>
      </c>
      <c r="AU287">
        <v>39.6</v>
      </c>
      <c r="AV287">
        <v>8.82</v>
      </c>
      <c r="AW287">
        <v>10.79</v>
      </c>
      <c r="AX287">
        <v>8.2100000000000009</v>
      </c>
      <c r="AY287">
        <v>866</v>
      </c>
      <c r="AZ287">
        <v>104</v>
      </c>
      <c r="BA287">
        <v>80</v>
      </c>
      <c r="BB287">
        <v>534</v>
      </c>
      <c r="BC287">
        <v>148</v>
      </c>
      <c r="BD287">
        <v>808</v>
      </c>
      <c r="BE287">
        <v>87</v>
      </c>
      <c r="BF287">
        <v>77</v>
      </c>
      <c r="BG287">
        <v>473</v>
      </c>
      <c r="BH287">
        <v>171</v>
      </c>
      <c r="BI287">
        <v>39.390999999999998</v>
      </c>
      <c r="BJ287">
        <v>564134.929</v>
      </c>
      <c r="BK287">
        <v>91478.598800000007</v>
      </c>
      <c r="BM287">
        <v>74892.573969999998</v>
      </c>
      <c r="BN287">
        <v>24374.639340000002</v>
      </c>
      <c r="BO287">
        <v>299435.47320000001</v>
      </c>
      <c r="BP287">
        <v>565508.25100000005</v>
      </c>
      <c r="BQ287">
        <v>1.7046357620000001</v>
      </c>
      <c r="BR287">
        <v>66.5</v>
      </c>
      <c r="BS287">
        <v>441.9</v>
      </c>
      <c r="BT287">
        <v>1774.5</v>
      </c>
      <c r="BU287">
        <v>1873.8</v>
      </c>
      <c r="BV287">
        <v>151.88200000000001</v>
      </c>
      <c r="BW287">
        <v>41.284999999999997</v>
      </c>
      <c r="BX287">
        <v>39496</v>
      </c>
      <c r="BY287">
        <v>360.71370000000002</v>
      </c>
      <c r="BZ287">
        <v>287.56229999999999</v>
      </c>
      <c r="CA287">
        <v>314.90825000000001</v>
      </c>
      <c r="CB287">
        <v>0.115237037</v>
      </c>
      <c r="CC287">
        <v>977.3</v>
      </c>
      <c r="CD287">
        <v>39098</v>
      </c>
      <c r="CE287">
        <v>72792.33</v>
      </c>
      <c r="CF287">
        <v>308.5292</v>
      </c>
      <c r="CG287">
        <v>14.78</v>
      </c>
      <c r="CH287">
        <v>14.53</v>
      </c>
      <c r="CI287">
        <v>13.48</v>
      </c>
      <c r="CJ287">
        <v>13.61</v>
      </c>
      <c r="CK287">
        <v>14.73</v>
      </c>
      <c r="CL287">
        <v>14.54</v>
      </c>
      <c r="CM287">
        <v>14.43</v>
      </c>
      <c r="CN287">
        <v>15.27</v>
      </c>
      <c r="CO287">
        <v>17.18</v>
      </c>
      <c r="CP287">
        <v>-0.25</v>
      </c>
      <c r="CQ287">
        <v>-1.3</v>
      </c>
      <c r="CR287">
        <v>-1.17</v>
      </c>
      <c r="CS287">
        <v>-0.05</v>
      </c>
      <c r="CT287">
        <v>-0.24</v>
      </c>
      <c r="CU287">
        <v>-0.35</v>
      </c>
      <c r="CV287">
        <v>0.49</v>
      </c>
      <c r="CW287">
        <v>2.4</v>
      </c>
      <c r="CX287">
        <v>110.4267</v>
      </c>
      <c r="CY287">
        <v>1.8909</v>
      </c>
      <c r="CZ287">
        <v>235.3056</v>
      </c>
      <c r="DA287">
        <v>1.847</v>
      </c>
      <c r="DB287">
        <v>1.214</v>
      </c>
      <c r="DC287">
        <v>31.56</v>
      </c>
      <c r="DD287">
        <v>106.7</v>
      </c>
      <c r="DE287" s="27">
        <v>94.7</v>
      </c>
      <c r="DF287">
        <v>97</v>
      </c>
      <c r="DG287">
        <v>96.2</v>
      </c>
      <c r="DH287">
        <v>88.8</v>
      </c>
      <c r="DI287">
        <v>95.4</v>
      </c>
      <c r="DJ287">
        <v>92.7</v>
      </c>
      <c r="DK287">
        <v>93.9</v>
      </c>
      <c r="DL287">
        <v>94.3</v>
      </c>
      <c r="DM287">
        <v>94.6</v>
      </c>
      <c r="DN287">
        <v>95</v>
      </c>
      <c r="DO287">
        <v>46.622</v>
      </c>
      <c r="DP287">
        <v>115.062</v>
      </c>
      <c r="DQ287">
        <v>50.786999999999999</v>
      </c>
      <c r="DR287">
        <v>37.046999999999997</v>
      </c>
      <c r="DS287">
        <v>98.8</v>
      </c>
      <c r="DT287">
        <v>99</v>
      </c>
      <c r="DU287">
        <v>100.3</v>
      </c>
      <c r="DV287">
        <v>100</v>
      </c>
      <c r="DW287">
        <v>114.5</v>
      </c>
      <c r="DX287">
        <v>127.6</v>
      </c>
      <c r="DY287">
        <v>5.8427947600000003</v>
      </c>
      <c r="DZ287">
        <v>7.3618614830000002</v>
      </c>
      <c r="EA287">
        <v>21.5562</v>
      </c>
    </row>
    <row r="288" spans="2:131" x14ac:dyDescent="0.25">
      <c r="B288" s="3">
        <v>29954</v>
      </c>
      <c r="C288">
        <v>5857.1859999999997</v>
      </c>
      <c r="D288">
        <v>5134.1000000000004</v>
      </c>
      <c r="E288">
        <v>50.910400000000003</v>
      </c>
      <c r="F288">
        <v>55.176099999999998</v>
      </c>
      <c r="G288">
        <v>54.013800000000003</v>
      </c>
      <c r="H288">
        <v>66.092699999999994</v>
      </c>
      <c r="I288">
        <v>46.343200000000003</v>
      </c>
      <c r="J288">
        <v>76.050299999999993</v>
      </c>
      <c r="K288">
        <v>29.403099999999998</v>
      </c>
      <c r="L288">
        <v>45.944800000000001</v>
      </c>
      <c r="M288">
        <v>25.0534</v>
      </c>
      <c r="N288">
        <v>79.282799999999995</v>
      </c>
      <c r="O288">
        <v>47.534500000000001</v>
      </c>
      <c r="P288">
        <v>64.269000000000005</v>
      </c>
      <c r="Q288">
        <v>65.030299999999997</v>
      </c>
      <c r="R288">
        <v>72.481099999999998</v>
      </c>
      <c r="S288" s="38">
        <v>67.680000000000007</v>
      </c>
      <c r="T288">
        <v>3000</v>
      </c>
      <c r="U288">
        <v>0.30318342599999998</v>
      </c>
      <c r="V288">
        <v>109567</v>
      </c>
      <c r="W288">
        <v>99672</v>
      </c>
      <c r="X288">
        <v>9</v>
      </c>
      <c r="Y288">
        <v>14.1</v>
      </c>
      <c r="Z288">
        <v>3896</v>
      </c>
      <c r="AA288">
        <v>3107</v>
      </c>
      <c r="AB288">
        <v>2965</v>
      </c>
      <c r="AC288">
        <v>1607</v>
      </c>
      <c r="AD288">
        <v>1358</v>
      </c>
      <c r="AE288">
        <v>556500</v>
      </c>
      <c r="AF288">
        <v>90434</v>
      </c>
      <c r="AG288">
        <v>23214</v>
      </c>
      <c r="AH288">
        <v>1175</v>
      </c>
      <c r="AI288">
        <v>4108</v>
      </c>
      <c r="AJ288">
        <v>17857</v>
      </c>
      <c r="AK288">
        <v>11014</v>
      </c>
      <c r="AL288">
        <v>6843</v>
      </c>
      <c r="AM288">
        <v>67220</v>
      </c>
      <c r="AN288">
        <v>18491</v>
      </c>
      <c r="AO288">
        <v>4583.5</v>
      </c>
      <c r="AP288">
        <v>10356.700000000001</v>
      </c>
      <c r="AQ288">
        <v>5199</v>
      </c>
      <c r="AR288">
        <v>16024</v>
      </c>
      <c r="AS288">
        <v>39.200000000000003</v>
      </c>
      <c r="AT288">
        <v>2.2999999999999998</v>
      </c>
      <c r="AU288">
        <v>39.1</v>
      </c>
      <c r="AV288">
        <v>8.8699999999999992</v>
      </c>
      <c r="AW288">
        <v>10.85</v>
      </c>
      <c r="AX288">
        <v>8.24</v>
      </c>
      <c r="AY288">
        <v>931</v>
      </c>
      <c r="AZ288">
        <v>113</v>
      </c>
      <c r="BA288">
        <v>101</v>
      </c>
      <c r="BB288">
        <v>527</v>
      </c>
      <c r="BC288">
        <v>190</v>
      </c>
      <c r="BD288">
        <v>891</v>
      </c>
      <c r="BE288">
        <v>95</v>
      </c>
      <c r="BF288">
        <v>101</v>
      </c>
      <c r="BG288">
        <v>492</v>
      </c>
      <c r="BH288">
        <v>203</v>
      </c>
      <c r="BI288">
        <v>39.347000000000001</v>
      </c>
      <c r="BJ288">
        <v>564585.52899999998</v>
      </c>
      <c r="BK288">
        <v>90645.787190000003</v>
      </c>
      <c r="BM288">
        <v>77399.088130000004</v>
      </c>
      <c r="BN288">
        <v>24756.895219999999</v>
      </c>
      <c r="BO288">
        <v>300506.58539999998</v>
      </c>
      <c r="BP288">
        <v>566375.26619999995</v>
      </c>
      <c r="BQ288">
        <v>1.7149668870000001</v>
      </c>
      <c r="BR288">
        <v>62</v>
      </c>
      <c r="BS288">
        <v>442.7</v>
      </c>
      <c r="BT288">
        <v>1786.5</v>
      </c>
      <c r="BU288">
        <v>1886.5</v>
      </c>
      <c r="BV288">
        <v>152.09200000000001</v>
      </c>
      <c r="BW288">
        <v>39.226999999999997</v>
      </c>
      <c r="BX288">
        <v>37673</v>
      </c>
      <c r="BY288">
        <v>363.97460000000001</v>
      </c>
      <c r="BZ288">
        <v>290.20699999999999</v>
      </c>
      <c r="CA288">
        <v>315.26015999999998</v>
      </c>
      <c r="CB288">
        <v>0.11515091</v>
      </c>
      <c r="CC288">
        <v>978.9</v>
      </c>
      <c r="CD288">
        <v>39655</v>
      </c>
      <c r="CE288">
        <v>73096.66</v>
      </c>
      <c r="CF288">
        <v>309.68049999999999</v>
      </c>
      <c r="CG288">
        <v>14.68</v>
      </c>
      <c r="CH288">
        <v>13.8</v>
      </c>
      <c r="CI288">
        <v>12.68</v>
      </c>
      <c r="CJ288">
        <v>12.77</v>
      </c>
      <c r="CK288">
        <v>13.95</v>
      </c>
      <c r="CL288">
        <v>13.98</v>
      </c>
      <c r="CM288">
        <v>13.86</v>
      </c>
      <c r="CN288">
        <v>14.58</v>
      </c>
      <c r="CO288">
        <v>16.82</v>
      </c>
      <c r="CP288">
        <v>-0.88</v>
      </c>
      <c r="CQ288">
        <v>-2</v>
      </c>
      <c r="CR288">
        <v>-1.91</v>
      </c>
      <c r="CS288">
        <v>-0.73</v>
      </c>
      <c r="CT288">
        <v>-0.7</v>
      </c>
      <c r="CU288">
        <v>-0.82</v>
      </c>
      <c r="CV288">
        <v>-0.1</v>
      </c>
      <c r="CW288">
        <v>2.14</v>
      </c>
      <c r="CX288">
        <v>112.32170000000001</v>
      </c>
      <c r="CY288">
        <v>1.8886000000000001</v>
      </c>
      <c r="CZ288">
        <v>241.22829999999999</v>
      </c>
      <c r="DA288">
        <v>1.8052999999999999</v>
      </c>
      <c r="DB288">
        <v>1.2204999999999999</v>
      </c>
      <c r="DC288">
        <v>28.48</v>
      </c>
      <c r="DD288">
        <v>102.3</v>
      </c>
      <c r="DE288" s="27">
        <v>94.7</v>
      </c>
      <c r="DF288">
        <v>97.3</v>
      </c>
      <c r="DG288">
        <v>95.8</v>
      </c>
      <c r="DH288">
        <v>89.6</v>
      </c>
      <c r="DI288">
        <v>95.3</v>
      </c>
      <c r="DJ288">
        <v>92.8</v>
      </c>
      <c r="DK288">
        <v>94</v>
      </c>
      <c r="DL288">
        <v>94.3</v>
      </c>
      <c r="DM288">
        <v>94.7</v>
      </c>
      <c r="DN288">
        <v>94.9</v>
      </c>
      <c r="DO288">
        <v>46.741999999999997</v>
      </c>
      <c r="DP288">
        <v>115.145</v>
      </c>
      <c r="DQ288">
        <v>50.676000000000002</v>
      </c>
      <c r="DR288">
        <v>37.256999999999998</v>
      </c>
      <c r="DS288">
        <v>98.8</v>
      </c>
      <c r="DT288">
        <v>98.8</v>
      </c>
      <c r="DU288">
        <v>99.9</v>
      </c>
      <c r="DV288">
        <v>99.7</v>
      </c>
      <c r="DW288">
        <v>110.8</v>
      </c>
      <c r="DX288">
        <v>122.9</v>
      </c>
      <c r="DY288">
        <v>6.0649819489999999</v>
      </c>
      <c r="DZ288">
        <v>7.1615941879999996</v>
      </c>
      <c r="EA288">
        <v>20.284500000000001</v>
      </c>
    </row>
    <row r="289" spans="2:131" x14ac:dyDescent="0.25">
      <c r="B289" s="3">
        <v>29955</v>
      </c>
      <c r="C289">
        <v>5897.5860000000002</v>
      </c>
      <c r="D289">
        <v>5163.3999999999996</v>
      </c>
      <c r="E289">
        <v>50.462699999999998</v>
      </c>
      <c r="F289">
        <v>54.887799999999999</v>
      </c>
      <c r="G289">
        <v>53.728999999999999</v>
      </c>
      <c r="H289">
        <v>66.072900000000004</v>
      </c>
      <c r="I289">
        <v>47.253100000000003</v>
      </c>
      <c r="J289">
        <v>75.498699999999999</v>
      </c>
      <c r="K289">
        <v>29.004300000000001</v>
      </c>
      <c r="L289">
        <v>45.376399999999997</v>
      </c>
      <c r="M289">
        <v>24.849599999999999</v>
      </c>
      <c r="N289">
        <v>78.449799999999996</v>
      </c>
      <c r="O289">
        <v>47.196199999999997</v>
      </c>
      <c r="P289">
        <v>65.970399999999998</v>
      </c>
      <c r="Q289">
        <v>65.822400000000002</v>
      </c>
      <c r="R289">
        <v>71.834800000000001</v>
      </c>
      <c r="S289" s="38">
        <v>78.599999999999994</v>
      </c>
      <c r="T289">
        <v>2875</v>
      </c>
      <c r="U289">
        <v>0.28065208899999999</v>
      </c>
      <c r="V289">
        <v>109820</v>
      </c>
      <c r="W289">
        <v>99576</v>
      </c>
      <c r="X289">
        <v>9.3000000000000007</v>
      </c>
      <c r="Y289">
        <v>14.5</v>
      </c>
      <c r="Z289">
        <v>3951</v>
      </c>
      <c r="AA289">
        <v>3227</v>
      </c>
      <c r="AB289">
        <v>3086</v>
      </c>
      <c r="AC289">
        <v>1585</v>
      </c>
      <c r="AD289">
        <v>1501</v>
      </c>
      <c r="AE289">
        <v>587000</v>
      </c>
      <c r="AF289">
        <v>90150</v>
      </c>
      <c r="AG289">
        <v>22996</v>
      </c>
      <c r="AH289">
        <v>1155.3</v>
      </c>
      <c r="AI289">
        <v>4083</v>
      </c>
      <c r="AJ289">
        <v>17683</v>
      </c>
      <c r="AK289">
        <v>10880</v>
      </c>
      <c r="AL289">
        <v>6803</v>
      </c>
      <c r="AM289">
        <v>67154</v>
      </c>
      <c r="AN289">
        <v>18465</v>
      </c>
      <c r="AO289">
        <v>4569.6000000000004</v>
      </c>
      <c r="AP289">
        <v>10363.6</v>
      </c>
      <c r="AQ289">
        <v>5198</v>
      </c>
      <c r="AR289">
        <v>16010</v>
      </c>
      <c r="AS289">
        <v>39</v>
      </c>
      <c r="AT289">
        <v>2.2000000000000002</v>
      </c>
      <c r="AU289">
        <v>39.1</v>
      </c>
      <c r="AV289">
        <v>8.89</v>
      </c>
      <c r="AW289">
        <v>10.86</v>
      </c>
      <c r="AX289">
        <v>8.2799999999999994</v>
      </c>
      <c r="AY289">
        <v>917</v>
      </c>
      <c r="AZ289">
        <v>100</v>
      </c>
      <c r="BA289">
        <v>162</v>
      </c>
      <c r="BB289">
        <v>494</v>
      </c>
      <c r="BC289">
        <v>161</v>
      </c>
      <c r="BD289">
        <v>888</v>
      </c>
      <c r="BE289">
        <v>98</v>
      </c>
      <c r="BF289">
        <v>108</v>
      </c>
      <c r="BG289">
        <v>502</v>
      </c>
      <c r="BH289">
        <v>180</v>
      </c>
      <c r="BI289">
        <v>39.369999999999997</v>
      </c>
      <c r="BJ289">
        <v>565222.71600000001</v>
      </c>
      <c r="BK289">
        <v>91064.785810000001</v>
      </c>
      <c r="BM289">
        <v>75578.220809999999</v>
      </c>
      <c r="BN289">
        <v>24254.60167</v>
      </c>
      <c r="BO289">
        <v>300068.79330000002</v>
      </c>
      <c r="BP289">
        <v>568226.19759999996</v>
      </c>
      <c r="BQ289">
        <v>1.725298013</v>
      </c>
      <c r="BR289">
        <v>65.5</v>
      </c>
      <c r="BS289">
        <v>447.1</v>
      </c>
      <c r="BT289">
        <v>1803.9</v>
      </c>
      <c r="BU289">
        <v>1898.8</v>
      </c>
      <c r="BV289">
        <v>153.41499999999999</v>
      </c>
      <c r="BW289">
        <v>39.557000000000002</v>
      </c>
      <c r="BX289">
        <v>37989</v>
      </c>
      <c r="BY289">
        <v>371.05650000000003</v>
      </c>
      <c r="BZ289">
        <v>291.82560000000001</v>
      </c>
      <c r="CA289">
        <v>316.37945000000002</v>
      </c>
      <c r="CB289">
        <v>0.114709202</v>
      </c>
      <c r="CC289">
        <v>986.9</v>
      </c>
      <c r="CD289">
        <v>40694</v>
      </c>
      <c r="CE289">
        <v>73704.22</v>
      </c>
      <c r="CF289">
        <v>313.80770000000001</v>
      </c>
      <c r="CG289">
        <v>14.94</v>
      </c>
      <c r="CH289">
        <v>14.06</v>
      </c>
      <c r="CI289">
        <v>12.7</v>
      </c>
      <c r="CJ289">
        <v>12.8</v>
      </c>
      <c r="CK289">
        <v>13.98</v>
      </c>
      <c r="CL289">
        <v>14</v>
      </c>
      <c r="CM289">
        <v>13.87</v>
      </c>
      <c r="CN289">
        <v>14.46</v>
      </c>
      <c r="CO289">
        <v>16.78</v>
      </c>
      <c r="CP289">
        <v>-0.88</v>
      </c>
      <c r="CQ289">
        <v>-2.2400000000000002</v>
      </c>
      <c r="CR289">
        <v>-2.14</v>
      </c>
      <c r="CS289">
        <v>-0.96</v>
      </c>
      <c r="CT289">
        <v>-0.94</v>
      </c>
      <c r="CU289">
        <v>-1.07</v>
      </c>
      <c r="CV289">
        <v>-0.48</v>
      </c>
      <c r="CW289">
        <v>1.84</v>
      </c>
      <c r="CX289">
        <v>113.6438</v>
      </c>
      <c r="CY289">
        <v>1.9623999999999999</v>
      </c>
      <c r="CZ289">
        <v>244.10679999999999</v>
      </c>
      <c r="DA289">
        <v>1.772</v>
      </c>
      <c r="DB289">
        <v>1.2252000000000001</v>
      </c>
      <c r="DC289">
        <v>33.450000000000003</v>
      </c>
      <c r="DD289">
        <v>101.1</v>
      </c>
      <c r="DE289" s="27">
        <v>95</v>
      </c>
      <c r="DF289">
        <v>97.5</v>
      </c>
      <c r="DG289">
        <v>94.5</v>
      </c>
      <c r="DH289">
        <v>90.5</v>
      </c>
      <c r="DI289">
        <v>95.1</v>
      </c>
      <c r="DJ289">
        <v>93.3</v>
      </c>
      <c r="DK289">
        <v>94.9</v>
      </c>
      <c r="DL289">
        <v>94.6</v>
      </c>
      <c r="DM289">
        <v>94.7</v>
      </c>
      <c r="DN289">
        <v>95.2</v>
      </c>
      <c r="DO289">
        <v>46.765999999999998</v>
      </c>
      <c r="DP289">
        <v>115.437</v>
      </c>
      <c r="DQ289">
        <v>50.326999999999998</v>
      </c>
      <c r="DR289">
        <v>37.414999999999999</v>
      </c>
      <c r="DS289">
        <v>99</v>
      </c>
      <c r="DT289">
        <v>98.9</v>
      </c>
      <c r="DU289">
        <v>99.7</v>
      </c>
      <c r="DV289">
        <v>100.2</v>
      </c>
      <c r="DW289">
        <v>116.3</v>
      </c>
      <c r="DX289">
        <v>129.19999999999999</v>
      </c>
      <c r="DY289">
        <v>5.803955288</v>
      </c>
      <c r="DZ289">
        <v>7.5161102069999997</v>
      </c>
      <c r="EA289">
        <v>18.534700000000001</v>
      </c>
    </row>
    <row r="290" spans="2:131" x14ac:dyDescent="0.25">
      <c r="B290" s="3">
        <v>29956</v>
      </c>
      <c r="C290">
        <v>5897.009</v>
      </c>
      <c r="D290">
        <v>5164.6000000000004</v>
      </c>
      <c r="E290">
        <v>50.137999999999998</v>
      </c>
      <c r="F290">
        <v>54.812800000000003</v>
      </c>
      <c r="G290">
        <v>53.672199999999997</v>
      </c>
      <c r="H290">
        <v>66.145399999999995</v>
      </c>
      <c r="I290">
        <v>47.244300000000003</v>
      </c>
      <c r="J290">
        <v>75.616200000000006</v>
      </c>
      <c r="K290">
        <v>28.829899999999999</v>
      </c>
      <c r="L290">
        <v>44.851500000000001</v>
      </c>
      <c r="M290">
        <v>24.608799999999999</v>
      </c>
      <c r="N290">
        <v>77.438900000000004</v>
      </c>
      <c r="O290">
        <v>47.115200000000002</v>
      </c>
      <c r="P290">
        <v>62.635800000000003</v>
      </c>
      <c r="Q290">
        <v>68.087900000000005</v>
      </c>
      <c r="R290">
        <v>71.588999999999999</v>
      </c>
      <c r="S290" s="38">
        <v>80.38</v>
      </c>
      <c r="T290">
        <v>2853</v>
      </c>
      <c r="U290">
        <v>0.27605225</v>
      </c>
      <c r="V290">
        <v>110451</v>
      </c>
      <c r="W290">
        <v>100116</v>
      </c>
      <c r="X290">
        <v>9.4</v>
      </c>
      <c r="Y290">
        <v>14.9</v>
      </c>
      <c r="Z290">
        <v>3885</v>
      </c>
      <c r="AA290">
        <v>3295</v>
      </c>
      <c r="AB290">
        <v>3276</v>
      </c>
      <c r="AC290">
        <v>1659</v>
      </c>
      <c r="AD290">
        <v>1617</v>
      </c>
      <c r="AE290">
        <v>583800</v>
      </c>
      <c r="AF290">
        <v>90107</v>
      </c>
      <c r="AG290">
        <v>22884</v>
      </c>
      <c r="AH290">
        <v>1129.3</v>
      </c>
      <c r="AI290">
        <v>4092</v>
      </c>
      <c r="AJ290">
        <v>17588</v>
      </c>
      <c r="AK290">
        <v>10804</v>
      </c>
      <c r="AL290">
        <v>6784</v>
      </c>
      <c r="AM290">
        <v>67223</v>
      </c>
      <c r="AN290">
        <v>18494</v>
      </c>
      <c r="AO290">
        <v>4566</v>
      </c>
      <c r="AP290">
        <v>10391.700000000001</v>
      </c>
      <c r="AQ290">
        <v>5202</v>
      </c>
      <c r="AR290">
        <v>16003</v>
      </c>
      <c r="AS290">
        <v>39.1</v>
      </c>
      <c r="AT290">
        <v>2.2999999999999998</v>
      </c>
      <c r="AU290">
        <v>39.1</v>
      </c>
      <c r="AV290">
        <v>8.9600000000000009</v>
      </c>
      <c r="AW290">
        <v>10.99</v>
      </c>
      <c r="AX290">
        <v>8.33</v>
      </c>
      <c r="AY290">
        <v>1025</v>
      </c>
      <c r="AZ290">
        <v>123</v>
      </c>
      <c r="BA290">
        <v>144</v>
      </c>
      <c r="BB290">
        <v>570</v>
      </c>
      <c r="BC290">
        <v>188</v>
      </c>
      <c r="BD290">
        <v>953</v>
      </c>
      <c r="BE290">
        <v>114</v>
      </c>
      <c r="BF290">
        <v>145</v>
      </c>
      <c r="BG290">
        <v>490</v>
      </c>
      <c r="BH290">
        <v>204</v>
      </c>
      <c r="BI290">
        <v>39.488999999999997</v>
      </c>
      <c r="BJ290">
        <v>568131.94299999997</v>
      </c>
      <c r="BK290">
        <v>92065.611709999997</v>
      </c>
      <c r="BM290">
        <v>72945.675539999997</v>
      </c>
      <c r="BN290">
        <v>20839.937880000001</v>
      </c>
      <c r="BO290">
        <v>296023.74709999998</v>
      </c>
      <c r="BP290">
        <v>563696.28659999999</v>
      </c>
      <c r="BQ290">
        <v>1.694304636</v>
      </c>
      <c r="BR290">
        <v>67.5</v>
      </c>
      <c r="BS290">
        <v>446.7</v>
      </c>
      <c r="BT290">
        <v>1815.4</v>
      </c>
      <c r="BU290">
        <v>1893</v>
      </c>
      <c r="BV290">
        <v>154.54499999999999</v>
      </c>
      <c r="BW290">
        <v>39.549999999999997</v>
      </c>
      <c r="BX290">
        <v>38433</v>
      </c>
      <c r="BY290">
        <v>375.98230000000001</v>
      </c>
      <c r="BZ290">
        <v>293.82</v>
      </c>
      <c r="CA290">
        <v>317.58960000000002</v>
      </c>
      <c r="CB290">
        <v>0.11448383299999999</v>
      </c>
      <c r="CC290">
        <v>993.3</v>
      </c>
      <c r="CD290">
        <v>42070</v>
      </c>
      <c r="CE290">
        <v>75149.98</v>
      </c>
      <c r="CF290">
        <v>313.85590000000002</v>
      </c>
      <c r="CG290">
        <v>14.45</v>
      </c>
      <c r="CH290">
        <v>13.42</v>
      </c>
      <c r="CI290">
        <v>12.09</v>
      </c>
      <c r="CJ290">
        <v>12.16</v>
      </c>
      <c r="CK290">
        <v>13.34</v>
      </c>
      <c r="CL290">
        <v>13.75</v>
      </c>
      <c r="CM290">
        <v>13.62</v>
      </c>
      <c r="CN290">
        <v>14.26</v>
      </c>
      <c r="CO290">
        <v>16.64</v>
      </c>
      <c r="CP290">
        <v>-1.03</v>
      </c>
      <c r="CQ290">
        <v>-2.36</v>
      </c>
      <c r="CR290">
        <v>-2.29</v>
      </c>
      <c r="CS290">
        <v>-1.1100000000000001</v>
      </c>
      <c r="CT290">
        <v>-0.7</v>
      </c>
      <c r="CU290">
        <v>-0.83</v>
      </c>
      <c r="CV290">
        <v>-0.19</v>
      </c>
      <c r="CW290">
        <v>2.19</v>
      </c>
      <c r="CX290">
        <v>111.52979999999999</v>
      </c>
      <c r="CY290">
        <v>1.95</v>
      </c>
      <c r="CZ290">
        <v>236.96350000000001</v>
      </c>
      <c r="DA290">
        <v>1.8104</v>
      </c>
      <c r="DB290">
        <v>1.2336</v>
      </c>
      <c r="DC290">
        <v>35.93</v>
      </c>
      <c r="DD290">
        <v>100.5</v>
      </c>
      <c r="DE290" s="27">
        <v>95.9</v>
      </c>
      <c r="DF290">
        <v>97.6</v>
      </c>
      <c r="DG290">
        <v>95.1</v>
      </c>
      <c r="DH290">
        <v>91.3</v>
      </c>
      <c r="DI290">
        <v>96</v>
      </c>
      <c r="DJ290">
        <v>94.7</v>
      </c>
      <c r="DK290">
        <v>95.7</v>
      </c>
      <c r="DL290">
        <v>95.5</v>
      </c>
      <c r="DM290">
        <v>95.3</v>
      </c>
      <c r="DN290">
        <v>96.1</v>
      </c>
      <c r="DO290">
        <v>47.042999999999999</v>
      </c>
      <c r="DP290">
        <v>116.001</v>
      </c>
      <c r="DQ290">
        <v>50.607999999999997</v>
      </c>
      <c r="DR290">
        <v>37.651000000000003</v>
      </c>
      <c r="DS290">
        <v>99</v>
      </c>
      <c r="DT290">
        <v>98.8</v>
      </c>
      <c r="DU290">
        <v>99.7</v>
      </c>
      <c r="DV290">
        <v>101.9</v>
      </c>
      <c r="DW290">
        <v>116.4</v>
      </c>
      <c r="DX290">
        <v>129.69999999999999</v>
      </c>
      <c r="DY290">
        <v>5.8247422679999996</v>
      </c>
      <c r="DZ290">
        <v>7.4957023300000003</v>
      </c>
      <c r="EA290">
        <v>16.913799999999998</v>
      </c>
    </row>
    <row r="291" spans="2:131" x14ac:dyDescent="0.25">
      <c r="B291" s="3">
        <v>29957</v>
      </c>
      <c r="C291">
        <v>5876.7730000000001</v>
      </c>
      <c r="D291">
        <v>5142.6000000000004</v>
      </c>
      <c r="E291">
        <v>49.969200000000001</v>
      </c>
      <c r="F291">
        <v>54.628700000000002</v>
      </c>
      <c r="G291">
        <v>53.4861</v>
      </c>
      <c r="H291">
        <v>66.534999999999997</v>
      </c>
      <c r="I291">
        <v>47.552300000000002</v>
      </c>
      <c r="J291">
        <v>76.043999999999997</v>
      </c>
      <c r="K291">
        <v>28.2639</v>
      </c>
      <c r="L291">
        <v>44.6997</v>
      </c>
      <c r="M291">
        <v>24.444299999999998</v>
      </c>
      <c r="N291">
        <v>77.639600000000002</v>
      </c>
      <c r="O291">
        <v>47.0306</v>
      </c>
      <c r="P291">
        <v>61.892499999999998</v>
      </c>
      <c r="Q291">
        <v>69.150199999999998</v>
      </c>
      <c r="R291">
        <v>71.3459</v>
      </c>
      <c r="S291" s="38">
        <v>82.5</v>
      </c>
      <c r="T291">
        <v>2692</v>
      </c>
      <c r="U291">
        <v>0.25545644299999998</v>
      </c>
      <c r="V291">
        <v>110081</v>
      </c>
      <c r="W291">
        <v>99543</v>
      </c>
      <c r="X291">
        <v>9.6</v>
      </c>
      <c r="Y291">
        <v>15.7</v>
      </c>
      <c r="Z291">
        <v>3606</v>
      </c>
      <c r="AA291">
        <v>3413</v>
      </c>
      <c r="AB291">
        <v>3451</v>
      </c>
      <c r="AC291">
        <v>1667</v>
      </c>
      <c r="AD291">
        <v>1784</v>
      </c>
      <c r="AE291">
        <v>599500</v>
      </c>
      <c r="AF291">
        <v>89865</v>
      </c>
      <c r="AG291">
        <v>22643</v>
      </c>
      <c r="AH291">
        <v>1107</v>
      </c>
      <c r="AI291">
        <v>4030</v>
      </c>
      <c r="AJ291">
        <v>17430</v>
      </c>
      <c r="AK291">
        <v>10682</v>
      </c>
      <c r="AL291">
        <v>6748</v>
      </c>
      <c r="AM291">
        <v>67222</v>
      </c>
      <c r="AN291">
        <v>18475</v>
      </c>
      <c r="AO291">
        <v>4550.7</v>
      </c>
      <c r="AP291">
        <v>10397.6</v>
      </c>
      <c r="AQ291">
        <v>5209</v>
      </c>
      <c r="AR291">
        <v>16016</v>
      </c>
      <c r="AS291">
        <v>39</v>
      </c>
      <c r="AT291">
        <v>2.2999999999999998</v>
      </c>
      <c r="AU291">
        <v>39.200000000000003</v>
      </c>
      <c r="AV291">
        <v>8.99</v>
      </c>
      <c r="AW291">
        <v>11</v>
      </c>
      <c r="AX291">
        <v>8.3699999999999992</v>
      </c>
      <c r="AY291">
        <v>902</v>
      </c>
      <c r="AZ291">
        <v>93</v>
      </c>
      <c r="BA291">
        <v>152</v>
      </c>
      <c r="BB291">
        <v>461</v>
      </c>
      <c r="BC291">
        <v>196</v>
      </c>
      <c r="BD291">
        <v>913</v>
      </c>
      <c r="BE291">
        <v>101</v>
      </c>
      <c r="BF291">
        <v>116</v>
      </c>
      <c r="BG291">
        <v>492</v>
      </c>
      <c r="BH291">
        <v>204</v>
      </c>
      <c r="BI291">
        <v>39.274999999999999</v>
      </c>
      <c r="BJ291">
        <v>560076.98899999994</v>
      </c>
      <c r="BK291">
        <v>90593.930930000002</v>
      </c>
      <c r="BM291">
        <v>72741.580390000003</v>
      </c>
      <c r="BN291">
        <v>20962.306369999998</v>
      </c>
      <c r="BO291">
        <v>292675.9253</v>
      </c>
      <c r="BP291">
        <v>566219.3983</v>
      </c>
      <c r="BQ291">
        <v>1.7149668870000001</v>
      </c>
      <c r="BR291">
        <v>65.7</v>
      </c>
      <c r="BS291">
        <v>447.5</v>
      </c>
      <c r="BT291">
        <v>1826</v>
      </c>
      <c r="BU291">
        <v>1882.5</v>
      </c>
      <c r="BV291">
        <v>155.47200000000001</v>
      </c>
      <c r="BW291">
        <v>39.566000000000003</v>
      </c>
      <c r="BX291">
        <v>38362</v>
      </c>
      <c r="BY291">
        <v>380.56420000000003</v>
      </c>
      <c r="BZ291">
        <v>295.64659999999998</v>
      </c>
      <c r="CA291">
        <v>318.50020000000001</v>
      </c>
      <c r="CB291">
        <v>0.11437504900000001</v>
      </c>
      <c r="CC291">
        <v>1000.2</v>
      </c>
      <c r="CD291">
        <v>43108</v>
      </c>
      <c r="CE291">
        <v>75943.5</v>
      </c>
      <c r="CF291">
        <v>315.67340000000002</v>
      </c>
      <c r="CG291">
        <v>14.15</v>
      </c>
      <c r="CH291">
        <v>13.96</v>
      </c>
      <c r="CI291">
        <v>12.47</v>
      </c>
      <c r="CJ291">
        <v>12.7</v>
      </c>
      <c r="CK291">
        <v>14.07</v>
      </c>
      <c r="CL291">
        <v>14.43</v>
      </c>
      <c r="CM291">
        <v>14.3</v>
      </c>
      <c r="CN291">
        <v>14.81</v>
      </c>
      <c r="CO291">
        <v>16.920000000000002</v>
      </c>
      <c r="CP291">
        <v>-0.19</v>
      </c>
      <c r="CQ291">
        <v>-1.68</v>
      </c>
      <c r="CR291">
        <v>-1.45</v>
      </c>
      <c r="CS291">
        <v>-0.08</v>
      </c>
      <c r="CT291">
        <v>0.28000000000000003</v>
      </c>
      <c r="CU291">
        <v>0.15</v>
      </c>
      <c r="CV291">
        <v>0.66</v>
      </c>
      <c r="CW291">
        <v>2.77</v>
      </c>
      <c r="CX291">
        <v>116.9883</v>
      </c>
      <c r="CY291">
        <v>2.0789</v>
      </c>
      <c r="CZ291">
        <v>251.1977</v>
      </c>
      <c r="DA291">
        <v>1.7563</v>
      </c>
      <c r="DB291">
        <v>1.2756000000000001</v>
      </c>
      <c r="DC291">
        <v>35.07</v>
      </c>
      <c r="DD291">
        <v>96</v>
      </c>
      <c r="DE291" s="27">
        <v>97</v>
      </c>
      <c r="DF291">
        <v>97.7</v>
      </c>
      <c r="DG291">
        <v>97.2</v>
      </c>
      <c r="DH291">
        <v>92.2</v>
      </c>
      <c r="DI291">
        <v>97.4</v>
      </c>
      <c r="DJ291">
        <v>95.9</v>
      </c>
      <c r="DK291">
        <v>96.5</v>
      </c>
      <c r="DL291">
        <v>96.7</v>
      </c>
      <c r="DM291">
        <v>96.3</v>
      </c>
      <c r="DN291">
        <v>97.2</v>
      </c>
      <c r="DO291">
        <v>47.384</v>
      </c>
      <c r="DP291">
        <v>116.304</v>
      </c>
      <c r="DQ291">
        <v>51.197000000000003</v>
      </c>
      <c r="DR291">
        <v>37.872</v>
      </c>
      <c r="DS291">
        <v>99.8</v>
      </c>
      <c r="DT291">
        <v>99.8</v>
      </c>
      <c r="DU291">
        <v>99.8</v>
      </c>
      <c r="DV291">
        <v>101.8</v>
      </c>
      <c r="DW291">
        <v>109.7</v>
      </c>
      <c r="DX291">
        <v>122.6</v>
      </c>
      <c r="DY291">
        <v>6.2078395620000002</v>
      </c>
      <c r="DZ291">
        <v>7.0325862260000003</v>
      </c>
      <c r="EA291">
        <v>19.7058</v>
      </c>
    </row>
    <row r="292" spans="2:131" x14ac:dyDescent="0.25">
      <c r="B292" s="3">
        <v>29958</v>
      </c>
      <c r="C292">
        <v>5876.6869999999999</v>
      </c>
      <c r="D292">
        <v>5123.2</v>
      </c>
      <c r="E292">
        <v>49.813800000000001</v>
      </c>
      <c r="F292">
        <v>54.676299999999998</v>
      </c>
      <c r="G292">
        <v>53.5471</v>
      </c>
      <c r="H292">
        <v>66.723699999999994</v>
      </c>
      <c r="I292">
        <v>47.809100000000001</v>
      </c>
      <c r="J292">
        <v>76.188400000000001</v>
      </c>
      <c r="K292">
        <v>28.2057</v>
      </c>
      <c r="L292">
        <v>44.378100000000003</v>
      </c>
      <c r="M292">
        <v>24.231100000000001</v>
      </c>
      <c r="N292">
        <v>77.413399999999996</v>
      </c>
      <c r="O292">
        <v>46.9893</v>
      </c>
      <c r="P292">
        <v>62.786299999999997</v>
      </c>
      <c r="Q292">
        <v>69.213499999999996</v>
      </c>
      <c r="R292">
        <v>71.177899999999994</v>
      </c>
      <c r="S292" s="38">
        <v>83.32</v>
      </c>
      <c r="T292">
        <v>2565</v>
      </c>
      <c r="U292">
        <v>0.236427321</v>
      </c>
      <c r="V292">
        <v>110342</v>
      </c>
      <c r="W292">
        <v>99493</v>
      </c>
      <c r="X292">
        <v>9.8000000000000007</v>
      </c>
      <c r="Y292">
        <v>15.4</v>
      </c>
      <c r="Z292">
        <v>3929</v>
      </c>
      <c r="AA292">
        <v>3300</v>
      </c>
      <c r="AB292">
        <v>3555</v>
      </c>
      <c r="AC292">
        <v>1739</v>
      </c>
      <c r="AD292">
        <v>1816</v>
      </c>
      <c r="AE292">
        <v>576000</v>
      </c>
      <c r="AF292">
        <v>89521</v>
      </c>
      <c r="AG292">
        <v>22434</v>
      </c>
      <c r="AH292">
        <v>1078.7</v>
      </c>
      <c r="AI292">
        <v>4001</v>
      </c>
      <c r="AJ292">
        <v>17278</v>
      </c>
      <c r="AK292">
        <v>10579</v>
      </c>
      <c r="AL292">
        <v>6699</v>
      </c>
      <c r="AM292">
        <v>67087</v>
      </c>
      <c r="AN292">
        <v>18453</v>
      </c>
      <c r="AO292">
        <v>4538.7</v>
      </c>
      <c r="AP292">
        <v>10405.799999999999</v>
      </c>
      <c r="AQ292">
        <v>5211</v>
      </c>
      <c r="AR292">
        <v>15890</v>
      </c>
      <c r="AS292">
        <v>39.1</v>
      </c>
      <c r="AT292">
        <v>2.4</v>
      </c>
      <c r="AU292">
        <v>39.200000000000003</v>
      </c>
      <c r="AV292">
        <v>9.0399999999999991</v>
      </c>
      <c r="AW292">
        <v>11.08</v>
      </c>
      <c r="AX292">
        <v>8.4</v>
      </c>
      <c r="AY292">
        <v>1166</v>
      </c>
      <c r="AZ292">
        <v>107</v>
      </c>
      <c r="BA292">
        <v>152</v>
      </c>
      <c r="BB292">
        <v>709</v>
      </c>
      <c r="BC292">
        <v>198</v>
      </c>
      <c r="BD292">
        <v>1044</v>
      </c>
      <c r="BE292">
        <v>97</v>
      </c>
      <c r="BF292">
        <v>152</v>
      </c>
      <c r="BG292">
        <v>540</v>
      </c>
      <c r="BH292">
        <v>255</v>
      </c>
      <c r="BI292">
        <v>39.503999999999998</v>
      </c>
      <c r="BJ292">
        <v>557917.91599999997</v>
      </c>
      <c r="BK292">
        <v>92199.400869999998</v>
      </c>
      <c r="BM292">
        <v>73775.223559999999</v>
      </c>
      <c r="BN292">
        <v>22070.61534</v>
      </c>
      <c r="BO292">
        <v>290329.58870000002</v>
      </c>
      <c r="BP292">
        <v>568382.06550000003</v>
      </c>
      <c r="BQ292">
        <v>1.725298013</v>
      </c>
      <c r="BR292">
        <v>65.400000000000006</v>
      </c>
      <c r="BS292">
        <v>448</v>
      </c>
      <c r="BT292">
        <v>1831.5</v>
      </c>
      <c r="BU292">
        <v>1878.5</v>
      </c>
      <c r="BV292">
        <v>156.19999999999999</v>
      </c>
      <c r="BW292">
        <v>39.965000000000003</v>
      </c>
      <c r="BX292">
        <v>39273</v>
      </c>
      <c r="BY292">
        <v>384.0437</v>
      </c>
      <c r="BZ292">
        <v>295.95819999999998</v>
      </c>
      <c r="CA292">
        <v>318.10642999999999</v>
      </c>
      <c r="CB292">
        <v>0.11356482499999999</v>
      </c>
      <c r="CC292">
        <v>999.4</v>
      </c>
      <c r="CD292">
        <v>42977</v>
      </c>
      <c r="CE292">
        <v>75787.960000000006</v>
      </c>
      <c r="CF292">
        <v>316.846</v>
      </c>
      <c r="CG292">
        <v>12.59</v>
      </c>
      <c r="CH292">
        <v>12.94</v>
      </c>
      <c r="CI292">
        <v>11.35</v>
      </c>
      <c r="CJ292">
        <v>11.88</v>
      </c>
      <c r="CK292">
        <v>13.24</v>
      </c>
      <c r="CL292">
        <v>14.07</v>
      </c>
      <c r="CM292">
        <v>13.95</v>
      </c>
      <c r="CN292">
        <v>14.61</v>
      </c>
      <c r="CO292">
        <v>16.8</v>
      </c>
      <c r="CP292">
        <v>0.35</v>
      </c>
      <c r="CQ292">
        <v>-1.24</v>
      </c>
      <c r="CR292">
        <v>-0.71</v>
      </c>
      <c r="CS292">
        <v>0.65</v>
      </c>
      <c r="CT292">
        <v>1.48</v>
      </c>
      <c r="CU292">
        <v>1.36</v>
      </c>
      <c r="CV292">
        <v>2.02</v>
      </c>
      <c r="CW292">
        <v>4.21</v>
      </c>
      <c r="CX292">
        <v>118.3241</v>
      </c>
      <c r="CY292">
        <v>2.0960000000000001</v>
      </c>
      <c r="CZ292">
        <v>255.03100000000001</v>
      </c>
      <c r="DA292">
        <v>1.7354000000000001</v>
      </c>
      <c r="DB292">
        <v>1.27</v>
      </c>
      <c r="DC292">
        <v>34.159999999999997</v>
      </c>
      <c r="DD292">
        <v>97.2</v>
      </c>
      <c r="DE292" s="27">
        <v>97.5</v>
      </c>
      <c r="DF292">
        <v>98.1</v>
      </c>
      <c r="DG292">
        <v>98.1</v>
      </c>
      <c r="DH292">
        <v>93</v>
      </c>
      <c r="DI292">
        <v>97.9</v>
      </c>
      <c r="DJ292">
        <v>96.3</v>
      </c>
      <c r="DK292">
        <v>97</v>
      </c>
      <c r="DL292">
        <v>97.2</v>
      </c>
      <c r="DM292">
        <v>96.8</v>
      </c>
      <c r="DN292">
        <v>97.7</v>
      </c>
      <c r="DO292">
        <v>47.664999999999999</v>
      </c>
      <c r="DP292">
        <v>116.523</v>
      </c>
      <c r="DQ292">
        <v>51.427</v>
      </c>
      <c r="DR292">
        <v>38.159999999999997</v>
      </c>
      <c r="DS292">
        <v>100.2</v>
      </c>
      <c r="DT292">
        <v>100.1</v>
      </c>
      <c r="DU292">
        <v>100</v>
      </c>
      <c r="DV292">
        <v>100.7</v>
      </c>
      <c r="DW292">
        <v>109.4</v>
      </c>
      <c r="DX292">
        <v>122.5</v>
      </c>
      <c r="DY292">
        <v>6.2370475320000001</v>
      </c>
      <c r="DZ292">
        <v>7.0489489770000002</v>
      </c>
      <c r="EA292">
        <v>17.062000000000001</v>
      </c>
    </row>
    <row r="293" spans="2:131" x14ac:dyDescent="0.25">
      <c r="B293" s="3">
        <v>29959</v>
      </c>
      <c r="C293">
        <v>5887.5540000000001</v>
      </c>
      <c r="D293">
        <v>5133.3</v>
      </c>
      <c r="E293">
        <v>49.377299999999998</v>
      </c>
      <c r="F293">
        <v>54.261400000000002</v>
      </c>
      <c r="G293">
        <v>53.015500000000003</v>
      </c>
      <c r="H293">
        <v>66.565200000000004</v>
      </c>
      <c r="I293">
        <v>47.166600000000003</v>
      </c>
      <c r="J293">
        <v>76.308499999999995</v>
      </c>
      <c r="K293">
        <v>27.529499999999999</v>
      </c>
      <c r="L293">
        <v>43.935099999999998</v>
      </c>
      <c r="M293">
        <v>23.816600000000001</v>
      </c>
      <c r="N293">
        <v>78.091700000000003</v>
      </c>
      <c r="O293">
        <v>46.5869</v>
      </c>
      <c r="P293">
        <v>62.530299999999997</v>
      </c>
      <c r="Q293">
        <v>66.063299999999998</v>
      </c>
      <c r="R293">
        <v>70.473399999999998</v>
      </c>
      <c r="S293" s="38">
        <v>82.08</v>
      </c>
      <c r="T293">
        <v>2493</v>
      </c>
      <c r="U293">
        <v>0.229114971</v>
      </c>
      <c r="V293">
        <v>110514</v>
      </c>
      <c r="W293">
        <v>99633</v>
      </c>
      <c r="X293">
        <v>9.8000000000000007</v>
      </c>
      <c r="Y293">
        <v>16.2</v>
      </c>
      <c r="Z293">
        <v>3895</v>
      </c>
      <c r="AA293">
        <v>3354</v>
      </c>
      <c r="AB293">
        <v>3696</v>
      </c>
      <c r="AC293">
        <v>1830</v>
      </c>
      <c r="AD293">
        <v>1866</v>
      </c>
      <c r="AE293">
        <v>629500</v>
      </c>
      <c r="AF293">
        <v>89363</v>
      </c>
      <c r="AG293">
        <v>22268</v>
      </c>
      <c r="AH293">
        <v>1054.5999999999999</v>
      </c>
      <c r="AI293">
        <v>3977</v>
      </c>
      <c r="AJ293">
        <v>17160</v>
      </c>
      <c r="AK293">
        <v>10449</v>
      </c>
      <c r="AL293">
        <v>6711</v>
      </c>
      <c r="AM293">
        <v>67095</v>
      </c>
      <c r="AN293">
        <v>18427</v>
      </c>
      <c r="AO293">
        <v>4527.8</v>
      </c>
      <c r="AP293">
        <v>10405</v>
      </c>
      <c r="AQ293">
        <v>5211</v>
      </c>
      <c r="AR293">
        <v>15930</v>
      </c>
      <c r="AS293">
        <v>38.9</v>
      </c>
      <c r="AT293">
        <v>2.2999999999999998</v>
      </c>
      <c r="AU293">
        <v>39</v>
      </c>
      <c r="AV293">
        <v>9.07</v>
      </c>
      <c r="AW293">
        <v>11.11</v>
      </c>
      <c r="AX293">
        <v>8.43</v>
      </c>
      <c r="AY293">
        <v>1046</v>
      </c>
      <c r="AZ293">
        <v>118</v>
      </c>
      <c r="BA293">
        <v>161</v>
      </c>
      <c r="BB293">
        <v>572</v>
      </c>
      <c r="BC293">
        <v>195</v>
      </c>
      <c r="BD293">
        <v>926</v>
      </c>
      <c r="BE293">
        <v>109</v>
      </c>
      <c r="BF293">
        <v>114</v>
      </c>
      <c r="BG293">
        <v>509</v>
      </c>
      <c r="BH293">
        <v>194</v>
      </c>
      <c r="BI293">
        <v>39.533000000000001</v>
      </c>
      <c r="BJ293">
        <v>552802.652</v>
      </c>
      <c r="BK293">
        <v>91748.251369999998</v>
      </c>
      <c r="BM293">
        <v>70369.562109999999</v>
      </c>
      <c r="BN293">
        <v>20084.74943</v>
      </c>
      <c r="BO293">
        <v>286333.18609999999</v>
      </c>
      <c r="BP293">
        <v>567203.31449999998</v>
      </c>
      <c r="BQ293">
        <v>1.7459602649999999</v>
      </c>
      <c r="BR293">
        <v>65.400000000000006</v>
      </c>
      <c r="BS293">
        <v>451.4</v>
      </c>
      <c r="BT293">
        <v>1845.2</v>
      </c>
      <c r="BU293">
        <v>1888.6</v>
      </c>
      <c r="BV293">
        <v>157.422</v>
      </c>
      <c r="BW293">
        <v>40.179000000000002</v>
      </c>
      <c r="BX293">
        <v>39663</v>
      </c>
      <c r="BY293">
        <v>385.85930000000002</v>
      </c>
      <c r="BZ293">
        <v>297.08760000000001</v>
      </c>
      <c r="CA293">
        <v>318.05826000000002</v>
      </c>
      <c r="CB293">
        <v>0.112986949</v>
      </c>
      <c r="CC293">
        <v>1016.5</v>
      </c>
      <c r="CD293">
        <v>42975</v>
      </c>
      <c r="CE293">
        <v>75781.77</v>
      </c>
      <c r="CF293">
        <v>318.61759999999998</v>
      </c>
      <c r="CG293">
        <v>10.119999999999999</v>
      </c>
      <c r="CH293">
        <v>10.15</v>
      </c>
      <c r="CI293">
        <v>8.68</v>
      </c>
      <c r="CJ293">
        <v>9.8800000000000008</v>
      </c>
      <c r="CK293">
        <v>11.43</v>
      </c>
      <c r="CL293">
        <v>13</v>
      </c>
      <c r="CM293">
        <v>13.06</v>
      </c>
      <c r="CN293">
        <v>13.71</v>
      </c>
      <c r="CO293">
        <v>16.32</v>
      </c>
      <c r="CP293">
        <v>0.03</v>
      </c>
      <c r="CQ293">
        <v>-1.44</v>
      </c>
      <c r="CR293">
        <v>-0.24</v>
      </c>
      <c r="CS293">
        <v>1.31</v>
      </c>
      <c r="CT293">
        <v>2.88</v>
      </c>
      <c r="CU293">
        <v>2.94</v>
      </c>
      <c r="CV293">
        <v>3.59</v>
      </c>
      <c r="CW293">
        <v>6.2</v>
      </c>
      <c r="CX293">
        <v>118.6365</v>
      </c>
      <c r="CY293">
        <v>2.1118999999999999</v>
      </c>
      <c r="CZ293">
        <v>259.0455</v>
      </c>
      <c r="DA293">
        <v>1.7250000000000001</v>
      </c>
      <c r="DB293">
        <v>1.2452000000000001</v>
      </c>
      <c r="DC293">
        <v>33.950000000000003</v>
      </c>
      <c r="DD293">
        <v>97.3</v>
      </c>
      <c r="DE293" s="27">
        <v>97.7</v>
      </c>
      <c r="DF293">
        <v>98.1</v>
      </c>
      <c r="DG293">
        <v>98.2</v>
      </c>
      <c r="DH293">
        <v>93.9</v>
      </c>
      <c r="DI293">
        <v>97.9</v>
      </c>
      <c r="DJ293">
        <v>96.3</v>
      </c>
      <c r="DK293">
        <v>97.6</v>
      </c>
      <c r="DL293">
        <v>97.5</v>
      </c>
      <c r="DM293">
        <v>96.9</v>
      </c>
      <c r="DN293">
        <v>97.9</v>
      </c>
      <c r="DO293">
        <v>47.813000000000002</v>
      </c>
      <c r="DP293">
        <v>116.18899999999999</v>
      </c>
      <c r="DQ293">
        <v>51.341999999999999</v>
      </c>
      <c r="DR293">
        <v>38.427999999999997</v>
      </c>
      <c r="DS293">
        <v>100.6</v>
      </c>
      <c r="DT293">
        <v>100.5</v>
      </c>
      <c r="DU293">
        <v>99.9</v>
      </c>
      <c r="DV293">
        <v>99.8</v>
      </c>
      <c r="DW293">
        <v>109.7</v>
      </c>
      <c r="DX293">
        <v>122.3</v>
      </c>
      <c r="DY293">
        <v>6.232151322</v>
      </c>
      <c r="DZ293">
        <v>7.1343458919999998</v>
      </c>
      <c r="EA293">
        <v>32.441499999999998</v>
      </c>
    </row>
    <row r="294" spans="2:131" x14ac:dyDescent="0.25">
      <c r="B294" s="3">
        <v>29960</v>
      </c>
      <c r="C294">
        <v>5884.2529999999997</v>
      </c>
      <c r="D294">
        <v>5122.2</v>
      </c>
      <c r="E294">
        <v>49.225999999999999</v>
      </c>
      <c r="F294">
        <v>54.219700000000003</v>
      </c>
      <c r="G294">
        <v>52.917999999999999</v>
      </c>
      <c r="H294">
        <v>66.523799999999994</v>
      </c>
      <c r="I294">
        <v>46.467300000000002</v>
      </c>
      <c r="J294">
        <v>76.641499999999994</v>
      </c>
      <c r="K294">
        <v>27.385300000000001</v>
      </c>
      <c r="L294">
        <v>43.695599999999999</v>
      </c>
      <c r="M294">
        <v>23.502400000000002</v>
      </c>
      <c r="N294">
        <v>78.356300000000005</v>
      </c>
      <c r="O294">
        <v>46.478000000000002</v>
      </c>
      <c r="P294">
        <v>62.497900000000001</v>
      </c>
      <c r="Q294">
        <v>67.596199999999996</v>
      </c>
      <c r="R294">
        <v>70.223799999999997</v>
      </c>
      <c r="S294" s="38">
        <v>78.900000000000006</v>
      </c>
      <c r="T294">
        <v>2364</v>
      </c>
      <c r="U294">
        <v>0.21075153799999999</v>
      </c>
      <c r="V294">
        <v>110721</v>
      </c>
      <c r="W294">
        <v>99504</v>
      </c>
      <c r="X294">
        <v>10.1</v>
      </c>
      <c r="Y294">
        <v>16.600000000000001</v>
      </c>
      <c r="Z294">
        <v>3966</v>
      </c>
      <c r="AA294">
        <v>3494</v>
      </c>
      <c r="AB294">
        <v>3889</v>
      </c>
      <c r="AC294">
        <v>1871</v>
      </c>
      <c r="AD294">
        <v>2018</v>
      </c>
      <c r="AE294">
        <v>660750</v>
      </c>
      <c r="AF294">
        <v>89183</v>
      </c>
      <c r="AG294">
        <v>22146</v>
      </c>
      <c r="AH294">
        <v>1033.5</v>
      </c>
      <c r="AI294">
        <v>3962</v>
      </c>
      <c r="AJ294">
        <v>17074</v>
      </c>
      <c r="AK294">
        <v>10376</v>
      </c>
      <c r="AL294">
        <v>6698</v>
      </c>
      <c r="AM294">
        <v>67037</v>
      </c>
      <c r="AN294">
        <v>18386</v>
      </c>
      <c r="AO294">
        <v>4510.2</v>
      </c>
      <c r="AP294">
        <v>10391</v>
      </c>
      <c r="AQ294">
        <v>5216</v>
      </c>
      <c r="AR294">
        <v>15923</v>
      </c>
      <c r="AS294">
        <v>39</v>
      </c>
      <c r="AT294">
        <v>2.2000000000000002</v>
      </c>
      <c r="AU294">
        <v>39</v>
      </c>
      <c r="AV294">
        <v>9.08</v>
      </c>
      <c r="AW294">
        <v>11.07</v>
      </c>
      <c r="AX294">
        <v>8.4499999999999993</v>
      </c>
      <c r="AY294">
        <v>1144</v>
      </c>
      <c r="AZ294">
        <v>149</v>
      </c>
      <c r="BA294">
        <v>140</v>
      </c>
      <c r="BB294">
        <v>627</v>
      </c>
      <c r="BC294">
        <v>228</v>
      </c>
      <c r="BD294">
        <v>1042</v>
      </c>
      <c r="BE294">
        <v>113</v>
      </c>
      <c r="BF294">
        <v>141</v>
      </c>
      <c r="BG294">
        <v>558</v>
      </c>
      <c r="BH294">
        <v>230</v>
      </c>
      <c r="BI294">
        <v>39.889000000000003</v>
      </c>
      <c r="BJ294">
        <v>553870.13</v>
      </c>
      <c r="BK294">
        <v>92999.024470000004</v>
      </c>
      <c r="BM294">
        <v>72451.896949999995</v>
      </c>
      <c r="BN294">
        <v>21212.870439999999</v>
      </c>
      <c r="BO294">
        <v>284893.90889999998</v>
      </c>
      <c r="BP294">
        <v>566823.38639999996</v>
      </c>
      <c r="BQ294">
        <v>1.735629139</v>
      </c>
      <c r="BR294">
        <v>69.3</v>
      </c>
      <c r="BS294">
        <v>456.9</v>
      </c>
      <c r="BT294">
        <v>1858.4</v>
      </c>
      <c r="BU294">
        <v>1902.1</v>
      </c>
      <c r="BV294">
        <v>158.83199999999999</v>
      </c>
      <c r="BW294">
        <v>39.96</v>
      </c>
      <c r="BX294">
        <v>39027</v>
      </c>
      <c r="BY294">
        <v>391.0385</v>
      </c>
      <c r="BZ294">
        <v>297.95240000000001</v>
      </c>
      <c r="CA294">
        <v>319.21409</v>
      </c>
      <c r="CB294">
        <v>0.113144327</v>
      </c>
      <c r="CC294">
        <v>1030.0999999999999</v>
      </c>
      <c r="CD294">
        <v>42916</v>
      </c>
      <c r="CE294">
        <v>75840.41</v>
      </c>
      <c r="CF294">
        <v>321.69209999999998</v>
      </c>
      <c r="CG294">
        <v>10.31</v>
      </c>
      <c r="CH294">
        <v>10.36</v>
      </c>
      <c r="CI294">
        <v>7.92</v>
      </c>
      <c r="CJ294">
        <v>9.3699999999999992</v>
      </c>
      <c r="CK294">
        <v>10.85</v>
      </c>
      <c r="CL294">
        <v>12.25</v>
      </c>
      <c r="CM294">
        <v>12.34</v>
      </c>
      <c r="CN294">
        <v>12.94</v>
      </c>
      <c r="CO294">
        <v>15.63</v>
      </c>
      <c r="CP294">
        <v>0.05</v>
      </c>
      <c r="CQ294">
        <v>-2.39</v>
      </c>
      <c r="CR294">
        <v>-0.94</v>
      </c>
      <c r="CS294">
        <v>0.54</v>
      </c>
      <c r="CT294">
        <v>1.94</v>
      </c>
      <c r="CU294">
        <v>2.0299999999999998</v>
      </c>
      <c r="CV294">
        <v>2.63</v>
      </c>
      <c r="CW294">
        <v>5.32</v>
      </c>
      <c r="CX294">
        <v>119.54300000000001</v>
      </c>
      <c r="CY294">
        <v>2.1417999999999999</v>
      </c>
      <c r="CZ294">
        <v>263.28570000000002</v>
      </c>
      <c r="DA294">
        <v>1.712</v>
      </c>
      <c r="DB294">
        <v>1.2347999999999999</v>
      </c>
      <c r="DC294">
        <v>35.630000000000003</v>
      </c>
      <c r="DD294">
        <v>98.4</v>
      </c>
      <c r="DE294" s="27">
        <v>97.7</v>
      </c>
      <c r="DF294">
        <v>98.1</v>
      </c>
      <c r="DG294">
        <v>98</v>
      </c>
      <c r="DH294">
        <v>94.7</v>
      </c>
      <c r="DI294">
        <v>97.8</v>
      </c>
      <c r="DJ294">
        <v>96.2</v>
      </c>
      <c r="DK294">
        <v>97.6</v>
      </c>
      <c r="DL294">
        <v>97.5</v>
      </c>
      <c r="DM294">
        <v>97.2</v>
      </c>
      <c r="DN294">
        <v>97.8</v>
      </c>
      <c r="DO294">
        <v>47.945999999999998</v>
      </c>
      <c r="DP294">
        <v>116.271</v>
      </c>
      <c r="DQ294">
        <v>51.326999999999998</v>
      </c>
      <c r="DR294">
        <v>38.616</v>
      </c>
      <c r="DS294">
        <v>100.7</v>
      </c>
      <c r="DT294">
        <v>100.7</v>
      </c>
      <c r="DU294">
        <v>100</v>
      </c>
      <c r="DV294">
        <v>99.2</v>
      </c>
      <c r="DW294">
        <v>122.4</v>
      </c>
      <c r="DX294">
        <v>137.1</v>
      </c>
      <c r="DY294">
        <v>5.5964052290000001</v>
      </c>
      <c r="DZ294">
        <v>8.0446679999999997</v>
      </c>
      <c r="EA294">
        <v>22.753399999999999</v>
      </c>
    </row>
    <row r="295" spans="2:131" x14ac:dyDescent="0.25">
      <c r="B295" s="3">
        <v>29961</v>
      </c>
      <c r="C295">
        <v>5879.71</v>
      </c>
      <c r="D295">
        <v>5111.6000000000004</v>
      </c>
      <c r="E295">
        <v>48.787399999999998</v>
      </c>
      <c r="F295">
        <v>53.857199999999999</v>
      </c>
      <c r="G295">
        <v>52.571300000000001</v>
      </c>
      <c r="H295">
        <v>66.5595</v>
      </c>
      <c r="I295">
        <v>45.822499999999998</v>
      </c>
      <c r="J295">
        <v>77.061800000000005</v>
      </c>
      <c r="K295">
        <v>26.817299999999999</v>
      </c>
      <c r="L295">
        <v>43.204799999999999</v>
      </c>
      <c r="M295">
        <v>22.7486</v>
      </c>
      <c r="N295">
        <v>78.659899999999993</v>
      </c>
      <c r="O295">
        <v>45.9405</v>
      </c>
      <c r="P295">
        <v>63.602600000000002</v>
      </c>
      <c r="Q295">
        <v>68.304199999999994</v>
      </c>
      <c r="R295">
        <v>69.337100000000007</v>
      </c>
      <c r="S295" s="38">
        <v>76.180000000000007</v>
      </c>
      <c r="T295">
        <v>2365</v>
      </c>
      <c r="U295">
        <v>0.20513487699999999</v>
      </c>
      <c r="V295">
        <v>110744</v>
      </c>
      <c r="W295">
        <v>99215</v>
      </c>
      <c r="X295">
        <v>10.4</v>
      </c>
      <c r="Y295">
        <v>17.2</v>
      </c>
      <c r="Z295">
        <v>3873</v>
      </c>
      <c r="AA295">
        <v>3471</v>
      </c>
      <c r="AB295">
        <v>4185</v>
      </c>
      <c r="AC295">
        <v>1939</v>
      </c>
      <c r="AD295">
        <v>2246</v>
      </c>
      <c r="AE295">
        <v>652400</v>
      </c>
      <c r="AF295">
        <v>88907</v>
      </c>
      <c r="AG295">
        <v>21879</v>
      </c>
      <c r="AH295">
        <v>1010.6</v>
      </c>
      <c r="AI295">
        <v>3940</v>
      </c>
      <c r="AJ295">
        <v>16853</v>
      </c>
      <c r="AK295">
        <v>10172</v>
      </c>
      <c r="AL295">
        <v>6681</v>
      </c>
      <c r="AM295">
        <v>67028</v>
      </c>
      <c r="AN295">
        <v>18351</v>
      </c>
      <c r="AO295">
        <v>4496.3999999999996</v>
      </c>
      <c r="AP295">
        <v>10379</v>
      </c>
      <c r="AQ295">
        <v>5217</v>
      </c>
      <c r="AR295">
        <v>15956</v>
      </c>
      <c r="AS295">
        <v>38.700000000000003</v>
      </c>
      <c r="AT295">
        <v>2.2000000000000002</v>
      </c>
      <c r="AU295">
        <v>38.9</v>
      </c>
      <c r="AV295">
        <v>9.1</v>
      </c>
      <c r="AW295">
        <v>11.21</v>
      </c>
      <c r="AX295">
        <v>8.44</v>
      </c>
      <c r="AY295">
        <v>1173</v>
      </c>
      <c r="AZ295">
        <v>108</v>
      </c>
      <c r="BA295">
        <v>164</v>
      </c>
      <c r="BB295">
        <v>642</v>
      </c>
      <c r="BC295">
        <v>259</v>
      </c>
      <c r="BD295">
        <v>1149</v>
      </c>
      <c r="BE295">
        <v>127</v>
      </c>
      <c r="BF295">
        <v>141</v>
      </c>
      <c r="BG295">
        <v>615</v>
      </c>
      <c r="BH295">
        <v>266</v>
      </c>
      <c r="BI295">
        <v>40.064</v>
      </c>
      <c r="BJ295">
        <v>548169.72</v>
      </c>
      <c r="BK295">
        <v>94079.709019999995</v>
      </c>
      <c r="BM295">
        <v>71517.950020000004</v>
      </c>
      <c r="BN295">
        <v>22831.630850000001</v>
      </c>
      <c r="BO295">
        <v>285152.38740000001</v>
      </c>
      <c r="BP295">
        <v>565771.2781</v>
      </c>
      <c r="BQ295">
        <v>1.756291391</v>
      </c>
      <c r="BR295">
        <v>73.400000000000006</v>
      </c>
      <c r="BS295">
        <v>464.5</v>
      </c>
      <c r="BT295">
        <v>1869.7</v>
      </c>
      <c r="BU295">
        <v>1905.9</v>
      </c>
      <c r="BV295">
        <v>160.46899999999999</v>
      </c>
      <c r="BW295">
        <v>40.587000000000003</v>
      </c>
      <c r="BX295">
        <v>40110</v>
      </c>
      <c r="BY295">
        <v>392.39170000000001</v>
      </c>
      <c r="BZ295">
        <v>298.66800000000001</v>
      </c>
      <c r="CA295">
        <v>319.52105</v>
      </c>
      <c r="CB295">
        <v>0.11270981300000001</v>
      </c>
      <c r="CC295">
        <v>1049.0999999999999</v>
      </c>
      <c r="CD295">
        <v>42710</v>
      </c>
      <c r="CE295">
        <v>75410.23</v>
      </c>
      <c r="CF295">
        <v>325.3587</v>
      </c>
      <c r="CG295">
        <v>9.7100000000000009</v>
      </c>
      <c r="CH295">
        <v>9.1999999999999993</v>
      </c>
      <c r="CI295">
        <v>7.71</v>
      </c>
      <c r="CJ295">
        <v>8.2899999999999991</v>
      </c>
      <c r="CK295">
        <v>9.32</v>
      </c>
      <c r="CL295">
        <v>10.8</v>
      </c>
      <c r="CM295">
        <v>10.91</v>
      </c>
      <c r="CN295">
        <v>12.12</v>
      </c>
      <c r="CO295">
        <v>14.73</v>
      </c>
      <c r="CP295">
        <v>-0.51</v>
      </c>
      <c r="CQ295">
        <v>-2</v>
      </c>
      <c r="CR295">
        <v>-1.42</v>
      </c>
      <c r="CS295">
        <v>-0.39</v>
      </c>
      <c r="CT295">
        <v>1.0900000000000001</v>
      </c>
      <c r="CU295">
        <v>1.2</v>
      </c>
      <c r="CV295">
        <v>2.41</v>
      </c>
      <c r="CW295">
        <v>5.0199999999999996</v>
      </c>
      <c r="CX295">
        <v>121.5483</v>
      </c>
      <c r="CY295">
        <v>2.1737000000000002</v>
      </c>
      <c r="CZ295">
        <v>271.61500000000001</v>
      </c>
      <c r="DA295">
        <v>1.6961999999999999</v>
      </c>
      <c r="DB295">
        <v>1.2301</v>
      </c>
      <c r="DC295">
        <v>35.68</v>
      </c>
      <c r="DD295">
        <v>97.8</v>
      </c>
      <c r="DE295" s="27">
        <v>98.1</v>
      </c>
      <c r="DF295">
        <v>98.3</v>
      </c>
      <c r="DG295">
        <v>98.2</v>
      </c>
      <c r="DH295">
        <v>95.5</v>
      </c>
      <c r="DI295">
        <v>98.2</v>
      </c>
      <c r="DJ295">
        <v>96.6</v>
      </c>
      <c r="DK295">
        <v>97.9</v>
      </c>
      <c r="DL295">
        <v>97.9</v>
      </c>
      <c r="DM295">
        <v>97.7</v>
      </c>
      <c r="DN295">
        <v>98.2</v>
      </c>
      <c r="DO295">
        <v>48.215000000000003</v>
      </c>
      <c r="DP295">
        <v>116.761</v>
      </c>
      <c r="DQ295">
        <v>51.421999999999997</v>
      </c>
      <c r="DR295">
        <v>38.923999999999999</v>
      </c>
      <c r="DS295">
        <v>101</v>
      </c>
      <c r="DT295">
        <v>101</v>
      </c>
      <c r="DU295">
        <v>99.9</v>
      </c>
      <c r="DV295">
        <v>98.7</v>
      </c>
      <c r="DW295">
        <v>132.69999999999999</v>
      </c>
      <c r="DX295">
        <v>148.1</v>
      </c>
      <c r="DY295">
        <v>5.167045968</v>
      </c>
      <c r="DZ295">
        <v>8.8147182579999992</v>
      </c>
      <c r="EA295">
        <v>32.821199999999997</v>
      </c>
    </row>
    <row r="296" spans="2:131" x14ac:dyDescent="0.25">
      <c r="B296" s="3">
        <v>29962</v>
      </c>
      <c r="C296">
        <v>5901.59</v>
      </c>
      <c r="D296">
        <v>5114.7</v>
      </c>
      <c r="E296">
        <v>48.591999999999999</v>
      </c>
      <c r="F296">
        <v>53.662700000000001</v>
      </c>
      <c r="G296">
        <v>52.3688</v>
      </c>
      <c r="H296">
        <v>66.388300000000001</v>
      </c>
      <c r="I296">
        <v>45.789700000000003</v>
      </c>
      <c r="J296">
        <v>76.812200000000004</v>
      </c>
      <c r="K296">
        <v>26.653300000000002</v>
      </c>
      <c r="L296">
        <v>43.0139</v>
      </c>
      <c r="M296">
        <v>22.436699999999998</v>
      </c>
      <c r="N296">
        <v>78.392899999999997</v>
      </c>
      <c r="O296">
        <v>45.645600000000002</v>
      </c>
      <c r="P296">
        <v>64.439099999999996</v>
      </c>
      <c r="Q296">
        <v>67.063000000000002</v>
      </c>
      <c r="R296">
        <v>68.826999999999998</v>
      </c>
      <c r="S296" s="38">
        <v>45.66</v>
      </c>
      <c r="T296">
        <v>2371</v>
      </c>
      <c r="U296">
        <v>0.198609482</v>
      </c>
      <c r="V296">
        <v>111050</v>
      </c>
      <c r="W296">
        <v>99112</v>
      </c>
      <c r="X296">
        <v>10.8</v>
      </c>
      <c r="Y296">
        <v>17.100000000000001</v>
      </c>
      <c r="Z296">
        <v>3974</v>
      </c>
      <c r="AA296">
        <v>3518</v>
      </c>
      <c r="AB296">
        <v>4485</v>
      </c>
      <c r="AC296">
        <v>2147</v>
      </c>
      <c r="AD296">
        <v>2338</v>
      </c>
      <c r="AE296">
        <v>594250</v>
      </c>
      <c r="AF296">
        <v>88786</v>
      </c>
      <c r="AG296">
        <v>21736</v>
      </c>
      <c r="AH296">
        <v>991.2</v>
      </c>
      <c r="AI296">
        <v>3947</v>
      </c>
      <c r="AJ296">
        <v>16722</v>
      </c>
      <c r="AK296">
        <v>10067</v>
      </c>
      <c r="AL296">
        <v>6655</v>
      </c>
      <c r="AM296">
        <v>67050</v>
      </c>
      <c r="AN296">
        <v>18315</v>
      </c>
      <c r="AO296">
        <v>4484.8999999999996</v>
      </c>
      <c r="AP296">
        <v>10363.299999999999</v>
      </c>
      <c r="AQ296">
        <v>5224</v>
      </c>
      <c r="AR296">
        <v>15977</v>
      </c>
      <c r="AS296">
        <v>38.9</v>
      </c>
      <c r="AT296">
        <v>2.2999999999999998</v>
      </c>
      <c r="AU296">
        <v>39</v>
      </c>
      <c r="AV296">
        <v>9.11</v>
      </c>
      <c r="AW296">
        <v>11.16</v>
      </c>
      <c r="AX296">
        <v>8.4600000000000009</v>
      </c>
      <c r="AY296">
        <v>1372</v>
      </c>
      <c r="AZ296">
        <v>152</v>
      </c>
      <c r="BA296">
        <v>185</v>
      </c>
      <c r="BB296">
        <v>791</v>
      </c>
      <c r="BC296">
        <v>244</v>
      </c>
      <c r="BD296">
        <v>1229</v>
      </c>
      <c r="BE296">
        <v>133</v>
      </c>
      <c r="BF296">
        <v>144</v>
      </c>
      <c r="BG296">
        <v>661</v>
      </c>
      <c r="BH296">
        <v>291</v>
      </c>
      <c r="BI296">
        <v>40.387</v>
      </c>
      <c r="BJ296">
        <v>549662.41299999994</v>
      </c>
      <c r="BK296">
        <v>95538.944289999999</v>
      </c>
      <c r="BM296">
        <v>69247.509049999993</v>
      </c>
      <c r="BN296">
        <v>20715.238549999998</v>
      </c>
      <c r="BO296">
        <v>283488.96830000001</v>
      </c>
      <c r="BP296">
        <v>561562.84459999995</v>
      </c>
      <c r="BQ296">
        <v>1.735629139</v>
      </c>
      <c r="BR296">
        <v>72.099999999999994</v>
      </c>
      <c r="BS296">
        <v>471.5</v>
      </c>
      <c r="BT296">
        <v>1883.7</v>
      </c>
      <c r="BU296">
        <v>1922.1</v>
      </c>
      <c r="BV296">
        <v>161.78800000000001</v>
      </c>
      <c r="BW296">
        <v>41.2</v>
      </c>
      <c r="BX296">
        <v>40580</v>
      </c>
      <c r="BY296">
        <v>391.9751</v>
      </c>
      <c r="BZ296">
        <v>299.24239999999998</v>
      </c>
      <c r="CA296">
        <v>321.12634000000003</v>
      </c>
      <c r="CB296">
        <v>0.112517989</v>
      </c>
      <c r="CC296">
        <v>1066.9000000000001</v>
      </c>
      <c r="CD296">
        <v>43511</v>
      </c>
      <c r="CE296">
        <v>76379.13</v>
      </c>
      <c r="CF296">
        <v>327.2638</v>
      </c>
      <c r="CG296">
        <v>9.1999999999999993</v>
      </c>
      <c r="CH296">
        <v>8.69</v>
      </c>
      <c r="CI296">
        <v>8.07</v>
      </c>
      <c r="CJ296">
        <v>8.34</v>
      </c>
      <c r="CK296">
        <v>9.16</v>
      </c>
      <c r="CL296">
        <v>10.38</v>
      </c>
      <c r="CM296">
        <v>10.55</v>
      </c>
      <c r="CN296">
        <v>11.68</v>
      </c>
      <c r="CO296">
        <v>14.3</v>
      </c>
      <c r="CP296">
        <v>-0.51</v>
      </c>
      <c r="CQ296">
        <v>-1.1299999999999999</v>
      </c>
      <c r="CR296">
        <v>-0.86</v>
      </c>
      <c r="CS296">
        <v>-0.04</v>
      </c>
      <c r="CT296">
        <v>1.18</v>
      </c>
      <c r="CU296">
        <v>1.35</v>
      </c>
      <c r="CV296">
        <v>2.48</v>
      </c>
      <c r="CW296">
        <v>5.0999999999999996</v>
      </c>
      <c r="CX296">
        <v>121.56140000000001</v>
      </c>
      <c r="CY296">
        <v>2.1930999999999998</v>
      </c>
      <c r="CZ296">
        <v>264.08789999999999</v>
      </c>
      <c r="DA296">
        <v>1.6321000000000001</v>
      </c>
      <c r="DB296">
        <v>1.2262</v>
      </c>
      <c r="DC296">
        <v>34.15</v>
      </c>
      <c r="DD296">
        <v>98.3</v>
      </c>
      <c r="DE296" s="27">
        <v>98</v>
      </c>
      <c r="DF296">
        <v>98.3</v>
      </c>
      <c r="DG296">
        <v>98.2</v>
      </c>
      <c r="DH296">
        <v>96.5</v>
      </c>
      <c r="DI296">
        <v>98.3</v>
      </c>
      <c r="DJ296">
        <v>96.8</v>
      </c>
      <c r="DK296">
        <v>97.7</v>
      </c>
      <c r="DL296">
        <v>97.9</v>
      </c>
      <c r="DM296">
        <v>97.9</v>
      </c>
      <c r="DN296">
        <v>98.1</v>
      </c>
      <c r="DO296">
        <v>48.359000000000002</v>
      </c>
      <c r="DP296">
        <v>116.563</v>
      </c>
      <c r="DQ296">
        <v>51.442999999999998</v>
      </c>
      <c r="DR296">
        <v>39.134999999999998</v>
      </c>
      <c r="DS296">
        <v>101.4</v>
      </c>
      <c r="DT296">
        <v>101.4</v>
      </c>
      <c r="DU296">
        <v>100.1</v>
      </c>
      <c r="DV296">
        <v>99.2</v>
      </c>
      <c r="DW296">
        <v>138.1</v>
      </c>
      <c r="DX296">
        <v>153.9</v>
      </c>
      <c r="DY296">
        <v>4.9698262130000002</v>
      </c>
      <c r="DZ296">
        <v>9.3385873979999996</v>
      </c>
      <c r="EA296">
        <v>32.395899999999997</v>
      </c>
    </row>
    <row r="297" spans="2:131" x14ac:dyDescent="0.25">
      <c r="B297" s="3">
        <v>29963</v>
      </c>
      <c r="C297">
        <v>5931.0990000000002</v>
      </c>
      <c r="D297">
        <v>5143.8999999999996</v>
      </c>
      <c r="E297">
        <v>48.242400000000004</v>
      </c>
      <c r="F297">
        <v>53.368200000000002</v>
      </c>
      <c r="G297">
        <v>52.075299999999999</v>
      </c>
      <c r="H297">
        <v>65.5351</v>
      </c>
      <c r="I297">
        <v>45.7211</v>
      </c>
      <c r="J297">
        <v>75.527000000000001</v>
      </c>
      <c r="K297">
        <v>26.932500000000001</v>
      </c>
      <c r="L297">
        <v>42.627400000000002</v>
      </c>
      <c r="M297">
        <v>22.615200000000002</v>
      </c>
      <c r="N297">
        <v>77.383499999999998</v>
      </c>
      <c r="O297">
        <v>45.502299999999998</v>
      </c>
      <c r="P297">
        <v>62.582599999999999</v>
      </c>
      <c r="Q297">
        <v>66.813599999999994</v>
      </c>
      <c r="R297">
        <v>68.554699999999997</v>
      </c>
      <c r="S297" s="38">
        <v>21.38</v>
      </c>
      <c r="T297">
        <v>2468</v>
      </c>
      <c r="U297">
        <v>0.204796283</v>
      </c>
      <c r="V297">
        <v>111083</v>
      </c>
      <c r="W297">
        <v>99032</v>
      </c>
      <c r="X297">
        <v>10.8</v>
      </c>
      <c r="Y297">
        <v>18.100000000000001</v>
      </c>
      <c r="Z297">
        <v>3939</v>
      </c>
      <c r="AA297">
        <v>3425</v>
      </c>
      <c r="AB297">
        <v>4662</v>
      </c>
      <c r="AC297">
        <v>2098</v>
      </c>
      <c r="AD297">
        <v>2564</v>
      </c>
      <c r="AE297">
        <v>523750</v>
      </c>
      <c r="AF297">
        <v>88771</v>
      </c>
      <c r="AG297">
        <v>21688</v>
      </c>
      <c r="AH297">
        <v>974.2</v>
      </c>
      <c r="AI297">
        <v>3948</v>
      </c>
      <c r="AJ297">
        <v>16690</v>
      </c>
      <c r="AK297">
        <v>10046</v>
      </c>
      <c r="AL297">
        <v>6644</v>
      </c>
      <c r="AM297">
        <v>67083</v>
      </c>
      <c r="AN297">
        <v>18307</v>
      </c>
      <c r="AO297">
        <v>4474.7</v>
      </c>
      <c r="AP297">
        <v>10371.4</v>
      </c>
      <c r="AQ297">
        <v>5229</v>
      </c>
      <c r="AR297">
        <v>15981</v>
      </c>
      <c r="AS297">
        <v>38.9</v>
      </c>
      <c r="AT297">
        <v>2.2999999999999998</v>
      </c>
      <c r="AU297">
        <v>39</v>
      </c>
      <c r="AV297">
        <v>9.16</v>
      </c>
      <c r="AW297">
        <v>11.32</v>
      </c>
      <c r="AX297">
        <v>8.49</v>
      </c>
      <c r="AY297">
        <v>1303</v>
      </c>
      <c r="AZ297">
        <v>128</v>
      </c>
      <c r="BA297">
        <v>155</v>
      </c>
      <c r="BB297">
        <v>718</v>
      </c>
      <c r="BC297">
        <v>302</v>
      </c>
      <c r="BD297">
        <v>1351</v>
      </c>
      <c r="BE297">
        <v>114</v>
      </c>
      <c r="BF297">
        <v>163</v>
      </c>
      <c r="BG297">
        <v>745</v>
      </c>
      <c r="BH297">
        <v>329</v>
      </c>
      <c r="BI297">
        <v>40.558</v>
      </c>
      <c r="BJ297">
        <v>548151.94999999995</v>
      </c>
      <c r="BK297">
        <v>95555.5383</v>
      </c>
      <c r="BM297">
        <v>74553.982940000002</v>
      </c>
      <c r="BN297">
        <v>21120.80271</v>
      </c>
      <c r="BO297">
        <v>286899.74060000002</v>
      </c>
      <c r="BP297">
        <v>559088.44160000002</v>
      </c>
      <c r="BQ297">
        <v>1.725298013</v>
      </c>
      <c r="BR297">
        <v>71.900000000000006</v>
      </c>
      <c r="BS297">
        <v>474.8</v>
      </c>
      <c r="BT297">
        <v>1905.9</v>
      </c>
      <c r="BU297">
        <v>1950.8</v>
      </c>
      <c r="BV297">
        <v>163.01900000000001</v>
      </c>
      <c r="BW297">
        <v>41.854999999999997</v>
      </c>
      <c r="BX297">
        <v>41221</v>
      </c>
      <c r="BY297">
        <v>392.0419</v>
      </c>
      <c r="BZ297">
        <v>299.65300000000002</v>
      </c>
      <c r="CA297">
        <v>323.50044000000003</v>
      </c>
      <c r="CB297">
        <v>0.112615902</v>
      </c>
      <c r="CC297">
        <v>1103.8</v>
      </c>
      <c r="CD297">
        <v>44121</v>
      </c>
      <c r="CE297">
        <v>77319.25</v>
      </c>
      <c r="CF297">
        <v>333.82929999999999</v>
      </c>
      <c r="CG297">
        <v>8.9499999999999993</v>
      </c>
      <c r="CH297">
        <v>8.51</v>
      </c>
      <c r="CI297">
        <v>7.94</v>
      </c>
      <c r="CJ297">
        <v>8.16</v>
      </c>
      <c r="CK297">
        <v>8.91</v>
      </c>
      <c r="CL297">
        <v>10.220000000000001</v>
      </c>
      <c r="CM297">
        <v>10.54</v>
      </c>
      <c r="CN297">
        <v>11.83</v>
      </c>
      <c r="CO297">
        <v>14.14</v>
      </c>
      <c r="CP297">
        <v>-0.44</v>
      </c>
      <c r="CQ297">
        <v>-1.01</v>
      </c>
      <c r="CR297">
        <v>-0.79</v>
      </c>
      <c r="CS297">
        <v>-0.04</v>
      </c>
      <c r="CT297">
        <v>1.27</v>
      </c>
      <c r="CU297">
        <v>1.59</v>
      </c>
      <c r="CV297">
        <v>2.88</v>
      </c>
      <c r="CW297">
        <v>5.19</v>
      </c>
      <c r="CX297">
        <v>117.43519999999999</v>
      </c>
      <c r="CY297">
        <v>2.0501</v>
      </c>
      <c r="CZ297">
        <v>241.94130000000001</v>
      </c>
      <c r="DA297">
        <v>1.6160000000000001</v>
      </c>
      <c r="DB297">
        <v>1.2384999999999999</v>
      </c>
      <c r="DC297">
        <v>31.72</v>
      </c>
      <c r="DD297">
        <v>96.9</v>
      </c>
      <c r="DE297" s="27">
        <v>97.7</v>
      </c>
      <c r="DF297">
        <v>98.2</v>
      </c>
      <c r="DG297">
        <v>97.7</v>
      </c>
      <c r="DH297">
        <v>97.2</v>
      </c>
      <c r="DI297">
        <v>98.3</v>
      </c>
      <c r="DJ297">
        <v>97.3</v>
      </c>
      <c r="DK297">
        <v>96.9</v>
      </c>
      <c r="DL297">
        <v>97.5</v>
      </c>
      <c r="DM297">
        <v>98</v>
      </c>
      <c r="DN297">
        <v>97.6</v>
      </c>
      <c r="DO297">
        <v>48.432000000000002</v>
      </c>
      <c r="DP297">
        <v>116.67100000000001</v>
      </c>
      <c r="DQ297">
        <v>51.317</v>
      </c>
      <c r="DR297">
        <v>39.283000000000001</v>
      </c>
      <c r="DS297">
        <v>101.8</v>
      </c>
      <c r="DT297">
        <v>101.7</v>
      </c>
      <c r="DU297">
        <v>100.1</v>
      </c>
      <c r="DV297">
        <v>98.8</v>
      </c>
      <c r="DW297">
        <v>139.4</v>
      </c>
      <c r="DX297">
        <v>156</v>
      </c>
      <c r="DY297">
        <v>4.9282639890000004</v>
      </c>
      <c r="DZ297">
        <v>9.6326865319999992</v>
      </c>
      <c r="EA297">
        <v>23.571300000000001</v>
      </c>
    </row>
    <row r="298" spans="2:131" x14ac:dyDescent="0.25">
      <c r="B298" s="3">
        <v>30317</v>
      </c>
      <c r="C298">
        <v>5923.2889999999998</v>
      </c>
      <c r="D298">
        <v>5148.7</v>
      </c>
      <c r="E298">
        <v>49.176200000000001</v>
      </c>
      <c r="F298">
        <v>54.215400000000002</v>
      </c>
      <c r="G298">
        <v>52.828200000000002</v>
      </c>
      <c r="H298">
        <v>67.008600000000001</v>
      </c>
      <c r="I298">
        <v>47.707299999999996</v>
      </c>
      <c r="J298">
        <v>76.6798</v>
      </c>
      <c r="K298">
        <v>26.997900000000001</v>
      </c>
      <c r="L298">
        <v>43.608400000000003</v>
      </c>
      <c r="M298">
        <v>23.397300000000001</v>
      </c>
      <c r="N298">
        <v>79.914400000000001</v>
      </c>
      <c r="O298">
        <v>46.605400000000003</v>
      </c>
      <c r="P298">
        <v>61.671100000000003</v>
      </c>
      <c r="Q298">
        <v>64.877300000000005</v>
      </c>
      <c r="R298">
        <v>70.166899999999998</v>
      </c>
      <c r="S298" s="38">
        <v>0.62</v>
      </c>
      <c r="T298">
        <v>2497</v>
      </c>
      <c r="U298">
        <v>0.21649037600000001</v>
      </c>
      <c r="V298">
        <v>110695</v>
      </c>
      <c r="W298">
        <v>99161</v>
      </c>
      <c r="X298">
        <v>10.4</v>
      </c>
      <c r="Y298">
        <v>19.399999999999999</v>
      </c>
      <c r="Z298">
        <v>3654</v>
      </c>
      <c r="AA298">
        <v>3312</v>
      </c>
      <c r="AB298">
        <v>4668</v>
      </c>
      <c r="AC298">
        <v>2001</v>
      </c>
      <c r="AD298">
        <v>2667</v>
      </c>
      <c r="AE298">
        <v>501000</v>
      </c>
      <c r="AF298">
        <v>88990</v>
      </c>
      <c r="AG298">
        <v>21757</v>
      </c>
      <c r="AH298">
        <v>955.1</v>
      </c>
      <c r="AI298">
        <v>4021</v>
      </c>
      <c r="AJ298">
        <v>16705</v>
      </c>
      <c r="AK298">
        <v>10057</v>
      </c>
      <c r="AL298">
        <v>6648</v>
      </c>
      <c r="AM298">
        <v>67233</v>
      </c>
      <c r="AN298">
        <v>18342</v>
      </c>
      <c r="AO298">
        <v>4469.2</v>
      </c>
      <c r="AP298">
        <v>10430.700000000001</v>
      </c>
      <c r="AQ298">
        <v>5242</v>
      </c>
      <c r="AR298">
        <v>16023</v>
      </c>
      <c r="AS298">
        <v>39.4</v>
      </c>
      <c r="AT298">
        <v>2.2999999999999998</v>
      </c>
      <c r="AU298">
        <v>39.299999999999997</v>
      </c>
      <c r="AV298">
        <v>9.1999999999999993</v>
      </c>
      <c r="AW298">
        <v>11.3</v>
      </c>
      <c r="AX298">
        <v>8.52</v>
      </c>
      <c r="AY298">
        <v>1586</v>
      </c>
      <c r="AZ298">
        <v>140</v>
      </c>
      <c r="BA298">
        <v>203</v>
      </c>
      <c r="BB298">
        <v>948</v>
      </c>
      <c r="BC298">
        <v>295</v>
      </c>
      <c r="BD298">
        <v>1426</v>
      </c>
      <c r="BE298">
        <v>148</v>
      </c>
      <c r="BF298">
        <v>181</v>
      </c>
      <c r="BG298">
        <v>765</v>
      </c>
      <c r="BH298">
        <v>332</v>
      </c>
      <c r="BI298">
        <v>40.6</v>
      </c>
      <c r="BJ298">
        <v>558612.22100000002</v>
      </c>
      <c r="BK298">
        <v>94918.743369999997</v>
      </c>
      <c r="BM298">
        <v>78023.600479999994</v>
      </c>
      <c r="BN298">
        <v>22328.171890000001</v>
      </c>
      <c r="BO298">
        <v>290492.68770000001</v>
      </c>
      <c r="BP298">
        <v>554646.20620000002</v>
      </c>
      <c r="BQ298">
        <v>1.68397351</v>
      </c>
      <c r="BR298">
        <v>70.400000000000006</v>
      </c>
      <c r="BS298">
        <v>477.2</v>
      </c>
      <c r="BT298">
        <v>1959.4</v>
      </c>
      <c r="BU298">
        <v>2001.4</v>
      </c>
      <c r="BV298">
        <v>163.62299999999999</v>
      </c>
      <c r="BW298">
        <v>41.863999999999997</v>
      </c>
      <c r="BX298">
        <v>41334</v>
      </c>
      <c r="BY298">
        <v>393.18639999999999</v>
      </c>
      <c r="BZ298">
        <v>302.09050000000002</v>
      </c>
      <c r="CA298">
        <v>325.10149000000001</v>
      </c>
      <c r="CB298">
        <v>0.112796298</v>
      </c>
      <c r="CC298">
        <v>1212.0999999999999</v>
      </c>
      <c r="CD298">
        <v>44428</v>
      </c>
      <c r="CE298">
        <v>77668.34</v>
      </c>
      <c r="CF298">
        <v>339.71609999999998</v>
      </c>
      <c r="CG298">
        <v>8.68</v>
      </c>
      <c r="CH298">
        <v>8.17</v>
      </c>
      <c r="CI298">
        <v>7.86</v>
      </c>
      <c r="CJ298">
        <v>7.93</v>
      </c>
      <c r="CK298">
        <v>8.6199999999999992</v>
      </c>
      <c r="CL298">
        <v>10.029999999999999</v>
      </c>
      <c r="CM298">
        <v>10.46</v>
      </c>
      <c r="CN298">
        <v>11.79</v>
      </c>
      <c r="CO298">
        <v>13.94</v>
      </c>
      <c r="CP298">
        <v>-0.51</v>
      </c>
      <c r="CQ298">
        <v>-0.82</v>
      </c>
      <c r="CR298">
        <v>-0.75</v>
      </c>
      <c r="CS298">
        <v>-0.06</v>
      </c>
      <c r="CT298">
        <v>1.35</v>
      </c>
      <c r="CU298">
        <v>1.78</v>
      </c>
      <c r="CV298">
        <v>3.11</v>
      </c>
      <c r="CW298">
        <v>5.26</v>
      </c>
      <c r="CX298">
        <v>115.68640000000001</v>
      </c>
      <c r="CY298">
        <v>1.9679</v>
      </c>
      <c r="CZ298">
        <v>232.73099999999999</v>
      </c>
      <c r="DA298">
        <v>1.5755999999999999</v>
      </c>
      <c r="DB298">
        <v>1.2286999999999999</v>
      </c>
      <c r="DC298">
        <v>31.19</v>
      </c>
      <c r="DD298">
        <v>99.2</v>
      </c>
      <c r="DE298" s="27">
        <v>97.9</v>
      </c>
      <c r="DF298">
        <v>98.6</v>
      </c>
      <c r="DG298">
        <v>97.6</v>
      </c>
      <c r="DH298">
        <v>97.9</v>
      </c>
      <c r="DI298">
        <v>98.3</v>
      </c>
      <c r="DJ298">
        <v>97.7</v>
      </c>
      <c r="DK298">
        <v>97.5</v>
      </c>
      <c r="DL298">
        <v>97.9</v>
      </c>
      <c r="DM298">
        <v>98.2</v>
      </c>
      <c r="DN298">
        <v>97.9</v>
      </c>
      <c r="DO298">
        <v>48.658999999999999</v>
      </c>
      <c r="DP298">
        <v>117.206</v>
      </c>
      <c r="DQ298">
        <v>51.335999999999999</v>
      </c>
      <c r="DR298">
        <v>39.558</v>
      </c>
      <c r="DS298">
        <v>101</v>
      </c>
      <c r="DT298">
        <v>100.8</v>
      </c>
      <c r="DU298">
        <v>99.8</v>
      </c>
      <c r="DV298">
        <v>98.8</v>
      </c>
      <c r="DW298">
        <v>144.30000000000001</v>
      </c>
      <c r="DX298">
        <v>162</v>
      </c>
      <c r="DY298">
        <v>4.7701524600000003</v>
      </c>
      <c r="DZ298">
        <v>10.144139689999999</v>
      </c>
      <c r="EA298">
        <v>26.174499999999998</v>
      </c>
    </row>
    <row r="299" spans="2:131" x14ac:dyDescent="0.25">
      <c r="B299" s="3">
        <v>30318</v>
      </c>
      <c r="C299">
        <v>5926.8339999999998</v>
      </c>
      <c r="D299">
        <v>5148.1000000000004</v>
      </c>
      <c r="E299">
        <v>48.8688</v>
      </c>
      <c r="F299">
        <v>53.731999999999999</v>
      </c>
      <c r="G299">
        <v>52.247100000000003</v>
      </c>
      <c r="H299">
        <v>66.125500000000002</v>
      </c>
      <c r="I299">
        <v>47.566299999999998</v>
      </c>
      <c r="J299">
        <v>75.391199999999998</v>
      </c>
      <c r="K299">
        <v>26.885899999999999</v>
      </c>
      <c r="L299">
        <v>43.457000000000001</v>
      </c>
      <c r="M299">
        <v>23.656700000000001</v>
      </c>
      <c r="N299">
        <v>80.697199999999995</v>
      </c>
      <c r="O299">
        <v>46.563200000000002</v>
      </c>
      <c r="P299">
        <v>60.801499999999997</v>
      </c>
      <c r="Q299">
        <v>64.049000000000007</v>
      </c>
      <c r="R299">
        <v>70.059700000000007</v>
      </c>
      <c r="S299" s="38">
        <v>2.36</v>
      </c>
      <c r="T299">
        <v>2496</v>
      </c>
      <c r="U299">
        <v>0.21619748799999999</v>
      </c>
      <c r="V299">
        <v>110634</v>
      </c>
      <c r="W299">
        <v>99089</v>
      </c>
      <c r="X299">
        <v>10.4</v>
      </c>
      <c r="Y299">
        <v>19.2</v>
      </c>
      <c r="Z299">
        <v>3717</v>
      </c>
      <c r="AA299">
        <v>3177</v>
      </c>
      <c r="AB299">
        <v>4641</v>
      </c>
      <c r="AC299">
        <v>1925</v>
      </c>
      <c r="AD299">
        <v>2716</v>
      </c>
      <c r="AE299">
        <v>488750</v>
      </c>
      <c r="AF299">
        <v>88917</v>
      </c>
      <c r="AG299">
        <v>21676</v>
      </c>
      <c r="AH299">
        <v>929.6</v>
      </c>
      <c r="AI299">
        <v>3964</v>
      </c>
      <c r="AJ299">
        <v>16706</v>
      </c>
      <c r="AK299">
        <v>10062</v>
      </c>
      <c r="AL299">
        <v>6644</v>
      </c>
      <c r="AM299">
        <v>67241</v>
      </c>
      <c r="AN299">
        <v>18339</v>
      </c>
      <c r="AO299">
        <v>4467.8999999999996</v>
      </c>
      <c r="AP299">
        <v>10439.799999999999</v>
      </c>
      <c r="AQ299">
        <v>5256</v>
      </c>
      <c r="AR299">
        <v>16004</v>
      </c>
      <c r="AS299">
        <v>39</v>
      </c>
      <c r="AT299">
        <v>2.2999999999999998</v>
      </c>
      <c r="AU299">
        <v>39.299999999999997</v>
      </c>
      <c r="AV299">
        <v>9.25</v>
      </c>
      <c r="AW299">
        <v>11.39</v>
      </c>
      <c r="AX299">
        <v>8.59</v>
      </c>
      <c r="AY299">
        <v>1699</v>
      </c>
      <c r="AZ299">
        <v>243</v>
      </c>
      <c r="BA299">
        <v>253</v>
      </c>
      <c r="BB299">
        <v>864</v>
      </c>
      <c r="BC299">
        <v>339</v>
      </c>
      <c r="BD299">
        <v>1471</v>
      </c>
      <c r="BE299">
        <v>184</v>
      </c>
      <c r="BF299">
        <v>164</v>
      </c>
      <c r="BG299">
        <v>792</v>
      </c>
      <c r="BH299">
        <v>331</v>
      </c>
      <c r="BI299">
        <v>40.588999999999999</v>
      </c>
      <c r="BJ299">
        <v>556258.94499999995</v>
      </c>
      <c r="BK299">
        <v>95181.136069999993</v>
      </c>
      <c r="BM299">
        <v>73130.960080000004</v>
      </c>
      <c r="BN299">
        <v>18836.590759999999</v>
      </c>
      <c r="BO299">
        <v>289284.22899999999</v>
      </c>
      <c r="BP299">
        <v>553886.35010000004</v>
      </c>
      <c r="BQ299">
        <v>1.694304636</v>
      </c>
      <c r="BR299">
        <v>74.599999999999994</v>
      </c>
      <c r="BS299">
        <v>484.3</v>
      </c>
      <c r="BT299">
        <v>1996.8</v>
      </c>
      <c r="BU299">
        <v>2037.6</v>
      </c>
      <c r="BV299">
        <v>165.96600000000001</v>
      </c>
      <c r="BW299">
        <v>39.798999999999999</v>
      </c>
      <c r="BX299">
        <v>39217</v>
      </c>
      <c r="BY299">
        <v>393.35559999999998</v>
      </c>
      <c r="BZ299">
        <v>303.16230000000002</v>
      </c>
      <c r="CA299">
        <v>325.60476</v>
      </c>
      <c r="CB299">
        <v>0.112712808</v>
      </c>
      <c r="CC299">
        <v>1288.9000000000001</v>
      </c>
      <c r="CD299">
        <v>44684</v>
      </c>
      <c r="CE299">
        <v>77656.47</v>
      </c>
      <c r="CF299">
        <v>345.69819999999999</v>
      </c>
      <c r="CG299">
        <v>8.51</v>
      </c>
      <c r="CH299">
        <v>8.34</v>
      </c>
      <c r="CI299">
        <v>8.11</v>
      </c>
      <c r="CJ299">
        <v>8.23</v>
      </c>
      <c r="CK299">
        <v>8.92</v>
      </c>
      <c r="CL299">
        <v>10.26</v>
      </c>
      <c r="CM299">
        <v>10.72</v>
      </c>
      <c r="CN299">
        <v>12.01</v>
      </c>
      <c r="CO299">
        <v>13.95</v>
      </c>
      <c r="CP299">
        <v>-0.17</v>
      </c>
      <c r="CQ299">
        <v>-0.4</v>
      </c>
      <c r="CR299">
        <v>-0.28000000000000003</v>
      </c>
      <c r="CS299">
        <v>0.41</v>
      </c>
      <c r="CT299">
        <v>1.75</v>
      </c>
      <c r="CU299">
        <v>2.21</v>
      </c>
      <c r="CV299">
        <v>3.5</v>
      </c>
      <c r="CW299">
        <v>5.44</v>
      </c>
      <c r="CX299">
        <v>117.1515</v>
      </c>
      <c r="CY299">
        <v>2.0179999999999998</v>
      </c>
      <c r="CZ299">
        <v>236.12110000000001</v>
      </c>
      <c r="DA299">
        <v>1.5328999999999999</v>
      </c>
      <c r="DB299">
        <v>1.2277</v>
      </c>
      <c r="DC299">
        <v>28.95</v>
      </c>
      <c r="DD299">
        <v>101.7</v>
      </c>
      <c r="DE299" s="27">
        <v>98</v>
      </c>
      <c r="DF299">
        <v>99.1</v>
      </c>
      <c r="DG299">
        <v>96.9</v>
      </c>
      <c r="DH299">
        <v>98.8</v>
      </c>
      <c r="DI299">
        <v>98.1</v>
      </c>
      <c r="DJ299">
        <v>97.9</v>
      </c>
      <c r="DK299">
        <v>97.9</v>
      </c>
      <c r="DL299">
        <v>97.9</v>
      </c>
      <c r="DM299">
        <v>98.2</v>
      </c>
      <c r="DN299">
        <v>97.9</v>
      </c>
      <c r="DO299">
        <v>48.741</v>
      </c>
      <c r="DP299">
        <v>117.529</v>
      </c>
      <c r="DQ299">
        <v>51.177999999999997</v>
      </c>
      <c r="DR299">
        <v>39.713999999999999</v>
      </c>
      <c r="DS299">
        <v>101.1</v>
      </c>
      <c r="DT299">
        <v>100.8</v>
      </c>
      <c r="DU299">
        <v>100</v>
      </c>
      <c r="DV299">
        <v>100</v>
      </c>
      <c r="DW299">
        <v>146.80000000000001</v>
      </c>
      <c r="DX299">
        <v>165.2</v>
      </c>
      <c r="DY299">
        <v>4.6980040870000002</v>
      </c>
      <c r="DZ299">
        <v>10.50462607</v>
      </c>
      <c r="EA299">
        <v>22.465800000000002</v>
      </c>
    </row>
    <row r="300" spans="2:131" x14ac:dyDescent="0.25">
      <c r="B300" s="3">
        <v>30319</v>
      </c>
      <c r="C300">
        <v>5954.8109999999997</v>
      </c>
      <c r="D300">
        <v>5168</v>
      </c>
      <c r="E300">
        <v>49.2654</v>
      </c>
      <c r="F300">
        <v>54.122599999999998</v>
      </c>
      <c r="G300">
        <v>52.511800000000001</v>
      </c>
      <c r="H300">
        <v>66.389399999999995</v>
      </c>
      <c r="I300">
        <v>48.223999999999997</v>
      </c>
      <c r="J300">
        <v>75.426199999999994</v>
      </c>
      <c r="K300">
        <v>27.1462</v>
      </c>
      <c r="L300">
        <v>43.847900000000003</v>
      </c>
      <c r="M300">
        <v>24.061699999999998</v>
      </c>
      <c r="N300">
        <v>81.131799999999998</v>
      </c>
      <c r="O300">
        <v>46.979300000000002</v>
      </c>
      <c r="P300">
        <v>62.6357</v>
      </c>
      <c r="Q300">
        <v>63.811700000000002</v>
      </c>
      <c r="R300">
        <v>70.647000000000006</v>
      </c>
      <c r="S300" s="38">
        <v>0.12</v>
      </c>
      <c r="T300">
        <v>2571</v>
      </c>
      <c r="U300">
        <v>0.22536816300000001</v>
      </c>
      <c r="V300">
        <v>110587</v>
      </c>
      <c r="W300">
        <v>99179</v>
      </c>
      <c r="X300">
        <v>10.3</v>
      </c>
      <c r="Y300">
        <v>19.399999999999999</v>
      </c>
      <c r="Z300">
        <v>3502</v>
      </c>
      <c r="AA300">
        <v>3150</v>
      </c>
      <c r="AB300">
        <v>4612</v>
      </c>
      <c r="AC300">
        <v>1866</v>
      </c>
      <c r="AD300">
        <v>2746</v>
      </c>
      <c r="AE300">
        <v>480250</v>
      </c>
      <c r="AF300">
        <v>89090</v>
      </c>
      <c r="AG300">
        <v>21649</v>
      </c>
      <c r="AH300">
        <v>920.4</v>
      </c>
      <c r="AI300">
        <v>3942</v>
      </c>
      <c r="AJ300">
        <v>16711</v>
      </c>
      <c r="AK300">
        <v>10059</v>
      </c>
      <c r="AL300">
        <v>6652</v>
      </c>
      <c r="AM300">
        <v>67441</v>
      </c>
      <c r="AN300">
        <v>18384</v>
      </c>
      <c r="AO300">
        <v>4464.7</v>
      </c>
      <c r="AP300">
        <v>10478.299999999999</v>
      </c>
      <c r="AQ300">
        <v>5267</v>
      </c>
      <c r="AR300">
        <v>16005</v>
      </c>
      <c r="AS300">
        <v>39.299999999999997</v>
      </c>
      <c r="AT300">
        <v>2.6</v>
      </c>
      <c r="AU300">
        <v>39.6</v>
      </c>
      <c r="AV300">
        <v>9.24</v>
      </c>
      <c r="AW300">
        <v>11.38</v>
      </c>
      <c r="AX300">
        <v>8.59</v>
      </c>
      <c r="AY300">
        <v>1606</v>
      </c>
      <c r="AZ300">
        <v>207</v>
      </c>
      <c r="BA300">
        <v>203</v>
      </c>
      <c r="BB300">
        <v>850</v>
      </c>
      <c r="BC300">
        <v>346</v>
      </c>
      <c r="BD300">
        <v>1475</v>
      </c>
      <c r="BE300">
        <v>143</v>
      </c>
      <c r="BF300">
        <v>177</v>
      </c>
      <c r="BG300">
        <v>843</v>
      </c>
      <c r="BH300">
        <v>312</v>
      </c>
      <c r="BI300">
        <v>41.015999999999998</v>
      </c>
      <c r="BJ300">
        <v>565588.27300000004</v>
      </c>
      <c r="BK300">
        <v>97716.907399999996</v>
      </c>
      <c r="BM300">
        <v>75945.968290000004</v>
      </c>
      <c r="BN300">
        <v>20698.922750000002</v>
      </c>
      <c r="BO300">
        <v>289940.44020000001</v>
      </c>
      <c r="BP300">
        <v>550311.13</v>
      </c>
      <c r="BQ300">
        <v>1.652980133</v>
      </c>
      <c r="BR300">
        <v>80.8</v>
      </c>
      <c r="BS300">
        <v>490.6</v>
      </c>
      <c r="BT300">
        <v>2015.2</v>
      </c>
      <c r="BU300">
        <v>2054.1999999999998</v>
      </c>
      <c r="BV300">
        <v>167.892</v>
      </c>
      <c r="BW300">
        <v>38.034999999999997</v>
      </c>
      <c r="BX300">
        <v>37242</v>
      </c>
      <c r="BY300">
        <v>393.8048</v>
      </c>
      <c r="BZ300">
        <v>304.32819999999998</v>
      </c>
      <c r="CA300">
        <v>328.04151000000002</v>
      </c>
      <c r="CB300">
        <v>0.11287643999999999</v>
      </c>
      <c r="CC300">
        <v>1324.1</v>
      </c>
      <c r="CD300">
        <v>46149</v>
      </c>
      <c r="CE300">
        <v>79276.759999999995</v>
      </c>
      <c r="CF300">
        <v>354.40359999999998</v>
      </c>
      <c r="CG300">
        <v>8.77</v>
      </c>
      <c r="CH300">
        <v>8.52</v>
      </c>
      <c r="CI300">
        <v>8.35</v>
      </c>
      <c r="CJ300">
        <v>8.3699999999999992</v>
      </c>
      <c r="CK300">
        <v>9.0399999999999991</v>
      </c>
      <c r="CL300">
        <v>10.08</v>
      </c>
      <c r="CM300">
        <v>10.51</v>
      </c>
      <c r="CN300">
        <v>11.73</v>
      </c>
      <c r="CO300">
        <v>13.61</v>
      </c>
      <c r="CP300">
        <v>-0.25</v>
      </c>
      <c r="CQ300">
        <v>-0.42</v>
      </c>
      <c r="CR300">
        <v>-0.4</v>
      </c>
      <c r="CS300">
        <v>0.27</v>
      </c>
      <c r="CT300">
        <v>1.31</v>
      </c>
      <c r="CU300">
        <v>1.74</v>
      </c>
      <c r="CV300">
        <v>2.96</v>
      </c>
      <c r="CW300">
        <v>4.84</v>
      </c>
      <c r="CX300">
        <v>118.3134</v>
      </c>
      <c r="CY300">
        <v>2.0663</v>
      </c>
      <c r="CZ300">
        <v>238.2543</v>
      </c>
      <c r="DA300">
        <v>1.49</v>
      </c>
      <c r="DB300">
        <v>1.2262999999999999</v>
      </c>
      <c r="DC300">
        <v>28.82</v>
      </c>
      <c r="DD300">
        <v>101.7</v>
      </c>
      <c r="DE300" s="27">
        <v>98.1</v>
      </c>
      <c r="DF300">
        <v>99.1</v>
      </c>
      <c r="DG300">
        <v>96.5</v>
      </c>
      <c r="DH300">
        <v>99</v>
      </c>
      <c r="DI300">
        <v>98.2</v>
      </c>
      <c r="DJ300">
        <v>98.4</v>
      </c>
      <c r="DK300">
        <v>98.1</v>
      </c>
      <c r="DL300">
        <v>97.9</v>
      </c>
      <c r="DM300">
        <v>98.4</v>
      </c>
      <c r="DN300">
        <v>98</v>
      </c>
      <c r="DO300">
        <v>48.804000000000002</v>
      </c>
      <c r="DP300">
        <v>117.756</v>
      </c>
      <c r="DQ300">
        <v>51.238999999999997</v>
      </c>
      <c r="DR300">
        <v>39.762999999999998</v>
      </c>
      <c r="DS300">
        <v>101</v>
      </c>
      <c r="DT300">
        <v>100.7</v>
      </c>
      <c r="DU300">
        <v>99.7</v>
      </c>
      <c r="DV300">
        <v>100.5</v>
      </c>
      <c r="DW300">
        <v>151.9</v>
      </c>
      <c r="DX300">
        <v>170.3</v>
      </c>
      <c r="DY300">
        <v>4.5490454250000001</v>
      </c>
      <c r="DZ300">
        <v>11.069107539999999</v>
      </c>
      <c r="EA300">
        <v>19.504799999999999</v>
      </c>
    </row>
    <row r="301" spans="2:131" x14ac:dyDescent="0.25">
      <c r="B301" s="3">
        <v>30320</v>
      </c>
      <c r="C301">
        <v>5959.1710000000003</v>
      </c>
      <c r="D301">
        <v>5176.1000000000004</v>
      </c>
      <c r="E301">
        <v>49.8675</v>
      </c>
      <c r="F301">
        <v>54.7821</v>
      </c>
      <c r="G301">
        <v>53.1541</v>
      </c>
      <c r="H301">
        <v>67.678899999999999</v>
      </c>
      <c r="I301">
        <v>49.274799999999999</v>
      </c>
      <c r="J301">
        <v>76.825000000000003</v>
      </c>
      <c r="K301">
        <v>27.202100000000002</v>
      </c>
      <c r="L301">
        <v>44.3855</v>
      </c>
      <c r="M301">
        <v>24.487300000000001</v>
      </c>
      <c r="N301">
        <v>82.247200000000007</v>
      </c>
      <c r="O301">
        <v>47.532899999999998</v>
      </c>
      <c r="P301">
        <v>66.988500000000002</v>
      </c>
      <c r="Q301">
        <v>66.422799999999995</v>
      </c>
      <c r="R301">
        <v>71.444400000000002</v>
      </c>
      <c r="S301" s="38">
        <v>0.02</v>
      </c>
      <c r="T301">
        <v>2634</v>
      </c>
      <c r="U301">
        <v>0.23375931799999999</v>
      </c>
      <c r="V301">
        <v>110828</v>
      </c>
      <c r="W301">
        <v>99560</v>
      </c>
      <c r="X301">
        <v>10.199999999999999</v>
      </c>
      <c r="Y301">
        <v>19.5</v>
      </c>
      <c r="Z301">
        <v>3539</v>
      </c>
      <c r="AA301">
        <v>3112</v>
      </c>
      <c r="AB301">
        <v>4370</v>
      </c>
      <c r="AC301">
        <v>1660</v>
      </c>
      <c r="AD301">
        <v>2710</v>
      </c>
      <c r="AE301">
        <v>496000</v>
      </c>
      <c r="AF301">
        <v>89364</v>
      </c>
      <c r="AG301">
        <v>21729</v>
      </c>
      <c r="AH301">
        <v>906.5</v>
      </c>
      <c r="AI301">
        <v>3948</v>
      </c>
      <c r="AJ301">
        <v>16794</v>
      </c>
      <c r="AK301">
        <v>10125</v>
      </c>
      <c r="AL301">
        <v>6669</v>
      </c>
      <c r="AM301">
        <v>67635</v>
      </c>
      <c r="AN301">
        <v>18441</v>
      </c>
      <c r="AO301">
        <v>4478.5</v>
      </c>
      <c r="AP301">
        <v>10509</v>
      </c>
      <c r="AQ301">
        <v>5289</v>
      </c>
      <c r="AR301">
        <v>15990</v>
      </c>
      <c r="AS301">
        <v>39.4</v>
      </c>
      <c r="AT301">
        <v>2.7</v>
      </c>
      <c r="AU301">
        <v>39.700000000000003</v>
      </c>
      <c r="AV301">
        <v>9.25</v>
      </c>
      <c r="AW301">
        <v>11.37</v>
      </c>
      <c r="AX301">
        <v>8.61</v>
      </c>
      <c r="AY301">
        <v>1472</v>
      </c>
      <c r="AZ301">
        <v>157</v>
      </c>
      <c r="BA301">
        <v>199</v>
      </c>
      <c r="BB301">
        <v>798</v>
      </c>
      <c r="BC301">
        <v>318</v>
      </c>
      <c r="BD301">
        <v>1566</v>
      </c>
      <c r="BE301">
        <v>157</v>
      </c>
      <c r="BF301">
        <v>176</v>
      </c>
      <c r="BG301">
        <v>860</v>
      </c>
      <c r="BH301">
        <v>373</v>
      </c>
      <c r="BI301">
        <v>41.268000000000001</v>
      </c>
      <c r="BJ301">
        <v>565536.23199999996</v>
      </c>
      <c r="BK301">
        <v>97986.559970000002</v>
      </c>
      <c r="BM301">
        <v>78412.980160000006</v>
      </c>
      <c r="BN301">
        <v>22254.750789999998</v>
      </c>
      <c r="BO301">
        <v>291964.39399999997</v>
      </c>
      <c r="BP301">
        <v>550817.70070000004</v>
      </c>
      <c r="BQ301">
        <v>1.652980133</v>
      </c>
      <c r="BR301">
        <v>89.1</v>
      </c>
      <c r="BS301">
        <v>493.2</v>
      </c>
      <c r="BT301">
        <v>2028.6</v>
      </c>
      <c r="BU301">
        <v>2053.1999999999998</v>
      </c>
      <c r="BV301">
        <v>169.626</v>
      </c>
      <c r="BW301">
        <v>38.65</v>
      </c>
      <c r="BX301">
        <v>37641</v>
      </c>
      <c r="BY301">
        <v>392.42590000000001</v>
      </c>
      <c r="BZ301">
        <v>306.25670000000002</v>
      </c>
      <c r="CA301">
        <v>330.02337</v>
      </c>
      <c r="CB301">
        <v>0.112959806</v>
      </c>
      <c r="CC301">
        <v>1340.5</v>
      </c>
      <c r="CD301">
        <v>46982</v>
      </c>
      <c r="CE301">
        <v>79870.5</v>
      </c>
      <c r="CF301">
        <v>363.31540000000001</v>
      </c>
      <c r="CG301">
        <v>8.8000000000000007</v>
      </c>
      <c r="CH301">
        <v>8.5299999999999994</v>
      </c>
      <c r="CI301">
        <v>8.2100000000000009</v>
      </c>
      <c r="CJ301">
        <v>8.3000000000000007</v>
      </c>
      <c r="CK301">
        <v>8.98</v>
      </c>
      <c r="CL301">
        <v>10.02</v>
      </c>
      <c r="CM301">
        <v>10.4</v>
      </c>
      <c r="CN301">
        <v>11.51</v>
      </c>
      <c r="CO301">
        <v>13.29</v>
      </c>
      <c r="CP301">
        <v>-0.27</v>
      </c>
      <c r="CQ301">
        <v>-0.59</v>
      </c>
      <c r="CR301">
        <v>-0.5</v>
      </c>
      <c r="CS301">
        <v>0.18</v>
      </c>
      <c r="CT301">
        <v>1.22</v>
      </c>
      <c r="CU301">
        <v>1.6</v>
      </c>
      <c r="CV301">
        <v>2.71</v>
      </c>
      <c r="CW301">
        <v>4.49</v>
      </c>
      <c r="CX301">
        <v>118.81610000000001</v>
      </c>
      <c r="CY301">
        <v>2.0587</v>
      </c>
      <c r="CZ301">
        <v>237.7467</v>
      </c>
      <c r="DA301">
        <v>1.5361</v>
      </c>
      <c r="DB301">
        <v>1.2324999999999999</v>
      </c>
      <c r="DC301">
        <v>30.61</v>
      </c>
      <c r="DD301">
        <v>102.1</v>
      </c>
      <c r="DE301" s="27">
        <v>98.8</v>
      </c>
      <c r="DF301">
        <v>99.3</v>
      </c>
      <c r="DG301">
        <v>97.8</v>
      </c>
      <c r="DH301">
        <v>99.4</v>
      </c>
      <c r="DI301">
        <v>98.9</v>
      </c>
      <c r="DJ301">
        <v>98.3</v>
      </c>
      <c r="DK301">
        <v>98.7</v>
      </c>
      <c r="DL301">
        <v>98.7</v>
      </c>
      <c r="DM301">
        <v>99</v>
      </c>
      <c r="DN301">
        <v>98.7</v>
      </c>
      <c r="DO301">
        <v>49.027000000000001</v>
      </c>
      <c r="DP301">
        <v>117.89100000000001</v>
      </c>
      <c r="DQ301">
        <v>51.64</v>
      </c>
      <c r="DR301">
        <v>39.905999999999999</v>
      </c>
      <c r="DS301">
        <v>101.1</v>
      </c>
      <c r="DT301">
        <v>100.7</v>
      </c>
      <c r="DU301">
        <v>99.5</v>
      </c>
      <c r="DV301">
        <v>101.2</v>
      </c>
      <c r="DW301">
        <v>157.69999999999999</v>
      </c>
      <c r="DX301">
        <v>176.8</v>
      </c>
      <c r="DY301">
        <v>4.3880786299999999</v>
      </c>
      <c r="DZ301">
        <v>11.61635637</v>
      </c>
      <c r="EA301">
        <v>18.657599999999999</v>
      </c>
    </row>
    <row r="302" spans="2:131" x14ac:dyDescent="0.25">
      <c r="B302" s="3">
        <v>30321</v>
      </c>
      <c r="C302">
        <v>5989.5069999999996</v>
      </c>
      <c r="D302">
        <v>5199.8999999999996</v>
      </c>
      <c r="E302">
        <v>50.208399999999997</v>
      </c>
      <c r="F302">
        <v>55.133699999999997</v>
      </c>
      <c r="G302">
        <v>53.491900000000001</v>
      </c>
      <c r="H302">
        <v>67.979500000000002</v>
      </c>
      <c r="I302">
        <v>50.235399999999998</v>
      </c>
      <c r="J302">
        <v>76.749499999999998</v>
      </c>
      <c r="K302">
        <v>27.546900000000001</v>
      </c>
      <c r="L302">
        <v>44.708100000000002</v>
      </c>
      <c r="M302">
        <v>25.063600000000001</v>
      </c>
      <c r="N302">
        <v>83.388300000000001</v>
      </c>
      <c r="O302">
        <v>48.123899999999999</v>
      </c>
      <c r="P302">
        <v>64.543400000000005</v>
      </c>
      <c r="Q302">
        <v>68.2727</v>
      </c>
      <c r="R302">
        <v>72.299000000000007</v>
      </c>
      <c r="S302" s="38">
        <v>0</v>
      </c>
      <c r="T302">
        <v>2862</v>
      </c>
      <c r="U302">
        <v>0.25658956399999999</v>
      </c>
      <c r="V302">
        <v>110796</v>
      </c>
      <c r="W302">
        <v>99642</v>
      </c>
      <c r="X302">
        <v>10.1</v>
      </c>
      <c r="Y302">
        <v>20.5</v>
      </c>
      <c r="Z302">
        <v>3531</v>
      </c>
      <c r="AA302">
        <v>2979</v>
      </c>
      <c r="AB302">
        <v>4538</v>
      </c>
      <c r="AC302">
        <v>1788</v>
      </c>
      <c r="AD302">
        <v>2750</v>
      </c>
      <c r="AE302">
        <v>468000</v>
      </c>
      <c r="AF302">
        <v>89644</v>
      </c>
      <c r="AG302">
        <v>21829</v>
      </c>
      <c r="AH302">
        <v>901.9</v>
      </c>
      <c r="AI302">
        <v>3960</v>
      </c>
      <c r="AJ302">
        <v>16885</v>
      </c>
      <c r="AK302">
        <v>10198</v>
      </c>
      <c r="AL302">
        <v>6687</v>
      </c>
      <c r="AM302">
        <v>67815</v>
      </c>
      <c r="AN302">
        <v>18496</v>
      </c>
      <c r="AO302">
        <v>4491.5</v>
      </c>
      <c r="AP302">
        <v>10541.3</v>
      </c>
      <c r="AQ302">
        <v>5302</v>
      </c>
      <c r="AR302">
        <v>16005</v>
      </c>
      <c r="AS302">
        <v>39.700000000000003</v>
      </c>
      <c r="AT302">
        <v>2.8</v>
      </c>
      <c r="AU302">
        <v>40</v>
      </c>
      <c r="AV302">
        <v>9.26</v>
      </c>
      <c r="AW302">
        <v>11.31</v>
      </c>
      <c r="AX302">
        <v>8.64</v>
      </c>
      <c r="AY302">
        <v>1776</v>
      </c>
      <c r="AZ302">
        <v>168</v>
      </c>
      <c r="BA302">
        <v>223</v>
      </c>
      <c r="BB302">
        <v>986</v>
      </c>
      <c r="BC302">
        <v>399</v>
      </c>
      <c r="BD302">
        <v>1669</v>
      </c>
      <c r="BE302">
        <v>155</v>
      </c>
      <c r="BF302">
        <v>194</v>
      </c>
      <c r="BG302">
        <v>915</v>
      </c>
      <c r="BH302">
        <v>405</v>
      </c>
      <c r="BI302">
        <v>41.512999999999998</v>
      </c>
      <c r="BJ302">
        <v>574324.83900000004</v>
      </c>
      <c r="BK302">
        <v>99628.329299999998</v>
      </c>
      <c r="BM302">
        <v>78231.457750000001</v>
      </c>
      <c r="BN302">
        <v>21879.487400000002</v>
      </c>
      <c r="BO302">
        <v>292528.0871</v>
      </c>
      <c r="BP302">
        <v>552561.47290000005</v>
      </c>
      <c r="BQ302">
        <v>1.6323178810000001</v>
      </c>
      <c r="BR302">
        <v>93.3</v>
      </c>
      <c r="BS302">
        <v>500</v>
      </c>
      <c r="BT302">
        <v>2043.1</v>
      </c>
      <c r="BU302">
        <v>2059.6</v>
      </c>
      <c r="BV302">
        <v>171.143</v>
      </c>
      <c r="BW302">
        <v>38.281999999999996</v>
      </c>
      <c r="BX302">
        <v>37330</v>
      </c>
      <c r="BY302">
        <v>391.49059999999997</v>
      </c>
      <c r="BZ302">
        <v>308.31389999999999</v>
      </c>
      <c r="CA302">
        <v>331.06819000000002</v>
      </c>
      <c r="CB302">
        <v>0.112424677</v>
      </c>
      <c r="CC302">
        <v>1360</v>
      </c>
      <c r="CD302">
        <v>47703</v>
      </c>
      <c r="CE302">
        <v>80624.039999999994</v>
      </c>
      <c r="CF302">
        <v>371.71289999999999</v>
      </c>
      <c r="CG302">
        <v>8.6300000000000008</v>
      </c>
      <c r="CH302">
        <v>8.33</v>
      </c>
      <c r="CI302">
        <v>8.19</v>
      </c>
      <c r="CJ302">
        <v>8.2200000000000006</v>
      </c>
      <c r="CK302">
        <v>8.9</v>
      </c>
      <c r="CL302">
        <v>10.029999999999999</v>
      </c>
      <c r="CM302">
        <v>10.38</v>
      </c>
      <c r="CN302">
        <v>11.46</v>
      </c>
      <c r="CO302">
        <v>13.09</v>
      </c>
      <c r="CP302">
        <v>-0.3</v>
      </c>
      <c r="CQ302">
        <v>-0.44</v>
      </c>
      <c r="CR302">
        <v>-0.41</v>
      </c>
      <c r="CS302">
        <v>0.27</v>
      </c>
      <c r="CT302">
        <v>1.4</v>
      </c>
      <c r="CU302">
        <v>1.75</v>
      </c>
      <c r="CV302">
        <v>2.83</v>
      </c>
      <c r="CW302">
        <v>4.46</v>
      </c>
      <c r="CX302">
        <v>118.3912</v>
      </c>
      <c r="CY302">
        <v>2.0571999999999999</v>
      </c>
      <c r="CZ302">
        <v>234.75569999999999</v>
      </c>
      <c r="DA302">
        <v>1.5722</v>
      </c>
      <c r="DB302">
        <v>1.2292000000000001</v>
      </c>
      <c r="DC302">
        <v>30</v>
      </c>
      <c r="DD302">
        <v>103.3</v>
      </c>
      <c r="DE302" s="27">
        <v>99.2</v>
      </c>
      <c r="DF302">
        <v>99.9</v>
      </c>
      <c r="DG302">
        <v>98.6</v>
      </c>
      <c r="DH302">
        <v>99.9</v>
      </c>
      <c r="DI302">
        <v>99.5</v>
      </c>
      <c r="DJ302">
        <v>98.5</v>
      </c>
      <c r="DK302">
        <v>98.9</v>
      </c>
      <c r="DL302">
        <v>99.1</v>
      </c>
      <c r="DM302">
        <v>99.4</v>
      </c>
      <c r="DN302">
        <v>99.1</v>
      </c>
      <c r="DO302">
        <v>49.165999999999997</v>
      </c>
      <c r="DP302">
        <v>117.842</v>
      </c>
      <c r="DQ302">
        <v>51.970999999999997</v>
      </c>
      <c r="DR302">
        <v>39.973999999999997</v>
      </c>
      <c r="DS302">
        <v>101.4</v>
      </c>
      <c r="DT302">
        <v>101</v>
      </c>
      <c r="DU302">
        <v>99.8</v>
      </c>
      <c r="DV302">
        <v>100.9</v>
      </c>
      <c r="DW302">
        <v>164.1</v>
      </c>
      <c r="DX302">
        <v>184.1</v>
      </c>
      <c r="DY302">
        <v>4.2230347349999997</v>
      </c>
      <c r="DZ302">
        <v>12.216328969999999</v>
      </c>
      <c r="EA302">
        <v>18.077400000000001</v>
      </c>
    </row>
    <row r="303" spans="2:131" x14ac:dyDescent="0.25">
      <c r="B303" s="3">
        <v>30322</v>
      </c>
      <c r="C303">
        <v>5997.7259999999997</v>
      </c>
      <c r="D303">
        <v>5214.3999999999996</v>
      </c>
      <c r="E303">
        <v>50.508899999999997</v>
      </c>
      <c r="F303">
        <v>55.410899999999998</v>
      </c>
      <c r="G303">
        <v>53.695999999999998</v>
      </c>
      <c r="H303">
        <v>68.224999999999994</v>
      </c>
      <c r="I303">
        <v>51.110599999999998</v>
      </c>
      <c r="J303">
        <v>76.6387</v>
      </c>
      <c r="K303">
        <v>27.755500000000001</v>
      </c>
      <c r="L303">
        <v>45.020099999999999</v>
      </c>
      <c r="M303">
        <v>25.366399999999999</v>
      </c>
      <c r="N303">
        <v>83.562700000000007</v>
      </c>
      <c r="O303">
        <v>48.497799999999998</v>
      </c>
      <c r="P303">
        <v>61.683599999999998</v>
      </c>
      <c r="Q303">
        <v>68.866100000000003</v>
      </c>
      <c r="R303">
        <v>72.826800000000006</v>
      </c>
      <c r="S303" s="38">
        <v>0</v>
      </c>
      <c r="T303">
        <v>2871</v>
      </c>
      <c r="U303">
        <v>0.25529077</v>
      </c>
      <c r="V303">
        <v>111879</v>
      </c>
      <c r="W303">
        <v>100633</v>
      </c>
      <c r="X303">
        <v>10.1</v>
      </c>
      <c r="Y303">
        <v>20.8</v>
      </c>
      <c r="Z303">
        <v>3686</v>
      </c>
      <c r="AA303">
        <v>2926</v>
      </c>
      <c r="AB303">
        <v>4470</v>
      </c>
      <c r="AC303">
        <v>1585</v>
      </c>
      <c r="AD303">
        <v>2885</v>
      </c>
      <c r="AE303">
        <v>444250</v>
      </c>
      <c r="AF303">
        <v>90021</v>
      </c>
      <c r="AG303">
        <v>21949</v>
      </c>
      <c r="AH303">
        <v>899</v>
      </c>
      <c r="AI303">
        <v>4006</v>
      </c>
      <c r="AJ303">
        <v>16960</v>
      </c>
      <c r="AK303">
        <v>10248</v>
      </c>
      <c r="AL303">
        <v>6712</v>
      </c>
      <c r="AM303">
        <v>68072</v>
      </c>
      <c r="AN303">
        <v>18572</v>
      </c>
      <c r="AO303">
        <v>4510.1000000000004</v>
      </c>
      <c r="AP303">
        <v>10590.3</v>
      </c>
      <c r="AQ303">
        <v>5313</v>
      </c>
      <c r="AR303">
        <v>16020</v>
      </c>
      <c r="AS303">
        <v>39.799999999999997</v>
      </c>
      <c r="AT303">
        <v>2.9</v>
      </c>
      <c r="AU303">
        <v>40.1</v>
      </c>
      <c r="AV303">
        <v>9.2799999999999994</v>
      </c>
      <c r="AW303">
        <v>11.32</v>
      </c>
      <c r="AX303">
        <v>8.66</v>
      </c>
      <c r="AY303">
        <v>1733</v>
      </c>
      <c r="AZ303">
        <v>162</v>
      </c>
      <c r="BA303">
        <v>208</v>
      </c>
      <c r="BB303">
        <v>939</v>
      </c>
      <c r="BC303">
        <v>424</v>
      </c>
      <c r="BD303">
        <v>1769</v>
      </c>
      <c r="BE303">
        <v>183</v>
      </c>
      <c r="BF303">
        <v>201</v>
      </c>
      <c r="BG303">
        <v>945</v>
      </c>
      <c r="BH303">
        <v>440</v>
      </c>
      <c r="BI303">
        <v>41.912999999999997</v>
      </c>
      <c r="BJ303">
        <v>589080.40899999999</v>
      </c>
      <c r="BK303">
        <v>101926.5989</v>
      </c>
      <c r="BM303">
        <v>83720.394570000004</v>
      </c>
      <c r="BN303">
        <v>23556.518530000001</v>
      </c>
      <c r="BO303">
        <v>295960.7966</v>
      </c>
      <c r="BP303">
        <v>553954.54240000003</v>
      </c>
      <c r="BQ303">
        <v>1.580662252</v>
      </c>
      <c r="BR303">
        <v>92.2</v>
      </c>
      <c r="BS303">
        <v>504</v>
      </c>
      <c r="BT303">
        <v>2053.5</v>
      </c>
      <c r="BU303">
        <v>2065.9</v>
      </c>
      <c r="BV303">
        <v>172.33699999999999</v>
      </c>
      <c r="BW303">
        <v>38.414999999999999</v>
      </c>
      <c r="BX303">
        <v>36779</v>
      </c>
      <c r="BY303">
        <v>393.83949999999999</v>
      </c>
      <c r="BZ303">
        <v>310.82490000000001</v>
      </c>
      <c r="CA303">
        <v>334.55180000000001</v>
      </c>
      <c r="CB303">
        <v>0.11303189399999999</v>
      </c>
      <c r="CC303">
        <v>1370.4</v>
      </c>
      <c r="CD303">
        <v>49041</v>
      </c>
      <c r="CE303">
        <v>82235.8</v>
      </c>
      <c r="CF303">
        <v>380.47590000000002</v>
      </c>
      <c r="CG303">
        <v>8.98</v>
      </c>
      <c r="CH303">
        <v>9</v>
      </c>
      <c r="CI303">
        <v>8.7899999999999991</v>
      </c>
      <c r="CJ303">
        <v>8.89</v>
      </c>
      <c r="CK303">
        <v>9.66</v>
      </c>
      <c r="CL303">
        <v>10.63</v>
      </c>
      <c r="CM303">
        <v>10.85</v>
      </c>
      <c r="CN303">
        <v>11.74</v>
      </c>
      <c r="CO303">
        <v>13.37</v>
      </c>
      <c r="CP303">
        <v>0.02</v>
      </c>
      <c r="CQ303">
        <v>-0.19</v>
      </c>
      <c r="CR303">
        <v>-0.09</v>
      </c>
      <c r="CS303">
        <v>0.68</v>
      </c>
      <c r="CT303">
        <v>1.65</v>
      </c>
      <c r="CU303">
        <v>1.87</v>
      </c>
      <c r="CV303">
        <v>2.76</v>
      </c>
      <c r="CW303">
        <v>4.3899999999999997</v>
      </c>
      <c r="CX303">
        <v>120.6164</v>
      </c>
      <c r="CY303">
        <v>2.1122999999999998</v>
      </c>
      <c r="CZ303">
        <v>240.03139999999999</v>
      </c>
      <c r="DA303">
        <v>1.548</v>
      </c>
      <c r="DB303">
        <v>1.2323</v>
      </c>
      <c r="DC303">
        <v>31</v>
      </c>
      <c r="DD303">
        <v>102.4</v>
      </c>
      <c r="DE303" s="27">
        <v>99.4</v>
      </c>
      <c r="DF303">
        <v>100.3</v>
      </c>
      <c r="DG303">
        <v>99</v>
      </c>
      <c r="DH303">
        <v>100.4</v>
      </c>
      <c r="DI303">
        <v>99.8</v>
      </c>
      <c r="DJ303">
        <v>99</v>
      </c>
      <c r="DK303">
        <v>99.2</v>
      </c>
      <c r="DL303">
        <v>99.4</v>
      </c>
      <c r="DM303">
        <v>99.7</v>
      </c>
      <c r="DN303">
        <v>99.4</v>
      </c>
      <c r="DO303">
        <v>49.348999999999997</v>
      </c>
      <c r="DP303">
        <v>118.069</v>
      </c>
      <c r="DQ303">
        <v>52.067</v>
      </c>
      <c r="DR303">
        <v>40.177999999999997</v>
      </c>
      <c r="DS303">
        <v>101.6</v>
      </c>
      <c r="DT303">
        <v>101.3</v>
      </c>
      <c r="DU303">
        <v>100.2</v>
      </c>
      <c r="DV303">
        <v>100.5</v>
      </c>
      <c r="DW303">
        <v>166.4</v>
      </c>
      <c r="DX303">
        <v>187.4</v>
      </c>
      <c r="DY303">
        <v>4.170673077</v>
      </c>
      <c r="DZ303">
        <v>12.53374163</v>
      </c>
      <c r="EA303">
        <v>18.9343</v>
      </c>
    </row>
    <row r="304" spans="2:131" x14ac:dyDescent="0.25">
      <c r="B304" s="3">
        <v>30323</v>
      </c>
      <c r="C304">
        <v>6014.9189999999999</v>
      </c>
      <c r="D304">
        <v>5245.2</v>
      </c>
      <c r="E304">
        <v>51.273299999999999</v>
      </c>
      <c r="F304">
        <v>56.172899999999998</v>
      </c>
      <c r="G304">
        <v>54.417099999999998</v>
      </c>
      <c r="H304">
        <v>69.109499999999997</v>
      </c>
      <c r="I304">
        <v>52.296799999999998</v>
      </c>
      <c r="J304">
        <v>77.340900000000005</v>
      </c>
      <c r="K304">
        <v>28.3216</v>
      </c>
      <c r="L304">
        <v>45.765799999999999</v>
      </c>
      <c r="M304">
        <v>25.8718</v>
      </c>
      <c r="N304">
        <v>84.290400000000005</v>
      </c>
      <c r="O304">
        <v>49.198599999999999</v>
      </c>
      <c r="P304">
        <v>64.153400000000005</v>
      </c>
      <c r="Q304">
        <v>69.787300000000002</v>
      </c>
      <c r="R304">
        <v>73.843000000000004</v>
      </c>
      <c r="S304" s="38">
        <v>0</v>
      </c>
      <c r="T304">
        <v>3041</v>
      </c>
      <c r="U304">
        <v>0.28830109999999998</v>
      </c>
      <c r="V304">
        <v>111756</v>
      </c>
      <c r="W304">
        <v>101208</v>
      </c>
      <c r="X304">
        <v>9.4</v>
      </c>
      <c r="Y304">
        <v>21.2</v>
      </c>
      <c r="Z304">
        <v>3459</v>
      </c>
      <c r="AA304">
        <v>2821</v>
      </c>
      <c r="AB304">
        <v>4329</v>
      </c>
      <c r="AC304">
        <v>1735</v>
      </c>
      <c r="AD304">
        <v>2594</v>
      </c>
      <c r="AE304">
        <v>408000</v>
      </c>
      <c r="AF304">
        <v>90437</v>
      </c>
      <c r="AG304">
        <v>22103</v>
      </c>
      <c r="AH304">
        <v>904.7</v>
      </c>
      <c r="AI304">
        <v>4055</v>
      </c>
      <c r="AJ304">
        <v>17059</v>
      </c>
      <c r="AK304">
        <v>10333</v>
      </c>
      <c r="AL304">
        <v>6726</v>
      </c>
      <c r="AM304">
        <v>68334</v>
      </c>
      <c r="AN304">
        <v>18658</v>
      </c>
      <c r="AO304">
        <v>4521.3</v>
      </c>
      <c r="AP304">
        <v>10660.5</v>
      </c>
      <c r="AQ304">
        <v>5340</v>
      </c>
      <c r="AR304">
        <v>16011</v>
      </c>
      <c r="AS304">
        <v>39.9</v>
      </c>
      <c r="AT304">
        <v>3</v>
      </c>
      <c r="AU304">
        <v>40.299999999999997</v>
      </c>
      <c r="AV304">
        <v>9.32</v>
      </c>
      <c r="AW304">
        <v>11.32</v>
      </c>
      <c r="AX304">
        <v>8.7100000000000009</v>
      </c>
      <c r="AY304">
        <v>1785</v>
      </c>
      <c r="AZ304">
        <v>173</v>
      </c>
      <c r="BA304">
        <v>233</v>
      </c>
      <c r="BB304">
        <v>954</v>
      </c>
      <c r="BC304">
        <v>425</v>
      </c>
      <c r="BD304">
        <v>1795</v>
      </c>
      <c r="BE304">
        <v>187</v>
      </c>
      <c r="BF304">
        <v>188</v>
      </c>
      <c r="BG304">
        <v>1000</v>
      </c>
      <c r="BH304">
        <v>420</v>
      </c>
      <c r="BI304">
        <v>42.197000000000003</v>
      </c>
      <c r="BJ304">
        <v>588766.89300000004</v>
      </c>
      <c r="BK304">
        <v>102523.9831</v>
      </c>
      <c r="BM304">
        <v>82955.743159999998</v>
      </c>
      <c r="BN304">
        <v>21835.201659999999</v>
      </c>
      <c r="BO304">
        <v>298321.44020000001</v>
      </c>
      <c r="BP304">
        <v>556019.79209999996</v>
      </c>
      <c r="BQ304">
        <v>1.580662252</v>
      </c>
      <c r="BR304">
        <v>92.8</v>
      </c>
      <c r="BS304">
        <v>507.8</v>
      </c>
      <c r="BT304">
        <v>2064.8000000000002</v>
      </c>
      <c r="BU304">
        <v>2068.9</v>
      </c>
      <c r="BV304">
        <v>173.78200000000001</v>
      </c>
      <c r="BW304">
        <v>38.948</v>
      </c>
      <c r="BX304">
        <v>37495</v>
      </c>
      <c r="BY304">
        <v>397.79450000000003</v>
      </c>
      <c r="BZ304">
        <v>314.19260000000003</v>
      </c>
      <c r="CA304">
        <v>337.93486999999999</v>
      </c>
      <c r="CB304">
        <v>0.113211012</v>
      </c>
      <c r="CC304">
        <v>1373</v>
      </c>
      <c r="CD304">
        <v>49861</v>
      </c>
      <c r="CE304">
        <v>83125.53</v>
      </c>
      <c r="CF304">
        <v>381.4581</v>
      </c>
      <c r="CG304">
        <v>9.3699999999999992</v>
      </c>
      <c r="CH304">
        <v>9.25</v>
      </c>
      <c r="CI304">
        <v>9.08</v>
      </c>
      <c r="CJ304">
        <v>9.26</v>
      </c>
      <c r="CK304">
        <v>10.199999999999999</v>
      </c>
      <c r="CL304">
        <v>11.21</v>
      </c>
      <c r="CM304">
        <v>11.38</v>
      </c>
      <c r="CN304">
        <v>12.15</v>
      </c>
      <c r="CO304">
        <v>13.39</v>
      </c>
      <c r="CP304">
        <v>-0.12</v>
      </c>
      <c r="CQ304">
        <v>-0.28999999999999998</v>
      </c>
      <c r="CR304">
        <v>-0.11</v>
      </c>
      <c r="CS304">
        <v>0.83</v>
      </c>
      <c r="CT304">
        <v>1.84</v>
      </c>
      <c r="CU304">
        <v>2.0099999999999998</v>
      </c>
      <c r="CV304">
        <v>2.78</v>
      </c>
      <c r="CW304">
        <v>4.0199999999999996</v>
      </c>
      <c r="CX304">
        <v>121.4957</v>
      </c>
      <c r="CY304">
        <v>2.1183999999999998</v>
      </c>
      <c r="CZ304">
        <v>240.51599999999999</v>
      </c>
      <c r="DA304">
        <v>1.5273000000000001</v>
      </c>
      <c r="DB304">
        <v>1.2323</v>
      </c>
      <c r="DC304">
        <v>31.66</v>
      </c>
      <c r="DD304">
        <v>103.3</v>
      </c>
      <c r="DE304" s="27">
        <v>99.8</v>
      </c>
      <c r="DF304">
        <v>100.9</v>
      </c>
      <c r="DG304">
        <v>99.6</v>
      </c>
      <c r="DH304">
        <v>100.8</v>
      </c>
      <c r="DI304">
        <v>100.2</v>
      </c>
      <c r="DJ304">
        <v>99.7</v>
      </c>
      <c r="DK304">
        <v>99.6</v>
      </c>
      <c r="DL304">
        <v>99.9</v>
      </c>
      <c r="DM304">
        <v>100</v>
      </c>
      <c r="DN304">
        <v>99.8</v>
      </c>
      <c r="DO304">
        <v>49.627000000000002</v>
      </c>
      <c r="DP304">
        <v>118.384</v>
      </c>
      <c r="DQ304">
        <v>52.244999999999997</v>
      </c>
      <c r="DR304">
        <v>40.478000000000002</v>
      </c>
      <c r="DS304">
        <v>101.6</v>
      </c>
      <c r="DT304">
        <v>101.3</v>
      </c>
      <c r="DU304">
        <v>100.5</v>
      </c>
      <c r="DV304">
        <v>99.5</v>
      </c>
      <c r="DW304">
        <v>167</v>
      </c>
      <c r="DX304">
        <v>188.3</v>
      </c>
      <c r="DY304">
        <v>4.1676646709999998</v>
      </c>
      <c r="DZ304">
        <v>12.683432639999999</v>
      </c>
      <c r="EA304">
        <v>23.152100000000001</v>
      </c>
    </row>
    <row r="305" spans="2:131" x14ac:dyDescent="0.25">
      <c r="B305" s="3">
        <v>30324</v>
      </c>
      <c r="C305">
        <v>6006.5389999999998</v>
      </c>
      <c r="D305">
        <v>5239.5</v>
      </c>
      <c r="E305">
        <v>51.845399999999998</v>
      </c>
      <c r="F305">
        <v>56.647300000000001</v>
      </c>
      <c r="G305">
        <v>54.876300000000001</v>
      </c>
      <c r="H305">
        <v>69.669700000000006</v>
      </c>
      <c r="I305">
        <v>53.2697</v>
      </c>
      <c r="J305">
        <v>77.664100000000005</v>
      </c>
      <c r="K305">
        <v>28.5746</v>
      </c>
      <c r="L305">
        <v>46.404699999999998</v>
      </c>
      <c r="M305">
        <v>26.180099999999999</v>
      </c>
      <c r="N305">
        <v>84.954599999999999</v>
      </c>
      <c r="O305">
        <v>49.582599999999999</v>
      </c>
      <c r="P305">
        <v>67.337599999999995</v>
      </c>
      <c r="Q305">
        <v>69.089399999999998</v>
      </c>
      <c r="R305">
        <v>74.378200000000007</v>
      </c>
      <c r="S305" s="38">
        <v>0.1</v>
      </c>
      <c r="T305">
        <v>3092</v>
      </c>
      <c r="U305">
        <v>0.29106655399999998</v>
      </c>
      <c r="V305">
        <v>112231</v>
      </c>
      <c r="W305">
        <v>101608</v>
      </c>
      <c r="X305">
        <v>9.5</v>
      </c>
      <c r="Y305">
        <v>20</v>
      </c>
      <c r="Z305">
        <v>3632</v>
      </c>
      <c r="AA305">
        <v>3035</v>
      </c>
      <c r="AB305">
        <v>4070</v>
      </c>
      <c r="AC305">
        <v>1540</v>
      </c>
      <c r="AD305">
        <v>2530</v>
      </c>
      <c r="AE305">
        <v>435750</v>
      </c>
      <c r="AF305">
        <v>90129</v>
      </c>
      <c r="AG305">
        <v>22207</v>
      </c>
      <c r="AH305">
        <v>902.7</v>
      </c>
      <c r="AI305">
        <v>4100</v>
      </c>
      <c r="AJ305">
        <v>17118</v>
      </c>
      <c r="AK305">
        <v>10378</v>
      </c>
      <c r="AL305">
        <v>6740</v>
      </c>
      <c r="AM305">
        <v>67922</v>
      </c>
      <c r="AN305">
        <v>18690</v>
      </c>
      <c r="AO305">
        <v>4533</v>
      </c>
      <c r="AP305">
        <v>10693.2</v>
      </c>
      <c r="AQ305">
        <v>5362</v>
      </c>
      <c r="AR305">
        <v>16016</v>
      </c>
      <c r="AS305">
        <v>40</v>
      </c>
      <c r="AT305">
        <v>3.1</v>
      </c>
      <c r="AU305">
        <v>40.299999999999997</v>
      </c>
      <c r="AV305">
        <v>9.33</v>
      </c>
      <c r="AW305">
        <v>11.34</v>
      </c>
      <c r="AX305">
        <v>8.7100000000000009</v>
      </c>
      <c r="AY305">
        <v>1910</v>
      </c>
      <c r="AZ305">
        <v>194</v>
      </c>
      <c r="BA305">
        <v>237</v>
      </c>
      <c r="BB305">
        <v>1043</v>
      </c>
      <c r="BC305">
        <v>436</v>
      </c>
      <c r="BD305">
        <v>1713</v>
      </c>
      <c r="BE305">
        <v>187</v>
      </c>
      <c r="BF305">
        <v>207</v>
      </c>
      <c r="BG305">
        <v>917</v>
      </c>
      <c r="BH305">
        <v>402</v>
      </c>
      <c r="BI305">
        <v>42.308999999999997</v>
      </c>
      <c r="BJ305">
        <v>587804.76599999995</v>
      </c>
      <c r="BK305">
        <v>100997.33470000001</v>
      </c>
      <c r="BM305">
        <v>83331.014890000006</v>
      </c>
      <c r="BN305">
        <v>22981.969300000001</v>
      </c>
      <c r="BO305">
        <v>300282.44339999999</v>
      </c>
      <c r="BP305">
        <v>560208.74210000003</v>
      </c>
      <c r="BQ305">
        <v>1.5909933780000001</v>
      </c>
      <c r="BR305">
        <v>90.9</v>
      </c>
      <c r="BS305">
        <v>510.5</v>
      </c>
      <c r="BT305">
        <v>2074</v>
      </c>
      <c r="BU305">
        <v>2071.9</v>
      </c>
      <c r="BV305">
        <v>175.233</v>
      </c>
      <c r="BW305">
        <v>38.661000000000001</v>
      </c>
      <c r="BX305">
        <v>37115</v>
      </c>
      <c r="BY305">
        <v>401.58659999999998</v>
      </c>
      <c r="BZ305">
        <v>317.2201</v>
      </c>
      <c r="CA305">
        <v>341.42764</v>
      </c>
      <c r="CB305">
        <v>0.11404871599999999</v>
      </c>
      <c r="CC305">
        <v>1372.9</v>
      </c>
      <c r="CD305">
        <v>50393</v>
      </c>
      <c r="CE305">
        <v>84053.01</v>
      </c>
      <c r="CF305">
        <v>382.58199999999999</v>
      </c>
      <c r="CG305">
        <v>9.56</v>
      </c>
      <c r="CH305">
        <v>9.5399999999999991</v>
      </c>
      <c r="CI305">
        <v>9.34</v>
      </c>
      <c r="CJ305">
        <v>9.51</v>
      </c>
      <c r="CK305">
        <v>10.53</v>
      </c>
      <c r="CL305">
        <v>11.63</v>
      </c>
      <c r="CM305">
        <v>11.85</v>
      </c>
      <c r="CN305">
        <v>12.51</v>
      </c>
      <c r="CO305">
        <v>13.64</v>
      </c>
      <c r="CP305">
        <v>-0.02</v>
      </c>
      <c r="CQ305">
        <v>-0.22</v>
      </c>
      <c r="CR305">
        <v>-0.05</v>
      </c>
      <c r="CS305">
        <v>0.97</v>
      </c>
      <c r="CT305">
        <v>2.0699999999999998</v>
      </c>
      <c r="CU305">
        <v>2.29</v>
      </c>
      <c r="CV305">
        <v>2.95</v>
      </c>
      <c r="CW305">
        <v>4.08</v>
      </c>
      <c r="CX305">
        <v>123.4772</v>
      </c>
      <c r="CY305">
        <v>2.1631999999999998</v>
      </c>
      <c r="CZ305">
        <v>244.46129999999999</v>
      </c>
      <c r="DA305">
        <v>1.5025999999999999</v>
      </c>
      <c r="DB305">
        <v>1.2338</v>
      </c>
      <c r="DC305">
        <v>31.91</v>
      </c>
      <c r="DD305">
        <v>103.8</v>
      </c>
      <c r="DE305" s="27">
        <v>100.1</v>
      </c>
      <c r="DF305">
        <v>101</v>
      </c>
      <c r="DG305">
        <v>100.4</v>
      </c>
      <c r="DH305">
        <v>101.4</v>
      </c>
      <c r="DI305">
        <v>100.5</v>
      </c>
      <c r="DJ305">
        <v>100.2</v>
      </c>
      <c r="DK305">
        <v>99.8</v>
      </c>
      <c r="DL305">
        <v>100.3</v>
      </c>
      <c r="DM305">
        <v>100.4</v>
      </c>
      <c r="DN305">
        <v>100.1</v>
      </c>
      <c r="DO305">
        <v>49.84</v>
      </c>
      <c r="DP305">
        <v>118.527</v>
      </c>
      <c r="DQ305">
        <v>52.316000000000003</v>
      </c>
      <c r="DR305">
        <v>40.741999999999997</v>
      </c>
      <c r="DS305">
        <v>101.9</v>
      </c>
      <c r="DT305">
        <v>101.6</v>
      </c>
      <c r="DU305">
        <v>100.9</v>
      </c>
      <c r="DV305">
        <v>102.2</v>
      </c>
      <c r="DW305">
        <v>162.4</v>
      </c>
      <c r="DX305">
        <v>183.2</v>
      </c>
      <c r="DY305">
        <v>4.2980295569999996</v>
      </c>
      <c r="DZ305">
        <v>12.413717869999999</v>
      </c>
      <c r="EA305">
        <v>18.4316</v>
      </c>
    </row>
    <row r="306" spans="2:131" x14ac:dyDescent="0.25">
      <c r="B306" s="3">
        <v>30325</v>
      </c>
      <c r="C306">
        <v>6048.0550000000003</v>
      </c>
      <c r="D306">
        <v>5285.6</v>
      </c>
      <c r="E306">
        <v>52.630299999999998</v>
      </c>
      <c r="F306">
        <v>57.603299999999997</v>
      </c>
      <c r="G306">
        <v>55.812899999999999</v>
      </c>
      <c r="H306">
        <v>70.593400000000003</v>
      </c>
      <c r="I306">
        <v>54.249899999999997</v>
      </c>
      <c r="J306">
        <v>78.543800000000005</v>
      </c>
      <c r="K306">
        <v>29.3703</v>
      </c>
      <c r="L306">
        <v>47.024999999999999</v>
      </c>
      <c r="M306">
        <v>26.895399999999999</v>
      </c>
      <c r="N306">
        <v>85.948999999999998</v>
      </c>
      <c r="O306">
        <v>50.529899999999998</v>
      </c>
      <c r="P306">
        <v>68.2898</v>
      </c>
      <c r="Q306">
        <v>70.005899999999997</v>
      </c>
      <c r="R306">
        <v>75.749899999999997</v>
      </c>
      <c r="S306" s="38">
        <v>0</v>
      </c>
      <c r="T306">
        <v>3152</v>
      </c>
      <c r="U306">
        <v>0.30655514499999997</v>
      </c>
      <c r="V306">
        <v>112298</v>
      </c>
      <c r="W306">
        <v>102016</v>
      </c>
      <c r="X306">
        <v>9.1999999999999993</v>
      </c>
      <c r="Y306">
        <v>20.2</v>
      </c>
      <c r="Z306">
        <v>3768</v>
      </c>
      <c r="AA306">
        <v>2774</v>
      </c>
      <c r="AB306">
        <v>3854</v>
      </c>
      <c r="AC306">
        <v>1413</v>
      </c>
      <c r="AD306">
        <v>2441</v>
      </c>
      <c r="AE306">
        <v>408750</v>
      </c>
      <c r="AF306">
        <v>91247</v>
      </c>
      <c r="AG306">
        <v>22381</v>
      </c>
      <c r="AH306">
        <v>901.9</v>
      </c>
      <c r="AI306">
        <v>4138</v>
      </c>
      <c r="AJ306">
        <v>17255</v>
      </c>
      <c r="AK306">
        <v>10485</v>
      </c>
      <c r="AL306">
        <v>6770</v>
      </c>
      <c r="AM306">
        <v>68866</v>
      </c>
      <c r="AN306">
        <v>18839</v>
      </c>
      <c r="AO306">
        <v>4560.1000000000004</v>
      </c>
      <c r="AP306">
        <v>10760.6</v>
      </c>
      <c r="AQ306">
        <v>5387</v>
      </c>
      <c r="AR306">
        <v>16042</v>
      </c>
      <c r="AS306">
        <v>40.1</v>
      </c>
      <c r="AT306">
        <v>3.3</v>
      </c>
      <c r="AU306">
        <v>40.6</v>
      </c>
      <c r="AV306">
        <v>9.3800000000000008</v>
      </c>
      <c r="AW306">
        <v>11.39</v>
      </c>
      <c r="AX306">
        <v>8.76</v>
      </c>
      <c r="AY306">
        <v>1710</v>
      </c>
      <c r="AZ306">
        <v>143</v>
      </c>
      <c r="BA306">
        <v>225</v>
      </c>
      <c r="BB306">
        <v>954</v>
      </c>
      <c r="BC306">
        <v>388</v>
      </c>
      <c r="BD306">
        <v>1585</v>
      </c>
      <c r="BE306">
        <v>174</v>
      </c>
      <c r="BF306">
        <v>189</v>
      </c>
      <c r="BG306">
        <v>821</v>
      </c>
      <c r="BH306">
        <v>401</v>
      </c>
      <c r="BI306">
        <v>42.423999999999999</v>
      </c>
      <c r="BJ306">
        <v>596800.26899999997</v>
      </c>
      <c r="BK306">
        <v>102925.35060000001</v>
      </c>
      <c r="BM306">
        <v>87136.401870000002</v>
      </c>
      <c r="BN306">
        <v>25097.196179999999</v>
      </c>
      <c r="BO306">
        <v>303742.81310000003</v>
      </c>
      <c r="BP306">
        <v>564738.65319999994</v>
      </c>
      <c r="BQ306">
        <v>1.5703311259999999</v>
      </c>
      <c r="BR306">
        <v>89.9</v>
      </c>
      <c r="BS306">
        <v>512.79999999999995</v>
      </c>
      <c r="BT306">
        <v>2083.1999999999998</v>
      </c>
      <c r="BU306">
        <v>2074.9</v>
      </c>
      <c r="BV306">
        <v>176.357</v>
      </c>
      <c r="BW306">
        <v>37.915999999999997</v>
      </c>
      <c r="BX306">
        <v>36475</v>
      </c>
      <c r="BY306">
        <v>402.529</v>
      </c>
      <c r="BZ306">
        <v>320.69189999999998</v>
      </c>
      <c r="CA306">
        <v>344.25706000000002</v>
      </c>
      <c r="CB306">
        <v>0.113807749</v>
      </c>
      <c r="CC306">
        <v>1373.8</v>
      </c>
      <c r="CD306">
        <v>50244</v>
      </c>
      <c r="CE306">
        <v>84386.48</v>
      </c>
      <c r="CF306">
        <v>387.21699999999998</v>
      </c>
      <c r="CG306">
        <v>9.4499999999999993</v>
      </c>
      <c r="CH306">
        <v>9.24</v>
      </c>
      <c r="CI306">
        <v>9</v>
      </c>
      <c r="CJ306">
        <v>9.15</v>
      </c>
      <c r="CK306">
        <v>10.16</v>
      </c>
      <c r="CL306">
        <v>11.43</v>
      </c>
      <c r="CM306">
        <v>11.65</v>
      </c>
      <c r="CN306">
        <v>12.37</v>
      </c>
      <c r="CO306">
        <v>13.55</v>
      </c>
      <c r="CP306">
        <v>-0.21</v>
      </c>
      <c r="CQ306">
        <v>-0.45</v>
      </c>
      <c r="CR306">
        <v>-0.3</v>
      </c>
      <c r="CS306">
        <v>0.71</v>
      </c>
      <c r="CT306">
        <v>1.98</v>
      </c>
      <c r="CU306">
        <v>2.2000000000000002</v>
      </c>
      <c r="CV306">
        <v>2.92</v>
      </c>
      <c r="CW306">
        <v>4.0999999999999996</v>
      </c>
      <c r="CX306">
        <v>123.2106</v>
      </c>
      <c r="CY306">
        <v>2.1623000000000001</v>
      </c>
      <c r="CZ306">
        <v>242.34620000000001</v>
      </c>
      <c r="DA306">
        <v>1.4985999999999999</v>
      </c>
      <c r="DB306">
        <v>1.2325999999999999</v>
      </c>
      <c r="DC306">
        <v>31.11</v>
      </c>
      <c r="DD306">
        <v>103.9</v>
      </c>
      <c r="DE306" s="27">
        <v>100.4</v>
      </c>
      <c r="DF306">
        <v>100.8</v>
      </c>
      <c r="DG306">
        <v>100.7</v>
      </c>
      <c r="DH306">
        <v>101.8</v>
      </c>
      <c r="DI306">
        <v>100.7</v>
      </c>
      <c r="DJ306">
        <v>101.1</v>
      </c>
      <c r="DK306">
        <v>100.2</v>
      </c>
      <c r="DL306">
        <v>100.6</v>
      </c>
      <c r="DM306">
        <v>100.6</v>
      </c>
      <c r="DN306">
        <v>100.4</v>
      </c>
      <c r="DO306">
        <v>50.014000000000003</v>
      </c>
      <c r="DP306">
        <v>118.82599999999999</v>
      </c>
      <c r="DQ306">
        <v>52.292000000000002</v>
      </c>
      <c r="DR306">
        <v>40.976999999999997</v>
      </c>
      <c r="DS306">
        <v>102.2</v>
      </c>
      <c r="DT306">
        <v>101.8</v>
      </c>
      <c r="DU306">
        <v>101.6</v>
      </c>
      <c r="DV306">
        <v>103.3</v>
      </c>
      <c r="DW306">
        <v>167.2</v>
      </c>
      <c r="DX306">
        <v>188.6</v>
      </c>
      <c r="DY306">
        <v>4.1866028709999998</v>
      </c>
      <c r="DZ306">
        <v>12.80297663</v>
      </c>
      <c r="EA306">
        <v>17.7212</v>
      </c>
    </row>
    <row r="307" spans="2:131" x14ac:dyDescent="0.25">
      <c r="B307" s="3">
        <v>30326</v>
      </c>
      <c r="C307">
        <v>6106.5829999999996</v>
      </c>
      <c r="D307">
        <v>5347.4</v>
      </c>
      <c r="E307">
        <v>53.067900000000002</v>
      </c>
      <c r="F307">
        <v>57.781199999999998</v>
      </c>
      <c r="G307">
        <v>55.899099999999997</v>
      </c>
      <c r="H307">
        <v>70.215599999999995</v>
      </c>
      <c r="I307">
        <v>54.982700000000001</v>
      </c>
      <c r="J307">
        <v>77.561700000000002</v>
      </c>
      <c r="K307">
        <v>29.772400000000001</v>
      </c>
      <c r="L307">
        <v>47.668999999999997</v>
      </c>
      <c r="M307">
        <v>27.449000000000002</v>
      </c>
      <c r="N307">
        <v>86.909000000000006</v>
      </c>
      <c r="O307">
        <v>51.093600000000002</v>
      </c>
      <c r="P307">
        <v>64.013099999999994</v>
      </c>
      <c r="Q307">
        <v>68.208699999999993</v>
      </c>
      <c r="R307">
        <v>76.536000000000001</v>
      </c>
      <c r="S307" s="38">
        <v>0</v>
      </c>
      <c r="T307">
        <v>3450</v>
      </c>
      <c r="U307">
        <v>0.348943057</v>
      </c>
      <c r="V307">
        <v>111926</v>
      </c>
      <c r="W307">
        <v>102039</v>
      </c>
      <c r="X307">
        <v>8.8000000000000007</v>
      </c>
      <c r="Y307">
        <v>20.2</v>
      </c>
      <c r="Z307">
        <v>3491</v>
      </c>
      <c r="AA307">
        <v>2736</v>
      </c>
      <c r="AB307">
        <v>3648</v>
      </c>
      <c r="AC307">
        <v>1371</v>
      </c>
      <c r="AD307">
        <v>2277</v>
      </c>
      <c r="AE307">
        <v>402200</v>
      </c>
      <c r="AF307">
        <v>91520</v>
      </c>
      <c r="AG307">
        <v>22546</v>
      </c>
      <c r="AH307">
        <v>913.4</v>
      </c>
      <c r="AI307">
        <v>4178</v>
      </c>
      <c r="AJ307">
        <v>17367</v>
      </c>
      <c r="AK307">
        <v>10575</v>
      </c>
      <c r="AL307">
        <v>6792</v>
      </c>
      <c r="AM307">
        <v>68974</v>
      </c>
      <c r="AN307">
        <v>18903</v>
      </c>
      <c r="AO307">
        <v>4578.1000000000004</v>
      </c>
      <c r="AP307">
        <v>10803.2</v>
      </c>
      <c r="AQ307">
        <v>5397</v>
      </c>
      <c r="AR307">
        <v>15986</v>
      </c>
      <c r="AS307">
        <v>40.1</v>
      </c>
      <c r="AT307">
        <v>3.3</v>
      </c>
      <c r="AU307">
        <v>40.6</v>
      </c>
      <c r="AV307">
        <v>9.41</v>
      </c>
      <c r="AW307">
        <v>11.41</v>
      </c>
      <c r="AX307">
        <v>8.8000000000000007</v>
      </c>
      <c r="AY307">
        <v>1715</v>
      </c>
      <c r="AZ307">
        <v>157</v>
      </c>
      <c r="BA307">
        <v>203</v>
      </c>
      <c r="BB307">
        <v>970</v>
      </c>
      <c r="BC307">
        <v>385</v>
      </c>
      <c r="BD307">
        <v>1716</v>
      </c>
      <c r="BE307">
        <v>171</v>
      </c>
      <c r="BF307">
        <v>202</v>
      </c>
      <c r="BG307">
        <v>926</v>
      </c>
      <c r="BH307">
        <v>417</v>
      </c>
      <c r="BI307">
        <v>42.762999999999998</v>
      </c>
      <c r="BJ307">
        <v>603339.68299999996</v>
      </c>
      <c r="BK307">
        <v>104521.48639999999</v>
      </c>
      <c r="BM307">
        <v>91495.76139</v>
      </c>
      <c r="BN307">
        <v>26672.83627</v>
      </c>
      <c r="BO307">
        <v>310871.47970000003</v>
      </c>
      <c r="BP307">
        <v>566764.93599999999</v>
      </c>
      <c r="BQ307">
        <v>1.56</v>
      </c>
      <c r="BR307">
        <v>89.3</v>
      </c>
      <c r="BS307">
        <v>517.20000000000005</v>
      </c>
      <c r="BT307">
        <v>2099.3000000000002</v>
      </c>
      <c r="BU307">
        <v>2082.6</v>
      </c>
      <c r="BV307">
        <v>178.345</v>
      </c>
      <c r="BW307">
        <v>38.137999999999998</v>
      </c>
      <c r="BX307">
        <v>37294</v>
      </c>
      <c r="BY307">
        <v>405.74860000000001</v>
      </c>
      <c r="BZ307">
        <v>324.05509999999998</v>
      </c>
      <c r="CA307">
        <v>348.65084000000002</v>
      </c>
      <c r="CB307">
        <v>0.113964253</v>
      </c>
      <c r="CC307">
        <v>1377.2</v>
      </c>
      <c r="CD307">
        <v>50285</v>
      </c>
      <c r="CE307">
        <v>85136.83</v>
      </c>
      <c r="CF307">
        <v>392.51560000000001</v>
      </c>
      <c r="CG307">
        <v>9.48</v>
      </c>
      <c r="CH307">
        <v>8.99</v>
      </c>
      <c r="CI307">
        <v>8.64</v>
      </c>
      <c r="CJ307">
        <v>8.83</v>
      </c>
      <c r="CK307">
        <v>9.81</v>
      </c>
      <c r="CL307">
        <v>11.28</v>
      </c>
      <c r="CM307">
        <v>11.54</v>
      </c>
      <c r="CN307">
        <v>12.25</v>
      </c>
      <c r="CO307">
        <v>13.46</v>
      </c>
      <c r="CP307">
        <v>-0.49</v>
      </c>
      <c r="CQ307">
        <v>-0.84</v>
      </c>
      <c r="CR307">
        <v>-0.65</v>
      </c>
      <c r="CS307">
        <v>0.33</v>
      </c>
      <c r="CT307">
        <v>1.8</v>
      </c>
      <c r="CU307">
        <v>2.06</v>
      </c>
      <c r="CV307">
        <v>2.77</v>
      </c>
      <c r="CW307">
        <v>3.98</v>
      </c>
      <c r="CX307">
        <v>121.0874</v>
      </c>
      <c r="CY307">
        <v>2.1122000000000001</v>
      </c>
      <c r="CZ307">
        <v>232.88550000000001</v>
      </c>
      <c r="DA307">
        <v>1.4968999999999999</v>
      </c>
      <c r="DB307">
        <v>1.232</v>
      </c>
      <c r="DC307">
        <v>30.41</v>
      </c>
      <c r="DD307">
        <v>103.1</v>
      </c>
      <c r="DE307" s="27">
        <v>100.8</v>
      </c>
      <c r="DF307">
        <v>100.6</v>
      </c>
      <c r="DG307">
        <v>101.1</v>
      </c>
      <c r="DH307">
        <v>102.3</v>
      </c>
      <c r="DI307">
        <v>101</v>
      </c>
      <c r="DJ307">
        <v>101.7</v>
      </c>
      <c r="DK307">
        <v>100.7</v>
      </c>
      <c r="DL307">
        <v>100.9</v>
      </c>
      <c r="DM307">
        <v>101</v>
      </c>
      <c r="DN307">
        <v>100.7</v>
      </c>
      <c r="DO307">
        <v>50.098999999999997</v>
      </c>
      <c r="DP307">
        <v>119.001</v>
      </c>
      <c r="DQ307">
        <v>52.298999999999999</v>
      </c>
      <c r="DR307">
        <v>41.082999999999998</v>
      </c>
      <c r="DS307">
        <v>102.2</v>
      </c>
      <c r="DT307">
        <v>101.9</v>
      </c>
      <c r="DU307">
        <v>101.7</v>
      </c>
      <c r="DV307">
        <v>103.2</v>
      </c>
      <c r="DW307">
        <v>167.7</v>
      </c>
      <c r="DX307">
        <v>189</v>
      </c>
      <c r="DY307">
        <v>4.192009541</v>
      </c>
      <c r="DZ307">
        <v>12.856266059999999</v>
      </c>
      <c r="EA307">
        <v>18.0928</v>
      </c>
    </row>
    <row r="308" spans="2:131" x14ac:dyDescent="0.25">
      <c r="B308" s="3">
        <v>30327</v>
      </c>
      <c r="C308">
        <v>6155.9759999999997</v>
      </c>
      <c r="D308">
        <v>5382.1</v>
      </c>
      <c r="E308">
        <v>53.253399999999999</v>
      </c>
      <c r="F308">
        <v>57.900199999999998</v>
      </c>
      <c r="G308">
        <v>56.014899999999997</v>
      </c>
      <c r="H308">
        <v>70.240399999999994</v>
      </c>
      <c r="I308">
        <v>54.986199999999997</v>
      </c>
      <c r="J308">
        <v>77.6006</v>
      </c>
      <c r="K308">
        <v>30.031199999999998</v>
      </c>
      <c r="L308">
        <v>47.905900000000003</v>
      </c>
      <c r="M308">
        <v>27.6494</v>
      </c>
      <c r="N308">
        <v>86.650999999999996</v>
      </c>
      <c r="O308">
        <v>51.289099999999998</v>
      </c>
      <c r="P308">
        <v>63.116999999999997</v>
      </c>
      <c r="Q308">
        <v>69.418999999999997</v>
      </c>
      <c r="R308">
        <v>76.758700000000005</v>
      </c>
      <c r="S308" s="38">
        <v>0.16</v>
      </c>
      <c r="T308">
        <v>3459</v>
      </c>
      <c r="U308">
        <v>0.36414359400000001</v>
      </c>
      <c r="V308">
        <v>112228</v>
      </c>
      <c r="W308">
        <v>102729</v>
      </c>
      <c r="X308">
        <v>8.5</v>
      </c>
      <c r="Y308">
        <v>19.7</v>
      </c>
      <c r="Z308">
        <v>3347</v>
      </c>
      <c r="AA308">
        <v>2644</v>
      </c>
      <c r="AB308">
        <v>3535</v>
      </c>
      <c r="AC308">
        <v>1368</v>
      </c>
      <c r="AD308">
        <v>2167</v>
      </c>
      <c r="AE308">
        <v>392500</v>
      </c>
      <c r="AF308">
        <v>91875</v>
      </c>
      <c r="AG308">
        <v>22698</v>
      </c>
      <c r="AH308">
        <v>914.1</v>
      </c>
      <c r="AI308">
        <v>4217</v>
      </c>
      <c r="AJ308">
        <v>17479</v>
      </c>
      <c r="AK308">
        <v>10666</v>
      </c>
      <c r="AL308">
        <v>6813</v>
      </c>
      <c r="AM308">
        <v>69177</v>
      </c>
      <c r="AN308">
        <v>18969</v>
      </c>
      <c r="AO308">
        <v>4601.1000000000004</v>
      </c>
      <c r="AP308">
        <v>10853.2</v>
      </c>
      <c r="AQ308">
        <v>5416</v>
      </c>
      <c r="AR308">
        <v>15997</v>
      </c>
      <c r="AS308">
        <v>40.1</v>
      </c>
      <c r="AT308">
        <v>3.3</v>
      </c>
      <c r="AU308">
        <v>40.6</v>
      </c>
      <c r="AV308">
        <v>9.44</v>
      </c>
      <c r="AW308">
        <v>11.4</v>
      </c>
      <c r="AX308">
        <v>8.84</v>
      </c>
      <c r="AY308">
        <v>1785</v>
      </c>
      <c r="AZ308">
        <v>158</v>
      </c>
      <c r="BA308">
        <v>220</v>
      </c>
      <c r="BB308">
        <v>979</v>
      </c>
      <c r="BC308">
        <v>428</v>
      </c>
      <c r="BD308">
        <v>1668</v>
      </c>
      <c r="BE308">
        <v>158</v>
      </c>
      <c r="BF308">
        <v>192</v>
      </c>
      <c r="BG308">
        <v>910</v>
      </c>
      <c r="BH308">
        <v>408</v>
      </c>
      <c r="BI308">
        <v>42.859000000000002</v>
      </c>
      <c r="BJ308">
        <v>609531.31099999999</v>
      </c>
      <c r="BK308">
        <v>105882.1948</v>
      </c>
      <c r="BM308">
        <v>91461.902289999998</v>
      </c>
      <c r="BN308">
        <v>23903.811979999999</v>
      </c>
      <c r="BO308">
        <v>315689.10009999998</v>
      </c>
      <c r="BP308">
        <v>571100.0122</v>
      </c>
      <c r="BQ308">
        <v>1.56</v>
      </c>
      <c r="BR308">
        <v>91.1</v>
      </c>
      <c r="BS308">
        <v>519</v>
      </c>
      <c r="BT308">
        <v>2112.3000000000002</v>
      </c>
      <c r="BU308">
        <v>2089.3000000000002</v>
      </c>
      <c r="BV308">
        <v>179.565</v>
      </c>
      <c r="BW308">
        <v>38.143999999999998</v>
      </c>
      <c r="BX308">
        <v>37239</v>
      </c>
      <c r="BY308">
        <v>409.61739999999998</v>
      </c>
      <c r="BZ308">
        <v>327.37630000000001</v>
      </c>
      <c r="CA308">
        <v>353.19044000000002</v>
      </c>
      <c r="CB308">
        <v>0.114356626</v>
      </c>
      <c r="CC308">
        <v>1377.3</v>
      </c>
      <c r="CD308">
        <v>50320</v>
      </c>
      <c r="CE308">
        <v>85925.41</v>
      </c>
      <c r="CF308">
        <v>395.86709999999999</v>
      </c>
      <c r="CG308">
        <v>9.34</v>
      </c>
      <c r="CH308">
        <v>9.1</v>
      </c>
      <c r="CI308">
        <v>8.76</v>
      </c>
      <c r="CJ308">
        <v>8.93</v>
      </c>
      <c r="CK308">
        <v>9.94</v>
      </c>
      <c r="CL308">
        <v>11.41</v>
      </c>
      <c r="CM308">
        <v>11.69</v>
      </c>
      <c r="CN308">
        <v>12.41</v>
      </c>
      <c r="CO308">
        <v>13.61</v>
      </c>
      <c r="CP308">
        <v>-0.24</v>
      </c>
      <c r="CQ308">
        <v>-0.57999999999999996</v>
      </c>
      <c r="CR308">
        <v>-0.41</v>
      </c>
      <c r="CS308">
        <v>0.6</v>
      </c>
      <c r="CT308">
        <v>2.0699999999999998</v>
      </c>
      <c r="CU308">
        <v>2.35</v>
      </c>
      <c r="CV308">
        <v>3.07</v>
      </c>
      <c r="CW308">
        <v>4.2699999999999996</v>
      </c>
      <c r="CX308">
        <v>122.7739</v>
      </c>
      <c r="CY308">
        <v>2.1701000000000001</v>
      </c>
      <c r="CZ308">
        <v>235.03</v>
      </c>
      <c r="DA308">
        <v>1.4765999999999999</v>
      </c>
      <c r="DB308">
        <v>1.2366999999999999</v>
      </c>
      <c r="DC308">
        <v>29.84</v>
      </c>
      <c r="DD308">
        <v>103.3</v>
      </c>
      <c r="DE308" s="27">
        <v>101.1</v>
      </c>
      <c r="DF308">
        <v>100.9</v>
      </c>
      <c r="DG308">
        <v>101.5</v>
      </c>
      <c r="DH308">
        <v>102.8</v>
      </c>
      <c r="DI308">
        <v>101.1</v>
      </c>
      <c r="DJ308">
        <v>102.5</v>
      </c>
      <c r="DK308">
        <v>101.3</v>
      </c>
      <c r="DL308">
        <v>101.3</v>
      </c>
      <c r="DM308">
        <v>101.3</v>
      </c>
      <c r="DN308">
        <v>101</v>
      </c>
      <c r="DO308">
        <v>50.17</v>
      </c>
      <c r="DP308">
        <v>119.435</v>
      </c>
      <c r="DQ308">
        <v>52.234000000000002</v>
      </c>
      <c r="DR308">
        <v>41.174999999999997</v>
      </c>
      <c r="DS308">
        <v>102</v>
      </c>
      <c r="DT308">
        <v>101.5</v>
      </c>
      <c r="DU308">
        <v>101.8</v>
      </c>
      <c r="DV308">
        <v>102.3</v>
      </c>
      <c r="DW308">
        <v>165.2</v>
      </c>
      <c r="DX308">
        <v>185.9</v>
      </c>
      <c r="DY308">
        <v>4.2736077479999999</v>
      </c>
      <c r="DZ308">
        <v>12.646682780000001</v>
      </c>
      <c r="EA308">
        <v>16.520600000000002</v>
      </c>
    </row>
    <row r="309" spans="2:131" x14ac:dyDescent="0.25">
      <c r="B309" s="3">
        <v>30328</v>
      </c>
      <c r="C309">
        <v>6211.241</v>
      </c>
      <c r="D309">
        <v>5432.5</v>
      </c>
      <c r="E309">
        <v>53.534300000000002</v>
      </c>
      <c r="F309">
        <v>58.256399999999999</v>
      </c>
      <c r="G309">
        <v>56.424700000000001</v>
      </c>
      <c r="H309">
        <v>70.354100000000003</v>
      </c>
      <c r="I309">
        <v>56.285600000000002</v>
      </c>
      <c r="J309">
        <v>77.066100000000006</v>
      </c>
      <c r="K309">
        <v>30.3308</v>
      </c>
      <c r="L309">
        <v>48.116300000000003</v>
      </c>
      <c r="M309">
        <v>27.948499999999999</v>
      </c>
      <c r="N309">
        <v>85.730900000000005</v>
      </c>
      <c r="O309">
        <v>51.435400000000001</v>
      </c>
      <c r="P309">
        <v>64.854900000000001</v>
      </c>
      <c r="Q309">
        <v>65.079899999999995</v>
      </c>
      <c r="R309">
        <v>76.895700000000005</v>
      </c>
      <c r="S309" s="38">
        <v>0.04</v>
      </c>
      <c r="T309">
        <v>3598</v>
      </c>
      <c r="U309">
        <v>0.38559639899999998</v>
      </c>
      <c r="V309">
        <v>112327</v>
      </c>
      <c r="W309">
        <v>102996</v>
      </c>
      <c r="X309">
        <v>8.3000000000000007</v>
      </c>
      <c r="Y309">
        <v>19.2</v>
      </c>
      <c r="Z309">
        <v>3455</v>
      </c>
      <c r="AA309">
        <v>2521</v>
      </c>
      <c r="AB309">
        <v>3379</v>
      </c>
      <c r="AC309">
        <v>1318</v>
      </c>
      <c r="AD309">
        <v>2061</v>
      </c>
      <c r="AE309">
        <v>368800</v>
      </c>
      <c r="AF309">
        <v>92230</v>
      </c>
      <c r="AG309">
        <v>22803</v>
      </c>
      <c r="AH309">
        <v>917.1</v>
      </c>
      <c r="AI309">
        <v>4248</v>
      </c>
      <c r="AJ309">
        <v>17551</v>
      </c>
      <c r="AK309">
        <v>10727</v>
      </c>
      <c r="AL309">
        <v>6824</v>
      </c>
      <c r="AM309">
        <v>69427</v>
      </c>
      <c r="AN309">
        <v>19050</v>
      </c>
      <c r="AO309">
        <v>4624</v>
      </c>
      <c r="AP309">
        <v>10903.1</v>
      </c>
      <c r="AQ309">
        <v>5436</v>
      </c>
      <c r="AR309">
        <v>16008</v>
      </c>
      <c r="AS309">
        <v>40</v>
      </c>
      <c r="AT309">
        <v>3.4</v>
      </c>
      <c r="AU309">
        <v>40.5</v>
      </c>
      <c r="AV309">
        <v>9.4700000000000006</v>
      </c>
      <c r="AW309">
        <v>11.44</v>
      </c>
      <c r="AX309">
        <v>8.8699999999999992</v>
      </c>
      <c r="AY309">
        <v>1688</v>
      </c>
      <c r="AZ309">
        <v>151</v>
      </c>
      <c r="BA309">
        <v>202</v>
      </c>
      <c r="BB309">
        <v>956</v>
      </c>
      <c r="BC309">
        <v>379</v>
      </c>
      <c r="BD309">
        <v>1627</v>
      </c>
      <c r="BE309">
        <v>179</v>
      </c>
      <c r="BF309">
        <v>180</v>
      </c>
      <c r="BG309">
        <v>823</v>
      </c>
      <c r="BH309">
        <v>445</v>
      </c>
      <c r="BI309">
        <v>43.33</v>
      </c>
      <c r="BJ309">
        <v>620820.43200000003</v>
      </c>
      <c r="BK309">
        <v>106548.0292</v>
      </c>
      <c r="BM309">
        <v>91984.837329999995</v>
      </c>
      <c r="BN309">
        <v>23902.646560000001</v>
      </c>
      <c r="BO309">
        <v>317722.59179999999</v>
      </c>
      <c r="BP309">
        <v>575045.41859999998</v>
      </c>
      <c r="BQ309">
        <v>1.5393377479999999</v>
      </c>
      <c r="BR309">
        <v>94.2</v>
      </c>
      <c r="BS309">
        <v>521.4</v>
      </c>
      <c r="BT309">
        <v>2123.5</v>
      </c>
      <c r="BU309">
        <v>2094.1999999999998</v>
      </c>
      <c r="BV309">
        <v>180.178</v>
      </c>
      <c r="BW309">
        <v>38.893999999999998</v>
      </c>
      <c r="BX309">
        <v>38120</v>
      </c>
      <c r="BY309">
        <v>413.94040000000001</v>
      </c>
      <c r="BZ309">
        <v>330.3526</v>
      </c>
      <c r="CA309">
        <v>358.04160999999999</v>
      </c>
      <c r="CB309">
        <v>0.114834219</v>
      </c>
      <c r="CC309">
        <v>1380.3</v>
      </c>
      <c r="CD309">
        <v>49810</v>
      </c>
      <c r="CE309">
        <v>86381.48</v>
      </c>
      <c r="CF309">
        <v>398.11279999999999</v>
      </c>
      <c r="CG309">
        <v>9.4700000000000006</v>
      </c>
      <c r="CH309">
        <v>9.5299999999999994</v>
      </c>
      <c r="CI309">
        <v>9</v>
      </c>
      <c r="CJ309">
        <v>9.17</v>
      </c>
      <c r="CK309">
        <v>10.11</v>
      </c>
      <c r="CL309">
        <v>11.54</v>
      </c>
      <c r="CM309">
        <v>11.83</v>
      </c>
      <c r="CN309">
        <v>12.57</v>
      </c>
      <c r="CO309">
        <v>13.75</v>
      </c>
      <c r="CP309">
        <v>0.06</v>
      </c>
      <c r="CQ309">
        <v>-0.47</v>
      </c>
      <c r="CR309">
        <v>-0.3</v>
      </c>
      <c r="CS309">
        <v>0.64</v>
      </c>
      <c r="CT309">
        <v>2.0699999999999998</v>
      </c>
      <c r="CU309">
        <v>2.36</v>
      </c>
      <c r="CV309">
        <v>3.1</v>
      </c>
      <c r="CW309">
        <v>4.28</v>
      </c>
      <c r="CX309">
        <v>124.3378</v>
      </c>
      <c r="CY309">
        <v>2.1983000000000001</v>
      </c>
      <c r="CZ309">
        <v>234.4624</v>
      </c>
      <c r="DA309">
        <v>1.4338</v>
      </c>
      <c r="DB309">
        <v>1.2468999999999999</v>
      </c>
      <c r="DC309">
        <v>29.24</v>
      </c>
      <c r="DD309">
        <v>103.3</v>
      </c>
      <c r="DE309" s="27">
        <v>101.4</v>
      </c>
      <c r="DF309">
        <v>101.1</v>
      </c>
      <c r="DG309">
        <v>101.5</v>
      </c>
      <c r="DH309">
        <v>103.4</v>
      </c>
      <c r="DI309">
        <v>101.2</v>
      </c>
      <c r="DJ309">
        <v>103</v>
      </c>
      <c r="DK309">
        <v>101.6</v>
      </c>
      <c r="DL309">
        <v>101.5</v>
      </c>
      <c r="DM309">
        <v>101.5</v>
      </c>
      <c r="DN309">
        <v>101.2</v>
      </c>
      <c r="DO309">
        <v>50.198</v>
      </c>
      <c r="DP309">
        <v>119.514</v>
      </c>
      <c r="DQ309">
        <v>52.247</v>
      </c>
      <c r="DR309">
        <v>41.201999999999998</v>
      </c>
      <c r="DS309">
        <v>102.3</v>
      </c>
      <c r="DT309">
        <v>101.9</v>
      </c>
      <c r="DU309">
        <v>101.9</v>
      </c>
      <c r="DV309">
        <v>103.5</v>
      </c>
      <c r="DW309">
        <v>164.4</v>
      </c>
      <c r="DX309">
        <v>185.2</v>
      </c>
      <c r="DY309">
        <v>4.3126520680000002</v>
      </c>
      <c r="DZ309">
        <v>12.539637300000001</v>
      </c>
      <c r="EA309">
        <v>14.2712</v>
      </c>
    </row>
    <row r="310" spans="2:131" x14ac:dyDescent="0.25">
      <c r="B310" s="3">
        <v>30682</v>
      </c>
      <c r="C310">
        <v>6233.4830000000002</v>
      </c>
      <c r="D310">
        <v>5455</v>
      </c>
      <c r="E310">
        <v>54.6008</v>
      </c>
      <c r="F310">
        <v>59.381999999999998</v>
      </c>
      <c r="G310">
        <v>57.604199999999999</v>
      </c>
      <c r="H310">
        <v>71.798199999999994</v>
      </c>
      <c r="I310">
        <v>57.595300000000002</v>
      </c>
      <c r="J310">
        <v>78.567099999999996</v>
      </c>
      <c r="K310">
        <v>30.9878</v>
      </c>
      <c r="L310">
        <v>49.104700000000001</v>
      </c>
      <c r="M310">
        <v>28.659700000000001</v>
      </c>
      <c r="N310">
        <v>86.999499999999998</v>
      </c>
      <c r="O310">
        <v>52.373399999999997</v>
      </c>
      <c r="P310">
        <v>68.9131</v>
      </c>
      <c r="Q310">
        <v>66.435699999999997</v>
      </c>
      <c r="R310">
        <v>78.201999999999998</v>
      </c>
      <c r="S310" s="38">
        <v>0</v>
      </c>
      <c r="T310">
        <v>3691</v>
      </c>
      <c r="U310">
        <v>0.40974689199999997</v>
      </c>
      <c r="V310">
        <v>112209</v>
      </c>
      <c r="W310">
        <v>103201</v>
      </c>
      <c r="X310">
        <v>8</v>
      </c>
      <c r="Y310">
        <v>20.399999999999999</v>
      </c>
      <c r="Z310">
        <v>3309</v>
      </c>
      <c r="AA310">
        <v>2532</v>
      </c>
      <c r="AB310">
        <v>3254</v>
      </c>
      <c r="AC310">
        <v>1214</v>
      </c>
      <c r="AD310">
        <v>2040</v>
      </c>
      <c r="AE310">
        <v>351000</v>
      </c>
      <c r="AF310">
        <v>92673</v>
      </c>
      <c r="AG310">
        <v>22942</v>
      </c>
      <c r="AH310">
        <v>919.9</v>
      </c>
      <c r="AI310">
        <v>4305</v>
      </c>
      <c r="AJ310">
        <v>17630</v>
      </c>
      <c r="AK310">
        <v>10789</v>
      </c>
      <c r="AL310">
        <v>6841</v>
      </c>
      <c r="AM310">
        <v>69731</v>
      </c>
      <c r="AN310">
        <v>19201</v>
      </c>
      <c r="AO310">
        <v>4652</v>
      </c>
      <c r="AP310">
        <v>10980.8</v>
      </c>
      <c r="AQ310">
        <v>5452</v>
      </c>
      <c r="AR310">
        <v>16010</v>
      </c>
      <c r="AS310">
        <v>40.200000000000003</v>
      </c>
      <c r="AT310">
        <v>3.4</v>
      </c>
      <c r="AU310">
        <v>40.6</v>
      </c>
      <c r="AV310">
        <v>9.5299999999999994</v>
      </c>
      <c r="AW310">
        <v>11.52</v>
      </c>
      <c r="AX310">
        <v>8.91</v>
      </c>
      <c r="AY310">
        <v>1897</v>
      </c>
      <c r="AZ310">
        <v>179</v>
      </c>
      <c r="BA310">
        <v>276</v>
      </c>
      <c r="BB310">
        <v>903</v>
      </c>
      <c r="BC310">
        <v>539</v>
      </c>
      <c r="BD310">
        <v>1816</v>
      </c>
      <c r="BE310">
        <v>175</v>
      </c>
      <c r="BF310">
        <v>246</v>
      </c>
      <c r="BG310">
        <v>890</v>
      </c>
      <c r="BH310">
        <v>505</v>
      </c>
      <c r="BI310">
        <v>43.604999999999997</v>
      </c>
      <c r="BJ310">
        <v>624832.67700000003</v>
      </c>
      <c r="BK310">
        <v>108965.5683</v>
      </c>
      <c r="BM310">
        <v>93999.453959999999</v>
      </c>
      <c r="BN310">
        <v>27415.205160000001</v>
      </c>
      <c r="BO310">
        <v>322110.05060000002</v>
      </c>
      <c r="BP310">
        <v>577607.49730000005</v>
      </c>
      <c r="BQ310">
        <v>1.5290066229999999</v>
      </c>
      <c r="BR310">
        <v>100.1</v>
      </c>
      <c r="BS310">
        <v>525.1</v>
      </c>
      <c r="BT310">
        <v>2138.1999999999998</v>
      </c>
      <c r="BU310">
        <v>2094.1999999999998</v>
      </c>
      <c r="BV310">
        <v>182.203</v>
      </c>
      <c r="BW310">
        <v>40.119999999999997</v>
      </c>
      <c r="BX310">
        <v>39405</v>
      </c>
      <c r="BY310">
        <v>415.60539999999997</v>
      </c>
      <c r="BZ310">
        <v>333.70749999999998</v>
      </c>
      <c r="CA310">
        <v>362.87718999999998</v>
      </c>
      <c r="CB310">
        <v>0.11546669699999999</v>
      </c>
      <c r="CC310">
        <v>1386.5</v>
      </c>
      <c r="CD310">
        <v>49476</v>
      </c>
      <c r="CE310">
        <v>86214.52</v>
      </c>
      <c r="CF310">
        <v>398.55070000000001</v>
      </c>
      <c r="CG310">
        <v>9.56</v>
      </c>
      <c r="CH310">
        <v>9.1999999999999993</v>
      </c>
      <c r="CI310">
        <v>8.9</v>
      </c>
      <c r="CJ310">
        <v>9.01</v>
      </c>
      <c r="CK310">
        <v>9.9</v>
      </c>
      <c r="CL310">
        <v>11.37</v>
      </c>
      <c r="CM310">
        <v>11.67</v>
      </c>
      <c r="CN310">
        <v>12.2</v>
      </c>
      <c r="CO310">
        <v>13.65</v>
      </c>
      <c r="CP310">
        <v>-0.36</v>
      </c>
      <c r="CQ310">
        <v>-0.66</v>
      </c>
      <c r="CR310">
        <v>-0.55000000000000004</v>
      </c>
      <c r="CS310">
        <v>0.34</v>
      </c>
      <c r="CT310">
        <v>1.81</v>
      </c>
      <c r="CU310">
        <v>2.11</v>
      </c>
      <c r="CV310">
        <v>2.64</v>
      </c>
      <c r="CW310">
        <v>4.09</v>
      </c>
      <c r="CX310">
        <v>125.355</v>
      </c>
      <c r="CY310">
        <v>2.238</v>
      </c>
      <c r="CZ310">
        <v>233.8</v>
      </c>
      <c r="DA310">
        <v>1.4076</v>
      </c>
      <c r="DB310">
        <v>1.2484</v>
      </c>
      <c r="DC310">
        <v>29.69</v>
      </c>
      <c r="DD310">
        <v>102.6</v>
      </c>
      <c r="DE310" s="27">
        <v>102.1</v>
      </c>
      <c r="DF310">
        <v>101.5</v>
      </c>
      <c r="DG310">
        <v>102</v>
      </c>
      <c r="DH310">
        <v>104</v>
      </c>
      <c r="DI310">
        <v>101.9</v>
      </c>
      <c r="DJ310">
        <v>103</v>
      </c>
      <c r="DK310">
        <v>102.1</v>
      </c>
      <c r="DL310">
        <v>102</v>
      </c>
      <c r="DM310">
        <v>102.2</v>
      </c>
      <c r="DN310">
        <v>101.8</v>
      </c>
      <c r="DO310">
        <v>50.415999999999997</v>
      </c>
      <c r="DP310">
        <v>119.348</v>
      </c>
      <c r="DQ310">
        <v>52.668999999999997</v>
      </c>
      <c r="DR310">
        <v>41.359000000000002</v>
      </c>
      <c r="DS310">
        <v>103</v>
      </c>
      <c r="DT310">
        <v>102.7</v>
      </c>
      <c r="DU310">
        <v>102.1</v>
      </c>
      <c r="DV310">
        <v>104.6</v>
      </c>
      <c r="DW310">
        <v>166.4</v>
      </c>
      <c r="DX310">
        <v>187.5</v>
      </c>
      <c r="DY310">
        <v>4.278846154</v>
      </c>
      <c r="DZ310">
        <v>12.54482728</v>
      </c>
      <c r="EA310">
        <v>16.229399999999998</v>
      </c>
    </row>
    <row r="311" spans="2:131" x14ac:dyDescent="0.25">
      <c r="B311" s="3">
        <v>30683</v>
      </c>
      <c r="C311">
        <v>6269.5640000000003</v>
      </c>
      <c r="D311">
        <v>5495.6</v>
      </c>
      <c r="E311">
        <v>54.835000000000001</v>
      </c>
      <c r="F311">
        <v>59.586500000000001</v>
      </c>
      <c r="G311">
        <v>57.703699999999998</v>
      </c>
      <c r="H311">
        <v>71.62</v>
      </c>
      <c r="I311">
        <v>57.781199999999998</v>
      </c>
      <c r="J311">
        <v>78.1965</v>
      </c>
      <c r="K311">
        <v>31.232299999999999</v>
      </c>
      <c r="L311">
        <v>49.357999999999997</v>
      </c>
      <c r="M311">
        <v>29.256599999999999</v>
      </c>
      <c r="N311">
        <v>87.516800000000003</v>
      </c>
      <c r="O311">
        <v>52.922600000000003</v>
      </c>
      <c r="P311">
        <v>65.851100000000002</v>
      </c>
      <c r="Q311">
        <v>72.339200000000005</v>
      </c>
      <c r="R311">
        <v>78.910899999999998</v>
      </c>
      <c r="S311" s="38">
        <v>0.02</v>
      </c>
      <c r="T311">
        <v>3859</v>
      </c>
      <c r="U311">
        <v>0.43897167599999998</v>
      </c>
      <c r="V311">
        <v>112615</v>
      </c>
      <c r="W311">
        <v>103824</v>
      </c>
      <c r="X311">
        <v>7.8</v>
      </c>
      <c r="Y311">
        <v>19</v>
      </c>
      <c r="Z311">
        <v>3327</v>
      </c>
      <c r="AA311">
        <v>2485</v>
      </c>
      <c r="AB311">
        <v>2991</v>
      </c>
      <c r="AC311">
        <v>1157</v>
      </c>
      <c r="AD311">
        <v>1834</v>
      </c>
      <c r="AE311">
        <v>339250</v>
      </c>
      <c r="AF311">
        <v>93157</v>
      </c>
      <c r="AG311">
        <v>23146</v>
      </c>
      <c r="AH311">
        <v>920.3</v>
      </c>
      <c r="AI311">
        <v>4410</v>
      </c>
      <c r="AJ311">
        <v>17728</v>
      </c>
      <c r="AK311">
        <v>10867</v>
      </c>
      <c r="AL311">
        <v>6861</v>
      </c>
      <c r="AM311">
        <v>70011</v>
      </c>
      <c r="AN311">
        <v>19291</v>
      </c>
      <c r="AO311">
        <v>4679.7</v>
      </c>
      <c r="AP311">
        <v>11024.8</v>
      </c>
      <c r="AQ311">
        <v>5472</v>
      </c>
      <c r="AR311">
        <v>16025</v>
      </c>
      <c r="AS311">
        <v>40.700000000000003</v>
      </c>
      <c r="AT311">
        <v>3.4</v>
      </c>
      <c r="AU311">
        <v>41.1</v>
      </c>
      <c r="AV311">
        <v>9.5399999999999991</v>
      </c>
      <c r="AW311">
        <v>11.45</v>
      </c>
      <c r="AX311">
        <v>8.92</v>
      </c>
      <c r="AY311">
        <v>2260</v>
      </c>
      <c r="AZ311">
        <v>263</v>
      </c>
      <c r="BA311">
        <v>307</v>
      </c>
      <c r="BB311">
        <v>1187</v>
      </c>
      <c r="BC311">
        <v>503</v>
      </c>
      <c r="BD311">
        <v>1987</v>
      </c>
      <c r="BE311">
        <v>229</v>
      </c>
      <c r="BF311">
        <v>292</v>
      </c>
      <c r="BG311">
        <v>952</v>
      </c>
      <c r="BH311">
        <v>514</v>
      </c>
      <c r="BI311">
        <v>43.029000000000003</v>
      </c>
      <c r="BJ311">
        <v>624496.31400000001</v>
      </c>
      <c r="BK311">
        <v>108836.9647</v>
      </c>
      <c r="BM311">
        <v>95220.262730000002</v>
      </c>
      <c r="BN311">
        <v>27266.03213</v>
      </c>
      <c r="BO311">
        <v>327120.33760000003</v>
      </c>
      <c r="BP311">
        <v>585254.76650000003</v>
      </c>
      <c r="BQ311">
        <v>1.549668874</v>
      </c>
      <c r="BR311">
        <v>97.4</v>
      </c>
      <c r="BS311">
        <v>527.5</v>
      </c>
      <c r="BT311">
        <v>2158.1999999999998</v>
      </c>
      <c r="BU311">
        <v>2103.5</v>
      </c>
      <c r="BV311">
        <v>182.99299999999999</v>
      </c>
      <c r="BW311">
        <v>36.33</v>
      </c>
      <c r="BX311">
        <v>35762</v>
      </c>
      <c r="BY311">
        <v>423.58080000000001</v>
      </c>
      <c r="BZ311">
        <v>337.60430000000002</v>
      </c>
      <c r="CA311">
        <v>371.20254</v>
      </c>
      <c r="CB311">
        <v>0.116653323</v>
      </c>
      <c r="CC311">
        <v>1399.5</v>
      </c>
      <c r="CD311">
        <v>49155</v>
      </c>
      <c r="CE311">
        <v>86186.27</v>
      </c>
      <c r="CF311">
        <v>399.01600000000002</v>
      </c>
      <c r="CG311">
        <v>9.59</v>
      </c>
      <c r="CH311">
        <v>9.32</v>
      </c>
      <c r="CI311">
        <v>9.09</v>
      </c>
      <c r="CJ311">
        <v>9.18</v>
      </c>
      <c r="CK311">
        <v>10.039999999999999</v>
      </c>
      <c r="CL311">
        <v>11.54</v>
      </c>
      <c r="CM311">
        <v>11.84</v>
      </c>
      <c r="CN311">
        <v>12.08</v>
      </c>
      <c r="CO311">
        <v>13.59</v>
      </c>
      <c r="CP311">
        <v>-0.27</v>
      </c>
      <c r="CQ311">
        <v>-0.5</v>
      </c>
      <c r="CR311">
        <v>-0.41</v>
      </c>
      <c r="CS311">
        <v>0.45</v>
      </c>
      <c r="CT311">
        <v>1.95</v>
      </c>
      <c r="CU311">
        <v>2.25</v>
      </c>
      <c r="CV311">
        <v>2.4900000000000002</v>
      </c>
      <c r="CW311">
        <v>4</v>
      </c>
      <c r="CX311">
        <v>123.61750000000001</v>
      </c>
      <c r="CY311">
        <v>2.2050000000000001</v>
      </c>
      <c r="CZ311">
        <v>233.59630000000001</v>
      </c>
      <c r="DA311">
        <v>1.4417</v>
      </c>
      <c r="DB311">
        <v>1.248</v>
      </c>
      <c r="DC311">
        <v>30.145</v>
      </c>
      <c r="DD311">
        <v>103.6</v>
      </c>
      <c r="DE311" s="27">
        <v>102.6</v>
      </c>
      <c r="DF311">
        <v>101.2</v>
      </c>
      <c r="DG311">
        <v>102.2</v>
      </c>
      <c r="DH311">
        <v>105</v>
      </c>
      <c r="DI311">
        <v>102.4</v>
      </c>
      <c r="DJ311">
        <v>102.9</v>
      </c>
      <c r="DK311">
        <v>102.6</v>
      </c>
      <c r="DL311">
        <v>102.5</v>
      </c>
      <c r="DM311">
        <v>102.8</v>
      </c>
      <c r="DN311">
        <v>102.3</v>
      </c>
      <c r="DO311">
        <v>50.755000000000003</v>
      </c>
      <c r="DP311">
        <v>119.297</v>
      </c>
      <c r="DQ311">
        <v>52.951000000000001</v>
      </c>
      <c r="DR311">
        <v>41.735999999999997</v>
      </c>
      <c r="DS311">
        <v>103.4</v>
      </c>
      <c r="DT311">
        <v>103.1</v>
      </c>
      <c r="DU311">
        <v>102.5</v>
      </c>
      <c r="DV311">
        <v>103.8</v>
      </c>
      <c r="DW311">
        <v>157.30000000000001</v>
      </c>
      <c r="DX311">
        <v>177.1</v>
      </c>
      <c r="DY311">
        <v>4.5454545450000001</v>
      </c>
      <c r="DZ311">
        <v>11.701889400000001</v>
      </c>
      <c r="EA311">
        <v>22.036300000000001</v>
      </c>
    </row>
    <row r="312" spans="2:131" x14ac:dyDescent="0.25">
      <c r="B312" s="3">
        <v>30684</v>
      </c>
      <c r="C312">
        <v>6307.8019999999997</v>
      </c>
      <c r="D312">
        <v>5531.6</v>
      </c>
      <c r="E312">
        <v>55.105200000000004</v>
      </c>
      <c r="F312">
        <v>59.898200000000003</v>
      </c>
      <c r="G312">
        <v>58.0261</v>
      </c>
      <c r="H312">
        <v>71.903999999999996</v>
      </c>
      <c r="I312">
        <v>57.950600000000001</v>
      </c>
      <c r="J312">
        <v>78.542100000000005</v>
      </c>
      <c r="K312">
        <v>31.543800000000001</v>
      </c>
      <c r="L312">
        <v>49.586300000000001</v>
      </c>
      <c r="M312">
        <v>29.405100000000001</v>
      </c>
      <c r="N312">
        <v>87.988900000000001</v>
      </c>
      <c r="O312">
        <v>53.1693</v>
      </c>
      <c r="P312">
        <v>67.143199999999993</v>
      </c>
      <c r="Q312">
        <v>70.283199999999994</v>
      </c>
      <c r="R312">
        <v>79.152600000000007</v>
      </c>
      <c r="S312" s="38">
        <v>0.04</v>
      </c>
      <c r="T312">
        <v>3863</v>
      </c>
      <c r="U312">
        <v>0.44168762900000003</v>
      </c>
      <c r="V312">
        <v>112713</v>
      </c>
      <c r="W312">
        <v>103967</v>
      </c>
      <c r="X312">
        <v>7.8</v>
      </c>
      <c r="Y312">
        <v>19.100000000000001</v>
      </c>
      <c r="Z312">
        <v>3335</v>
      </c>
      <c r="AA312">
        <v>2501</v>
      </c>
      <c r="AB312">
        <v>2881</v>
      </c>
      <c r="AC312">
        <v>1101</v>
      </c>
      <c r="AD312">
        <v>1780</v>
      </c>
      <c r="AE312">
        <v>345800</v>
      </c>
      <c r="AF312">
        <v>93429</v>
      </c>
      <c r="AG312">
        <v>23209</v>
      </c>
      <c r="AH312">
        <v>922.8</v>
      </c>
      <c r="AI312">
        <v>4393</v>
      </c>
      <c r="AJ312">
        <v>17806</v>
      </c>
      <c r="AK312">
        <v>10929</v>
      </c>
      <c r="AL312">
        <v>6877</v>
      </c>
      <c r="AM312">
        <v>70220</v>
      </c>
      <c r="AN312">
        <v>19360</v>
      </c>
      <c r="AO312">
        <v>4696</v>
      </c>
      <c r="AP312">
        <v>11061.5</v>
      </c>
      <c r="AQ312">
        <v>5492</v>
      </c>
      <c r="AR312">
        <v>16030</v>
      </c>
      <c r="AS312">
        <v>40.200000000000003</v>
      </c>
      <c r="AT312">
        <v>3.5</v>
      </c>
      <c r="AU312">
        <v>40.700000000000003</v>
      </c>
      <c r="AV312">
        <v>9.56</v>
      </c>
      <c r="AW312">
        <v>11.5</v>
      </c>
      <c r="AX312">
        <v>8.9600000000000009</v>
      </c>
      <c r="AY312">
        <v>1663</v>
      </c>
      <c r="AZ312">
        <v>161</v>
      </c>
      <c r="BA312">
        <v>224</v>
      </c>
      <c r="BB312">
        <v>839</v>
      </c>
      <c r="BC312">
        <v>439</v>
      </c>
      <c r="BD312">
        <v>1725</v>
      </c>
      <c r="BE312">
        <v>188</v>
      </c>
      <c r="BF312">
        <v>195</v>
      </c>
      <c r="BG312">
        <v>831</v>
      </c>
      <c r="BH312">
        <v>511</v>
      </c>
      <c r="BI312">
        <v>43.387999999999998</v>
      </c>
      <c r="BJ312">
        <v>625030.68799999997</v>
      </c>
      <c r="BK312">
        <v>108071.56630000001</v>
      </c>
      <c r="BM312">
        <v>99542.941569999995</v>
      </c>
      <c r="BN312">
        <v>27619.15265</v>
      </c>
      <c r="BO312">
        <v>336365.47619999998</v>
      </c>
      <c r="BP312">
        <v>591898.63600000006</v>
      </c>
      <c r="BQ312">
        <v>1.549668874</v>
      </c>
      <c r="BR312">
        <v>101</v>
      </c>
      <c r="BS312">
        <v>531.4</v>
      </c>
      <c r="BT312">
        <v>2175.1999999999998</v>
      </c>
      <c r="BU312">
        <v>2113.9</v>
      </c>
      <c r="BV312">
        <v>184.71700000000001</v>
      </c>
      <c r="BW312">
        <v>36.235999999999997</v>
      </c>
      <c r="BX312">
        <v>35285</v>
      </c>
      <c r="BY312">
        <v>430.94630000000001</v>
      </c>
      <c r="BZ312">
        <v>342.0163</v>
      </c>
      <c r="CA312">
        <v>373.49306999999999</v>
      </c>
      <c r="CB312">
        <v>0.116276912</v>
      </c>
      <c r="CC312">
        <v>1412.1</v>
      </c>
      <c r="CD312">
        <v>49269</v>
      </c>
      <c r="CE312">
        <v>86691.44</v>
      </c>
      <c r="CF312">
        <v>402.66430000000003</v>
      </c>
      <c r="CG312">
        <v>9.91</v>
      </c>
      <c r="CH312">
        <v>9.83</v>
      </c>
      <c r="CI312">
        <v>9.52</v>
      </c>
      <c r="CJ312">
        <v>9.66</v>
      </c>
      <c r="CK312">
        <v>10.59</v>
      </c>
      <c r="CL312">
        <v>12.02</v>
      </c>
      <c r="CM312">
        <v>12.32</v>
      </c>
      <c r="CN312">
        <v>12.57</v>
      </c>
      <c r="CO312">
        <v>13.99</v>
      </c>
      <c r="CP312">
        <v>-0.08</v>
      </c>
      <c r="CQ312">
        <v>-0.39</v>
      </c>
      <c r="CR312">
        <v>-0.25</v>
      </c>
      <c r="CS312">
        <v>0.68</v>
      </c>
      <c r="CT312">
        <v>2.11</v>
      </c>
      <c r="CU312">
        <v>2.41</v>
      </c>
      <c r="CV312">
        <v>2.66</v>
      </c>
      <c r="CW312">
        <v>4.08</v>
      </c>
      <c r="CX312">
        <v>121.39919999999999</v>
      </c>
      <c r="CY312">
        <v>2.149</v>
      </c>
      <c r="CZ312">
        <v>225.2664</v>
      </c>
      <c r="DA312">
        <v>1.4557</v>
      </c>
      <c r="DB312">
        <v>1.2697000000000001</v>
      </c>
      <c r="DC312">
        <v>30.760999999999999</v>
      </c>
      <c r="DD312">
        <v>105.9</v>
      </c>
      <c r="DE312" s="27">
        <v>102.9</v>
      </c>
      <c r="DF312">
        <v>101.3</v>
      </c>
      <c r="DG312">
        <v>102.9</v>
      </c>
      <c r="DH312">
        <v>105.2</v>
      </c>
      <c r="DI312">
        <v>102.6</v>
      </c>
      <c r="DJ312">
        <v>103.5</v>
      </c>
      <c r="DK312">
        <v>103</v>
      </c>
      <c r="DL312">
        <v>102.8</v>
      </c>
      <c r="DM312">
        <v>103</v>
      </c>
      <c r="DN312">
        <v>102.6</v>
      </c>
      <c r="DO312">
        <v>50.921999999999997</v>
      </c>
      <c r="DP312">
        <v>119.40900000000001</v>
      </c>
      <c r="DQ312">
        <v>52.985999999999997</v>
      </c>
      <c r="DR312">
        <v>41.951999999999998</v>
      </c>
      <c r="DS312">
        <v>103.8</v>
      </c>
      <c r="DT312">
        <v>103.6</v>
      </c>
      <c r="DU312">
        <v>103</v>
      </c>
      <c r="DV312">
        <v>105.7</v>
      </c>
      <c r="DW312">
        <v>157.4</v>
      </c>
      <c r="DX312">
        <v>177.9</v>
      </c>
      <c r="DY312">
        <v>4.5616264290000004</v>
      </c>
      <c r="DZ312">
        <v>11.558779149999999</v>
      </c>
      <c r="EA312">
        <v>18.924800000000001</v>
      </c>
    </row>
    <row r="313" spans="2:131" x14ac:dyDescent="0.25">
      <c r="B313" s="3">
        <v>30685</v>
      </c>
      <c r="C313">
        <v>6348.6490000000003</v>
      </c>
      <c r="D313">
        <v>5570.5</v>
      </c>
      <c r="E313">
        <v>55.4514</v>
      </c>
      <c r="F313">
        <v>60.238100000000003</v>
      </c>
      <c r="G313">
        <v>58.4238</v>
      </c>
      <c r="H313">
        <v>72.123000000000005</v>
      </c>
      <c r="I313">
        <v>57.853299999999997</v>
      </c>
      <c r="J313">
        <v>78.9328</v>
      </c>
      <c r="K313">
        <v>31.831099999999999</v>
      </c>
      <c r="L313">
        <v>49.928699999999999</v>
      </c>
      <c r="M313">
        <v>29.5747</v>
      </c>
      <c r="N313">
        <v>88.301199999999994</v>
      </c>
      <c r="O313">
        <v>53.450899999999997</v>
      </c>
      <c r="P313">
        <v>68.068200000000004</v>
      </c>
      <c r="Q313">
        <v>68.790499999999994</v>
      </c>
      <c r="R313">
        <v>79.430599999999998</v>
      </c>
      <c r="S313" s="38">
        <v>0.02</v>
      </c>
      <c r="T313">
        <v>4032</v>
      </c>
      <c r="U313">
        <v>0.46016891100000001</v>
      </c>
      <c r="V313">
        <v>113098</v>
      </c>
      <c r="W313">
        <v>104336</v>
      </c>
      <c r="X313">
        <v>7.7</v>
      </c>
      <c r="Y313">
        <v>18.899999999999999</v>
      </c>
      <c r="Z313">
        <v>3362</v>
      </c>
      <c r="AA313">
        <v>2459</v>
      </c>
      <c r="AB313">
        <v>2858</v>
      </c>
      <c r="AC313">
        <v>1094</v>
      </c>
      <c r="AD313">
        <v>1764</v>
      </c>
      <c r="AE313">
        <v>369250</v>
      </c>
      <c r="AF313">
        <v>93792</v>
      </c>
      <c r="AG313">
        <v>23305</v>
      </c>
      <c r="AH313">
        <v>922.3</v>
      </c>
      <c r="AI313">
        <v>4423</v>
      </c>
      <c r="AJ313">
        <v>17872</v>
      </c>
      <c r="AK313">
        <v>10980</v>
      </c>
      <c r="AL313">
        <v>6892</v>
      </c>
      <c r="AM313">
        <v>70487</v>
      </c>
      <c r="AN313">
        <v>19436</v>
      </c>
      <c r="AO313">
        <v>4715</v>
      </c>
      <c r="AP313">
        <v>11105.5</v>
      </c>
      <c r="AQ313">
        <v>5503</v>
      </c>
      <c r="AR313">
        <v>16075</v>
      </c>
      <c r="AS313">
        <v>40.4</v>
      </c>
      <c r="AT313">
        <v>3.5</v>
      </c>
      <c r="AU313">
        <v>40.799999999999997</v>
      </c>
      <c r="AV313">
        <v>9.59</v>
      </c>
      <c r="AW313">
        <v>11.53</v>
      </c>
      <c r="AX313">
        <v>8.98</v>
      </c>
      <c r="AY313">
        <v>1851</v>
      </c>
      <c r="AZ313">
        <v>190</v>
      </c>
      <c r="BA313">
        <v>234</v>
      </c>
      <c r="BB313">
        <v>953</v>
      </c>
      <c r="BC313">
        <v>474</v>
      </c>
      <c r="BD313">
        <v>1776</v>
      </c>
      <c r="BE313">
        <v>194</v>
      </c>
      <c r="BF313">
        <v>231</v>
      </c>
      <c r="BG313">
        <v>872</v>
      </c>
      <c r="BH313">
        <v>479</v>
      </c>
      <c r="BI313">
        <v>43.685000000000002</v>
      </c>
      <c r="BJ313">
        <v>628493.32799999998</v>
      </c>
      <c r="BK313">
        <v>110077.36659999999</v>
      </c>
      <c r="BM313">
        <v>92079.830919999993</v>
      </c>
      <c r="BN313">
        <v>26677.497930000001</v>
      </c>
      <c r="BO313">
        <v>338131.90519999998</v>
      </c>
      <c r="BP313">
        <v>599614.09739999997</v>
      </c>
      <c r="BQ313">
        <v>1.56</v>
      </c>
      <c r="BR313">
        <v>96.1</v>
      </c>
      <c r="BS313">
        <v>535</v>
      </c>
      <c r="BT313">
        <v>2191.6999999999998</v>
      </c>
      <c r="BU313">
        <v>2121.6999999999998</v>
      </c>
      <c r="BV313">
        <v>186.01499999999999</v>
      </c>
      <c r="BW313">
        <v>37.137</v>
      </c>
      <c r="BX313">
        <v>35903</v>
      </c>
      <c r="BY313">
        <v>437.8374</v>
      </c>
      <c r="BZ313">
        <v>346.1789</v>
      </c>
      <c r="CA313">
        <v>377.81414999999998</v>
      </c>
      <c r="CB313">
        <v>0.11642604199999999</v>
      </c>
      <c r="CC313">
        <v>1423.2</v>
      </c>
      <c r="CD313">
        <v>49386</v>
      </c>
      <c r="CE313">
        <v>87348.14</v>
      </c>
      <c r="CF313">
        <v>403.43110000000001</v>
      </c>
      <c r="CG313">
        <v>10.29</v>
      </c>
      <c r="CH313">
        <v>10.18</v>
      </c>
      <c r="CI313">
        <v>9.69</v>
      </c>
      <c r="CJ313">
        <v>9.84</v>
      </c>
      <c r="CK313">
        <v>10.9</v>
      </c>
      <c r="CL313">
        <v>12.37</v>
      </c>
      <c r="CM313">
        <v>12.63</v>
      </c>
      <c r="CN313">
        <v>12.81</v>
      </c>
      <c r="CO313">
        <v>14.31</v>
      </c>
      <c r="CP313">
        <v>-0.11</v>
      </c>
      <c r="CQ313">
        <v>-0.6</v>
      </c>
      <c r="CR313">
        <v>-0.45</v>
      </c>
      <c r="CS313">
        <v>0.61</v>
      </c>
      <c r="CT313">
        <v>2.08</v>
      </c>
      <c r="CU313">
        <v>2.34</v>
      </c>
      <c r="CV313">
        <v>2.52</v>
      </c>
      <c r="CW313">
        <v>4.0199999999999996</v>
      </c>
      <c r="CX313">
        <v>122.6857</v>
      </c>
      <c r="CY313">
        <v>2.1913</v>
      </c>
      <c r="CZ313">
        <v>225.2</v>
      </c>
      <c r="DA313">
        <v>1.421</v>
      </c>
      <c r="DB313">
        <v>1.2796000000000001</v>
      </c>
      <c r="DC313">
        <v>30.617999999999999</v>
      </c>
      <c r="DD313">
        <v>106.6</v>
      </c>
      <c r="DE313" s="27">
        <v>103.3</v>
      </c>
      <c r="DF313">
        <v>101.2</v>
      </c>
      <c r="DG313">
        <v>103.3</v>
      </c>
      <c r="DH313">
        <v>105.8</v>
      </c>
      <c r="DI313">
        <v>102.9</v>
      </c>
      <c r="DJ313">
        <v>104.4</v>
      </c>
      <c r="DK313">
        <v>103.5</v>
      </c>
      <c r="DL313">
        <v>103.3</v>
      </c>
      <c r="DM313">
        <v>103.3</v>
      </c>
      <c r="DN313">
        <v>103</v>
      </c>
      <c r="DO313">
        <v>51.115000000000002</v>
      </c>
      <c r="DP313">
        <v>120.033</v>
      </c>
      <c r="DQ313">
        <v>52.981999999999999</v>
      </c>
      <c r="DR313">
        <v>42.18</v>
      </c>
      <c r="DS313">
        <v>103.9</v>
      </c>
      <c r="DT313">
        <v>103.5</v>
      </c>
      <c r="DU313">
        <v>103.2</v>
      </c>
      <c r="DV313">
        <v>105.2</v>
      </c>
      <c r="DW313">
        <v>157.6</v>
      </c>
      <c r="DX313">
        <v>178.6</v>
      </c>
      <c r="DY313">
        <v>4.5833312179999997</v>
      </c>
      <c r="DZ313">
        <v>11.36133779</v>
      </c>
      <c r="EA313">
        <v>18.1372</v>
      </c>
    </row>
    <row r="314" spans="2:131" x14ac:dyDescent="0.25">
      <c r="B314" s="3">
        <v>30686</v>
      </c>
      <c r="C314">
        <v>6362.9970000000003</v>
      </c>
      <c r="D314">
        <v>5586.5</v>
      </c>
      <c r="E314">
        <v>55.714100000000002</v>
      </c>
      <c r="F314">
        <v>60.391500000000001</v>
      </c>
      <c r="G314">
        <v>58.417499999999997</v>
      </c>
      <c r="H314">
        <v>71.833500000000001</v>
      </c>
      <c r="I314">
        <v>57.332099999999997</v>
      </c>
      <c r="J314">
        <v>78.774900000000002</v>
      </c>
      <c r="K314">
        <v>31.9528</v>
      </c>
      <c r="L314">
        <v>50.276699999999998</v>
      </c>
      <c r="M314">
        <v>29.7789</v>
      </c>
      <c r="N314">
        <v>88.166700000000006</v>
      </c>
      <c r="O314">
        <v>53.575499999999998</v>
      </c>
      <c r="P314">
        <v>68.823700000000002</v>
      </c>
      <c r="Q314">
        <v>69.298299999999998</v>
      </c>
      <c r="R314">
        <v>79.458600000000004</v>
      </c>
      <c r="S314" s="38">
        <v>0.02</v>
      </c>
      <c r="T314">
        <v>4090</v>
      </c>
      <c r="U314">
        <v>0.48368022700000002</v>
      </c>
      <c r="V314">
        <v>113649</v>
      </c>
      <c r="W314">
        <v>105193</v>
      </c>
      <c r="X314">
        <v>7.4</v>
      </c>
      <c r="Y314">
        <v>18.8</v>
      </c>
      <c r="Z314">
        <v>3167</v>
      </c>
      <c r="AA314">
        <v>2387</v>
      </c>
      <c r="AB314">
        <v>2884</v>
      </c>
      <c r="AC314">
        <v>1193</v>
      </c>
      <c r="AD314">
        <v>1691</v>
      </c>
      <c r="AE314">
        <v>360250</v>
      </c>
      <c r="AF314">
        <v>94098</v>
      </c>
      <c r="AG314">
        <v>23389</v>
      </c>
      <c r="AH314">
        <v>928.4</v>
      </c>
      <c r="AI314">
        <v>4456</v>
      </c>
      <c r="AJ314">
        <v>17916</v>
      </c>
      <c r="AK314">
        <v>11022</v>
      </c>
      <c r="AL314">
        <v>6894</v>
      </c>
      <c r="AM314">
        <v>70709</v>
      </c>
      <c r="AN314">
        <v>19487</v>
      </c>
      <c r="AO314">
        <v>4727.7</v>
      </c>
      <c r="AP314">
        <v>11128.5</v>
      </c>
      <c r="AQ314">
        <v>5522</v>
      </c>
      <c r="AR314">
        <v>16103</v>
      </c>
      <c r="AS314">
        <v>40.299999999999997</v>
      </c>
      <c r="AT314">
        <v>3.4</v>
      </c>
      <c r="AU314">
        <v>40.700000000000003</v>
      </c>
      <c r="AV314">
        <v>9.6199999999999992</v>
      </c>
      <c r="AW314">
        <v>11.56</v>
      </c>
      <c r="AX314">
        <v>8.99</v>
      </c>
      <c r="AY314">
        <v>1774</v>
      </c>
      <c r="AZ314">
        <v>182</v>
      </c>
      <c r="BA314">
        <v>243</v>
      </c>
      <c r="BB314">
        <v>893</v>
      </c>
      <c r="BC314">
        <v>456</v>
      </c>
      <c r="BD314">
        <v>1741</v>
      </c>
      <c r="BE314">
        <v>211</v>
      </c>
      <c r="BF314">
        <v>211</v>
      </c>
      <c r="BG314">
        <v>849</v>
      </c>
      <c r="BH314">
        <v>470</v>
      </c>
      <c r="BI314">
        <v>43.930999999999997</v>
      </c>
      <c r="BJ314">
        <v>633458.81499999994</v>
      </c>
      <c r="BK314">
        <v>110796.0944</v>
      </c>
      <c r="BM314">
        <v>94538.378020000004</v>
      </c>
      <c r="BN314">
        <v>29591.033589999999</v>
      </c>
      <c r="BO314">
        <v>341743.92830000003</v>
      </c>
      <c r="BP314">
        <v>606482.02709999995</v>
      </c>
      <c r="BQ314">
        <v>1.5703311259999999</v>
      </c>
      <c r="BR314">
        <v>98.1</v>
      </c>
      <c r="BS314">
        <v>536.70000000000005</v>
      </c>
      <c r="BT314">
        <v>2204.1</v>
      </c>
      <c r="BU314">
        <v>2129.6</v>
      </c>
      <c r="BV314">
        <v>187.11699999999999</v>
      </c>
      <c r="BW314">
        <v>36.502000000000002</v>
      </c>
      <c r="BX314">
        <v>33514</v>
      </c>
      <c r="BY314">
        <v>446.31830000000002</v>
      </c>
      <c r="BZ314">
        <v>349.74919999999997</v>
      </c>
      <c r="CA314">
        <v>385.35422999999997</v>
      </c>
      <c r="CB314">
        <v>0.11833023099999999</v>
      </c>
      <c r="CC314">
        <v>1427.5</v>
      </c>
      <c r="CD314">
        <v>49982</v>
      </c>
      <c r="CE314">
        <v>88665.8</v>
      </c>
      <c r="CF314">
        <v>402.19049999999999</v>
      </c>
      <c r="CG314">
        <v>10.32</v>
      </c>
      <c r="CH314">
        <v>10.65</v>
      </c>
      <c r="CI314">
        <v>9.83</v>
      </c>
      <c r="CJ314">
        <v>10.31</v>
      </c>
      <c r="CK314">
        <v>11.66</v>
      </c>
      <c r="CL314">
        <v>13.17</v>
      </c>
      <c r="CM314">
        <v>13.41</v>
      </c>
      <c r="CN314">
        <v>13.28</v>
      </c>
      <c r="CO314">
        <v>14.74</v>
      </c>
      <c r="CP314">
        <v>0.33</v>
      </c>
      <c r="CQ314">
        <v>-0.49</v>
      </c>
      <c r="CR314">
        <v>-0.01</v>
      </c>
      <c r="CS314">
        <v>1.34</v>
      </c>
      <c r="CT314">
        <v>2.85</v>
      </c>
      <c r="CU314">
        <v>3.09</v>
      </c>
      <c r="CV314">
        <v>2.96</v>
      </c>
      <c r="CW314">
        <v>4.42</v>
      </c>
      <c r="CX314">
        <v>125.6014</v>
      </c>
      <c r="CY314">
        <v>2.2679999999999998</v>
      </c>
      <c r="CZ314">
        <v>230.4777</v>
      </c>
      <c r="DA314">
        <v>1.3894</v>
      </c>
      <c r="DB314">
        <v>1.2944</v>
      </c>
      <c r="DC314">
        <v>30.52</v>
      </c>
      <c r="DD314">
        <v>104.5</v>
      </c>
      <c r="DE314" s="27">
        <v>103.5</v>
      </c>
      <c r="DF314">
        <v>101.4</v>
      </c>
      <c r="DG314">
        <v>103.7</v>
      </c>
      <c r="DH314">
        <v>106.2</v>
      </c>
      <c r="DI314">
        <v>103</v>
      </c>
      <c r="DJ314">
        <v>105.2</v>
      </c>
      <c r="DK314">
        <v>103.9</v>
      </c>
      <c r="DL314">
        <v>103.6</v>
      </c>
      <c r="DM314">
        <v>103.5</v>
      </c>
      <c r="DN314">
        <v>103.2</v>
      </c>
      <c r="DO314">
        <v>51.18</v>
      </c>
      <c r="DP314">
        <v>120.068</v>
      </c>
      <c r="DQ314">
        <v>52.857999999999997</v>
      </c>
      <c r="DR314">
        <v>42.320999999999998</v>
      </c>
      <c r="DS314">
        <v>103.8</v>
      </c>
      <c r="DT314">
        <v>103.5</v>
      </c>
      <c r="DU314">
        <v>103.4</v>
      </c>
      <c r="DV314">
        <v>104.5</v>
      </c>
      <c r="DW314">
        <v>156.6</v>
      </c>
      <c r="DX314">
        <v>177.6</v>
      </c>
      <c r="DY314">
        <v>4.6402745850000002</v>
      </c>
      <c r="DZ314">
        <v>11.08815416</v>
      </c>
      <c r="EA314">
        <v>16.023800000000001</v>
      </c>
    </row>
    <row r="315" spans="2:131" x14ac:dyDescent="0.25">
      <c r="B315" s="3">
        <v>30687</v>
      </c>
      <c r="C315">
        <v>6410.8379999999997</v>
      </c>
      <c r="D315">
        <v>5633.3</v>
      </c>
      <c r="E315">
        <v>55.908499999999997</v>
      </c>
      <c r="F315">
        <v>60.676000000000002</v>
      </c>
      <c r="G315">
        <v>58.657699999999998</v>
      </c>
      <c r="H315">
        <v>71.777100000000004</v>
      </c>
      <c r="I315">
        <v>57.499699999999997</v>
      </c>
      <c r="J315">
        <v>78.601399999999998</v>
      </c>
      <c r="K315">
        <v>32.301400000000001</v>
      </c>
      <c r="L315">
        <v>50.39</v>
      </c>
      <c r="M315">
        <v>29.9544</v>
      </c>
      <c r="N315">
        <v>87.794200000000004</v>
      </c>
      <c r="O315">
        <v>53.817599999999999</v>
      </c>
      <c r="P315">
        <v>66.849400000000003</v>
      </c>
      <c r="Q315">
        <v>69.165400000000005</v>
      </c>
      <c r="R315">
        <v>79.643799999999999</v>
      </c>
      <c r="S315" s="38">
        <v>0</v>
      </c>
      <c r="T315">
        <v>4175</v>
      </c>
      <c r="U315">
        <v>0.50753707800000003</v>
      </c>
      <c r="V315">
        <v>113817</v>
      </c>
      <c r="W315">
        <v>105591</v>
      </c>
      <c r="X315">
        <v>7.2</v>
      </c>
      <c r="Y315">
        <v>18.100000000000001</v>
      </c>
      <c r="Z315">
        <v>3261</v>
      </c>
      <c r="AA315">
        <v>2273</v>
      </c>
      <c r="AB315">
        <v>2612</v>
      </c>
      <c r="AC315">
        <v>1036</v>
      </c>
      <c r="AD315">
        <v>1576</v>
      </c>
      <c r="AE315">
        <v>361400</v>
      </c>
      <c r="AF315">
        <v>94479</v>
      </c>
      <c r="AG315">
        <v>23497</v>
      </c>
      <c r="AH315">
        <v>933.6</v>
      </c>
      <c r="AI315">
        <v>4507</v>
      </c>
      <c r="AJ315">
        <v>17967</v>
      </c>
      <c r="AK315">
        <v>11074</v>
      </c>
      <c r="AL315">
        <v>6893</v>
      </c>
      <c r="AM315">
        <v>70982</v>
      </c>
      <c r="AN315">
        <v>19584</v>
      </c>
      <c r="AO315">
        <v>4743.1000000000004</v>
      </c>
      <c r="AP315">
        <v>11186.8</v>
      </c>
      <c r="AQ315">
        <v>5540</v>
      </c>
      <c r="AR315">
        <v>16127</v>
      </c>
      <c r="AS315">
        <v>40.299999999999997</v>
      </c>
      <c r="AT315">
        <v>3.4</v>
      </c>
      <c r="AU315">
        <v>40.6</v>
      </c>
      <c r="AV315">
        <v>9.66</v>
      </c>
      <c r="AW315">
        <v>11.57</v>
      </c>
      <c r="AX315">
        <v>9.0299999999999994</v>
      </c>
      <c r="AY315">
        <v>1843</v>
      </c>
      <c r="AZ315">
        <v>220</v>
      </c>
      <c r="BA315">
        <v>280</v>
      </c>
      <c r="BB315">
        <v>921</v>
      </c>
      <c r="BC315">
        <v>422</v>
      </c>
      <c r="BD315">
        <v>1814</v>
      </c>
      <c r="BE315">
        <v>194</v>
      </c>
      <c r="BF315">
        <v>221</v>
      </c>
      <c r="BG315">
        <v>894</v>
      </c>
      <c r="BH315">
        <v>505</v>
      </c>
      <c r="BI315">
        <v>44.228000000000002</v>
      </c>
      <c r="BJ315">
        <v>639093.22100000002</v>
      </c>
      <c r="BK315">
        <v>112380.82180000001</v>
      </c>
      <c r="BM315">
        <v>91641.543640000004</v>
      </c>
      <c r="BN315">
        <v>27847.573850000001</v>
      </c>
      <c r="BO315">
        <v>341398.6544</v>
      </c>
      <c r="BP315">
        <v>608956.4301</v>
      </c>
      <c r="BQ315">
        <v>1.56</v>
      </c>
      <c r="BR315">
        <v>95.5</v>
      </c>
      <c r="BS315">
        <v>540.20000000000005</v>
      </c>
      <c r="BT315">
        <v>2215.1</v>
      </c>
      <c r="BU315">
        <v>2136.1</v>
      </c>
      <c r="BV315">
        <v>188.185</v>
      </c>
      <c r="BW315">
        <v>37.502000000000002</v>
      </c>
      <c r="BX315">
        <v>34201</v>
      </c>
      <c r="BY315">
        <v>450.97230000000002</v>
      </c>
      <c r="BZ315">
        <v>353.73860000000002</v>
      </c>
      <c r="CA315">
        <v>391.57558</v>
      </c>
      <c r="CB315">
        <v>0.119132185</v>
      </c>
      <c r="CC315">
        <v>1429.5</v>
      </c>
      <c r="CD315">
        <v>50741</v>
      </c>
      <c r="CE315">
        <v>90271.35</v>
      </c>
      <c r="CF315">
        <v>401.8066</v>
      </c>
      <c r="CG315">
        <v>11.06</v>
      </c>
      <c r="CH315">
        <v>10.98</v>
      </c>
      <c r="CI315">
        <v>9.8699999999999992</v>
      </c>
      <c r="CJ315">
        <v>10.51</v>
      </c>
      <c r="CK315">
        <v>12.08</v>
      </c>
      <c r="CL315">
        <v>13.48</v>
      </c>
      <c r="CM315">
        <v>13.56</v>
      </c>
      <c r="CN315">
        <v>13.55</v>
      </c>
      <c r="CO315">
        <v>15.05</v>
      </c>
      <c r="CP315">
        <v>-0.08</v>
      </c>
      <c r="CQ315">
        <v>-1.19</v>
      </c>
      <c r="CR315">
        <v>-0.55000000000000004</v>
      </c>
      <c r="CS315">
        <v>1.02</v>
      </c>
      <c r="CT315">
        <v>2.42</v>
      </c>
      <c r="CU315">
        <v>2.5</v>
      </c>
      <c r="CV315">
        <v>2.4900000000000002</v>
      </c>
      <c r="CW315">
        <v>3.99</v>
      </c>
      <c r="CX315">
        <v>126.4933</v>
      </c>
      <c r="CY315">
        <v>2.2831999999999999</v>
      </c>
      <c r="CZ315">
        <v>233.56569999999999</v>
      </c>
      <c r="DA315">
        <v>1.377</v>
      </c>
      <c r="DB315">
        <v>1.304</v>
      </c>
      <c r="DC315">
        <v>29.966999999999999</v>
      </c>
      <c r="DD315">
        <v>104</v>
      </c>
      <c r="DE315" s="27">
        <v>103.7</v>
      </c>
      <c r="DF315">
        <v>101.3</v>
      </c>
      <c r="DG315">
        <v>103.9</v>
      </c>
      <c r="DH315">
        <v>106.7</v>
      </c>
      <c r="DI315">
        <v>103.1</v>
      </c>
      <c r="DJ315">
        <v>105.5</v>
      </c>
      <c r="DK315">
        <v>104.2</v>
      </c>
      <c r="DL315">
        <v>103.8</v>
      </c>
      <c r="DM315">
        <v>103.7</v>
      </c>
      <c r="DN315">
        <v>103.4</v>
      </c>
      <c r="DO315">
        <v>51.271000000000001</v>
      </c>
      <c r="DP315">
        <v>120.176</v>
      </c>
      <c r="DQ315">
        <v>52.865000000000002</v>
      </c>
      <c r="DR315">
        <v>42.442</v>
      </c>
      <c r="DS315">
        <v>103.8</v>
      </c>
      <c r="DT315">
        <v>103.4</v>
      </c>
      <c r="DU315">
        <v>103.6</v>
      </c>
      <c r="DV315">
        <v>103.3</v>
      </c>
      <c r="DW315">
        <v>153.1</v>
      </c>
      <c r="DX315">
        <v>174.2</v>
      </c>
      <c r="DY315">
        <v>4.7746570869999996</v>
      </c>
      <c r="DZ315">
        <v>10.631893659999999</v>
      </c>
      <c r="EA315">
        <v>20.630500000000001</v>
      </c>
    </row>
    <row r="316" spans="2:131" x14ac:dyDescent="0.25">
      <c r="B316" s="3">
        <v>30688</v>
      </c>
      <c r="C316">
        <v>6425.3190000000004</v>
      </c>
      <c r="D316">
        <v>5649.9</v>
      </c>
      <c r="E316">
        <v>56.084200000000003</v>
      </c>
      <c r="F316">
        <v>60.857300000000002</v>
      </c>
      <c r="G316">
        <v>58.872199999999999</v>
      </c>
      <c r="H316">
        <v>71.808300000000003</v>
      </c>
      <c r="I316">
        <v>58.128900000000002</v>
      </c>
      <c r="J316">
        <v>78.314300000000003</v>
      </c>
      <c r="K316">
        <v>32.748100000000001</v>
      </c>
      <c r="L316">
        <v>50.5563</v>
      </c>
      <c r="M316">
        <v>30.260400000000001</v>
      </c>
      <c r="N316">
        <v>87.584800000000001</v>
      </c>
      <c r="O316">
        <v>54.061100000000003</v>
      </c>
      <c r="P316">
        <v>65.188800000000001</v>
      </c>
      <c r="Q316">
        <v>67.313999999999993</v>
      </c>
      <c r="R316">
        <v>79.815700000000007</v>
      </c>
      <c r="S316" s="38">
        <v>0.06</v>
      </c>
      <c r="T316">
        <v>4239</v>
      </c>
      <c r="U316">
        <v>0.49654445400000002</v>
      </c>
      <c r="V316">
        <v>113972</v>
      </c>
      <c r="W316">
        <v>105435</v>
      </c>
      <c r="X316">
        <v>7.5</v>
      </c>
      <c r="Y316">
        <v>18</v>
      </c>
      <c r="Z316">
        <v>3392</v>
      </c>
      <c r="AA316">
        <v>2472</v>
      </c>
      <c r="AB316">
        <v>2638</v>
      </c>
      <c r="AC316">
        <v>1048</v>
      </c>
      <c r="AD316">
        <v>1590</v>
      </c>
      <c r="AE316">
        <v>360500</v>
      </c>
      <c r="AF316">
        <v>94789</v>
      </c>
      <c r="AG316">
        <v>23571</v>
      </c>
      <c r="AH316">
        <v>935.3</v>
      </c>
      <c r="AI316">
        <v>4534</v>
      </c>
      <c r="AJ316">
        <v>18013</v>
      </c>
      <c r="AK316">
        <v>11119</v>
      </c>
      <c r="AL316">
        <v>6894</v>
      </c>
      <c r="AM316">
        <v>71218</v>
      </c>
      <c r="AN316">
        <v>19664</v>
      </c>
      <c r="AO316">
        <v>4767.2</v>
      </c>
      <c r="AP316">
        <v>11242.5</v>
      </c>
      <c r="AQ316">
        <v>5556</v>
      </c>
      <c r="AR316">
        <v>16172</v>
      </c>
      <c r="AS316">
        <v>40.299999999999997</v>
      </c>
      <c r="AT316">
        <v>3.4</v>
      </c>
      <c r="AU316">
        <v>40.6</v>
      </c>
      <c r="AV316">
        <v>9.67</v>
      </c>
      <c r="AW316">
        <v>11.58</v>
      </c>
      <c r="AX316">
        <v>9.0500000000000007</v>
      </c>
      <c r="AY316">
        <v>1732</v>
      </c>
      <c r="AZ316">
        <v>195</v>
      </c>
      <c r="BA316">
        <v>235</v>
      </c>
      <c r="BB316">
        <v>884</v>
      </c>
      <c r="BC316">
        <v>418</v>
      </c>
      <c r="BD316">
        <v>1605</v>
      </c>
      <c r="BE316">
        <v>187</v>
      </c>
      <c r="BF316">
        <v>215</v>
      </c>
      <c r="BG316">
        <v>777</v>
      </c>
      <c r="BH316">
        <v>426</v>
      </c>
      <c r="BI316">
        <v>44.051000000000002</v>
      </c>
      <c r="BJ316">
        <v>635680.08400000003</v>
      </c>
      <c r="BK316">
        <v>110614.5975</v>
      </c>
      <c r="BM316">
        <v>95379.212409999993</v>
      </c>
      <c r="BN316">
        <v>28677.34881</v>
      </c>
      <c r="BO316">
        <v>344161.79960000003</v>
      </c>
      <c r="BP316">
        <v>613973.42839999998</v>
      </c>
      <c r="BQ316">
        <v>1.580662252</v>
      </c>
      <c r="BR316">
        <v>96.6</v>
      </c>
      <c r="BS316">
        <v>540.9</v>
      </c>
      <c r="BT316">
        <v>2223.5</v>
      </c>
      <c r="BU316">
        <v>2135.9</v>
      </c>
      <c r="BV316">
        <v>189.155</v>
      </c>
      <c r="BW316">
        <v>37.460999999999999</v>
      </c>
      <c r="BX316">
        <v>31537</v>
      </c>
      <c r="BY316">
        <v>455.80090000000001</v>
      </c>
      <c r="BZ316">
        <v>357.15929999999997</v>
      </c>
      <c r="CA316">
        <v>396.76312999999999</v>
      </c>
      <c r="CB316">
        <v>0.12000941599999999</v>
      </c>
      <c r="CC316">
        <v>1427</v>
      </c>
      <c r="CD316">
        <v>51399</v>
      </c>
      <c r="CE316">
        <v>91681.03</v>
      </c>
      <c r="CF316">
        <v>400.66050000000001</v>
      </c>
      <c r="CG316">
        <v>11.23</v>
      </c>
      <c r="CH316">
        <v>11.19</v>
      </c>
      <c r="CI316">
        <v>10.119999999999999</v>
      </c>
      <c r="CJ316">
        <v>10.52</v>
      </c>
      <c r="CK316">
        <v>12.03</v>
      </c>
      <c r="CL316">
        <v>13.27</v>
      </c>
      <c r="CM316">
        <v>13.36</v>
      </c>
      <c r="CN316">
        <v>13.44</v>
      </c>
      <c r="CO316">
        <v>15.15</v>
      </c>
      <c r="CP316">
        <v>-0.04</v>
      </c>
      <c r="CQ316">
        <v>-1.1100000000000001</v>
      </c>
      <c r="CR316">
        <v>-0.71</v>
      </c>
      <c r="CS316">
        <v>0.8</v>
      </c>
      <c r="CT316">
        <v>2.04</v>
      </c>
      <c r="CU316">
        <v>2.13</v>
      </c>
      <c r="CV316">
        <v>2.21</v>
      </c>
      <c r="CW316">
        <v>3.92</v>
      </c>
      <c r="CX316">
        <v>130.74879999999999</v>
      </c>
      <c r="CY316">
        <v>2.4115000000000002</v>
      </c>
      <c r="CZ316">
        <v>243.0676</v>
      </c>
      <c r="DA316">
        <v>1.32</v>
      </c>
      <c r="DB316">
        <v>1.3238000000000001</v>
      </c>
      <c r="DC316">
        <v>28.751999999999999</v>
      </c>
      <c r="DD316">
        <v>102.6</v>
      </c>
      <c r="DE316" s="27">
        <v>104.1</v>
      </c>
      <c r="DF316">
        <v>101.9</v>
      </c>
      <c r="DG316">
        <v>103.7</v>
      </c>
      <c r="DH316">
        <v>107.2</v>
      </c>
      <c r="DI316">
        <v>103.2</v>
      </c>
      <c r="DJ316">
        <v>105.7</v>
      </c>
      <c r="DK316">
        <v>104.9</v>
      </c>
      <c r="DL316">
        <v>104.2</v>
      </c>
      <c r="DM316">
        <v>104</v>
      </c>
      <c r="DN316">
        <v>103.7</v>
      </c>
      <c r="DO316">
        <v>51.454999999999998</v>
      </c>
      <c r="DP316">
        <v>120.13</v>
      </c>
      <c r="DQ316">
        <v>52.920999999999999</v>
      </c>
      <c r="DR316">
        <v>42.688000000000002</v>
      </c>
      <c r="DS316">
        <v>104</v>
      </c>
      <c r="DT316">
        <v>103.6</v>
      </c>
      <c r="DU316">
        <v>103.4</v>
      </c>
      <c r="DV316">
        <v>104</v>
      </c>
      <c r="DW316">
        <v>151.1</v>
      </c>
      <c r="DX316">
        <v>171.7</v>
      </c>
      <c r="DY316">
        <v>4.8532958309999996</v>
      </c>
      <c r="DZ316">
        <v>10.26972445</v>
      </c>
      <c r="EA316">
        <v>16.805599999999998</v>
      </c>
    </row>
    <row r="317" spans="2:131" x14ac:dyDescent="0.25">
      <c r="B317" s="3">
        <v>30689</v>
      </c>
      <c r="C317">
        <v>6467.299</v>
      </c>
      <c r="D317">
        <v>5688.3</v>
      </c>
      <c r="E317">
        <v>56.137599999999999</v>
      </c>
      <c r="F317">
        <v>61.030200000000001</v>
      </c>
      <c r="G317">
        <v>59.048200000000001</v>
      </c>
      <c r="H317">
        <v>71.444699999999997</v>
      </c>
      <c r="I317">
        <v>58.495399999999997</v>
      </c>
      <c r="J317">
        <v>77.567300000000003</v>
      </c>
      <c r="K317">
        <v>33.0779</v>
      </c>
      <c r="L317">
        <v>50.507199999999997</v>
      </c>
      <c r="M317">
        <v>30.207599999999999</v>
      </c>
      <c r="N317">
        <v>87.346000000000004</v>
      </c>
      <c r="O317">
        <v>54.155500000000004</v>
      </c>
      <c r="P317">
        <v>64.395200000000003</v>
      </c>
      <c r="Q317">
        <v>67.420400000000001</v>
      </c>
      <c r="R317">
        <v>79.753500000000003</v>
      </c>
      <c r="S317" s="38">
        <v>0.06</v>
      </c>
      <c r="T317">
        <v>4091</v>
      </c>
      <c r="U317">
        <v>0.48022068299999998</v>
      </c>
      <c r="V317">
        <v>113682</v>
      </c>
      <c r="W317">
        <v>105163</v>
      </c>
      <c r="X317">
        <v>7.5</v>
      </c>
      <c r="Y317">
        <v>17.3</v>
      </c>
      <c r="Z317">
        <v>3567</v>
      </c>
      <c r="AA317">
        <v>2415</v>
      </c>
      <c r="AB317">
        <v>2604</v>
      </c>
      <c r="AC317">
        <v>1089</v>
      </c>
      <c r="AD317">
        <v>1515</v>
      </c>
      <c r="AE317">
        <v>389500</v>
      </c>
      <c r="AF317">
        <v>95032</v>
      </c>
      <c r="AG317">
        <v>23608</v>
      </c>
      <c r="AH317">
        <v>938.4</v>
      </c>
      <c r="AI317">
        <v>4547</v>
      </c>
      <c r="AJ317">
        <v>18034</v>
      </c>
      <c r="AK317">
        <v>11150</v>
      </c>
      <c r="AL317">
        <v>6884</v>
      </c>
      <c r="AM317">
        <v>71424</v>
      </c>
      <c r="AN317">
        <v>19721</v>
      </c>
      <c r="AO317">
        <v>4781.8</v>
      </c>
      <c r="AP317">
        <v>11271.4</v>
      </c>
      <c r="AQ317">
        <v>5574</v>
      </c>
      <c r="AR317">
        <v>16224</v>
      </c>
      <c r="AS317">
        <v>40.200000000000003</v>
      </c>
      <c r="AT317">
        <v>3.4</v>
      </c>
      <c r="AU317">
        <v>40.5</v>
      </c>
      <c r="AV317">
        <v>9.6999999999999993</v>
      </c>
      <c r="AW317">
        <v>11.58</v>
      </c>
      <c r="AX317">
        <v>9.09</v>
      </c>
      <c r="AY317">
        <v>1586</v>
      </c>
      <c r="AZ317">
        <v>186</v>
      </c>
      <c r="BA317">
        <v>221</v>
      </c>
      <c r="BB317">
        <v>776</v>
      </c>
      <c r="BC317">
        <v>403</v>
      </c>
      <c r="BD317">
        <v>1530</v>
      </c>
      <c r="BE317">
        <v>186</v>
      </c>
      <c r="BF317">
        <v>190</v>
      </c>
      <c r="BG317">
        <v>741</v>
      </c>
      <c r="BH317">
        <v>413</v>
      </c>
      <c r="BI317">
        <v>44.225999999999999</v>
      </c>
      <c r="BJ317">
        <v>635520.152</v>
      </c>
      <c r="BK317">
        <v>110001.65640000001</v>
      </c>
      <c r="BM317">
        <v>94536.496960000004</v>
      </c>
      <c r="BN317">
        <v>27168.137330000001</v>
      </c>
      <c r="BO317">
        <v>344792.25829999999</v>
      </c>
      <c r="BP317">
        <v>621240.7696</v>
      </c>
      <c r="BQ317">
        <v>1.6013245030000001</v>
      </c>
      <c r="BR317">
        <v>99.1</v>
      </c>
      <c r="BS317">
        <v>541</v>
      </c>
      <c r="BT317">
        <v>2230.4</v>
      </c>
      <c r="BU317">
        <v>2136.4</v>
      </c>
      <c r="BV317">
        <v>189.45699999999999</v>
      </c>
      <c r="BW317">
        <v>37.265000000000001</v>
      </c>
      <c r="BX317">
        <v>29248</v>
      </c>
      <c r="BY317">
        <v>458.79250000000002</v>
      </c>
      <c r="BZ317">
        <v>360.67259999999999</v>
      </c>
      <c r="CA317">
        <v>401.68594999999999</v>
      </c>
      <c r="CB317">
        <v>0.120337313</v>
      </c>
      <c r="CC317">
        <v>1419.6</v>
      </c>
      <c r="CD317">
        <v>51995</v>
      </c>
      <c r="CE317">
        <v>92928.71</v>
      </c>
      <c r="CF317">
        <v>400.48489999999998</v>
      </c>
      <c r="CG317">
        <v>11.64</v>
      </c>
      <c r="CH317">
        <v>11.18</v>
      </c>
      <c r="CI317">
        <v>10.47</v>
      </c>
      <c r="CJ317">
        <v>10.61</v>
      </c>
      <c r="CK317">
        <v>11.82</v>
      </c>
      <c r="CL317">
        <v>12.68</v>
      </c>
      <c r="CM317">
        <v>12.72</v>
      </c>
      <c r="CN317">
        <v>12.87</v>
      </c>
      <c r="CO317">
        <v>14.63</v>
      </c>
      <c r="CP317">
        <v>-0.46</v>
      </c>
      <c r="CQ317">
        <v>-1.17</v>
      </c>
      <c r="CR317">
        <v>-1.03</v>
      </c>
      <c r="CS317">
        <v>0.18</v>
      </c>
      <c r="CT317">
        <v>1.04</v>
      </c>
      <c r="CU317">
        <v>1.08</v>
      </c>
      <c r="CV317">
        <v>1.23</v>
      </c>
      <c r="CW317">
        <v>2.99</v>
      </c>
      <c r="CX317">
        <v>130.5608</v>
      </c>
      <c r="CY317">
        <v>2.415</v>
      </c>
      <c r="CZ317">
        <v>242.26089999999999</v>
      </c>
      <c r="DA317">
        <v>1.3131999999999999</v>
      </c>
      <c r="DB317">
        <v>1.3035000000000001</v>
      </c>
      <c r="DC317">
        <v>29.25</v>
      </c>
      <c r="DD317">
        <v>101.3</v>
      </c>
      <c r="DE317" s="27">
        <v>104.4</v>
      </c>
      <c r="DF317">
        <v>102.5</v>
      </c>
      <c r="DG317">
        <v>103.8</v>
      </c>
      <c r="DH317">
        <v>107.7</v>
      </c>
      <c r="DI317">
        <v>103.4</v>
      </c>
      <c r="DJ317">
        <v>106</v>
      </c>
      <c r="DK317">
        <v>105.4</v>
      </c>
      <c r="DL317">
        <v>104.5</v>
      </c>
      <c r="DM317">
        <v>104.3</v>
      </c>
      <c r="DN317">
        <v>104.1</v>
      </c>
      <c r="DO317">
        <v>51.613</v>
      </c>
      <c r="DP317">
        <v>120.303</v>
      </c>
      <c r="DQ317">
        <v>53.048999999999999</v>
      </c>
      <c r="DR317">
        <v>42.848999999999997</v>
      </c>
      <c r="DS317">
        <v>103.8</v>
      </c>
      <c r="DT317">
        <v>103.3</v>
      </c>
      <c r="DU317">
        <v>103.2</v>
      </c>
      <c r="DV317">
        <v>103.3</v>
      </c>
      <c r="DW317">
        <v>164.4</v>
      </c>
      <c r="DX317">
        <v>186.9</v>
      </c>
      <c r="DY317">
        <v>4.4748600969999996</v>
      </c>
      <c r="DZ317">
        <v>10.947737890000001</v>
      </c>
      <c r="EA317">
        <v>23.754000000000001</v>
      </c>
    </row>
    <row r="318" spans="2:131" x14ac:dyDescent="0.25">
      <c r="B318" s="3">
        <v>30690</v>
      </c>
      <c r="C318">
        <v>6516.6710000000003</v>
      </c>
      <c r="D318">
        <v>5740.7</v>
      </c>
      <c r="E318">
        <v>56.038200000000003</v>
      </c>
      <c r="F318">
        <v>61.096800000000002</v>
      </c>
      <c r="G318">
        <v>59.131</v>
      </c>
      <c r="H318">
        <v>71.251300000000001</v>
      </c>
      <c r="I318">
        <v>57.704799999999999</v>
      </c>
      <c r="J318">
        <v>77.693799999999996</v>
      </c>
      <c r="K318">
        <v>33.2241</v>
      </c>
      <c r="L318">
        <v>50.269599999999997</v>
      </c>
      <c r="M318">
        <v>29.908200000000001</v>
      </c>
      <c r="N318">
        <v>87.500500000000002</v>
      </c>
      <c r="O318">
        <v>54.041800000000002</v>
      </c>
      <c r="P318">
        <v>64.632199999999997</v>
      </c>
      <c r="Q318">
        <v>68.248000000000005</v>
      </c>
      <c r="R318">
        <v>79.374300000000005</v>
      </c>
      <c r="S318" s="38">
        <v>0.1</v>
      </c>
      <c r="T318">
        <v>4196</v>
      </c>
      <c r="U318">
        <v>0.50149396400000001</v>
      </c>
      <c r="V318">
        <v>113857</v>
      </c>
      <c r="W318">
        <v>105490</v>
      </c>
      <c r="X318">
        <v>7.3</v>
      </c>
      <c r="Y318">
        <v>17</v>
      </c>
      <c r="Z318">
        <v>3325</v>
      </c>
      <c r="AA318">
        <v>2558</v>
      </c>
      <c r="AB318">
        <v>2538</v>
      </c>
      <c r="AC318">
        <v>1087</v>
      </c>
      <c r="AD318">
        <v>1451</v>
      </c>
      <c r="AE318">
        <v>395400</v>
      </c>
      <c r="AF318">
        <v>95344</v>
      </c>
      <c r="AG318">
        <v>23617</v>
      </c>
      <c r="AH318">
        <v>934.6</v>
      </c>
      <c r="AI318">
        <v>4576</v>
      </c>
      <c r="AJ318">
        <v>18019</v>
      </c>
      <c r="AK318">
        <v>11160</v>
      </c>
      <c r="AL318">
        <v>6859</v>
      </c>
      <c r="AM318">
        <v>71727</v>
      </c>
      <c r="AN318">
        <v>19800</v>
      </c>
      <c r="AO318">
        <v>4798.8</v>
      </c>
      <c r="AP318">
        <v>11324.1</v>
      </c>
      <c r="AQ318">
        <v>5595</v>
      </c>
      <c r="AR318">
        <v>16255</v>
      </c>
      <c r="AS318">
        <v>40.200000000000003</v>
      </c>
      <c r="AT318">
        <v>3.3</v>
      </c>
      <c r="AU318">
        <v>40.5</v>
      </c>
      <c r="AV318">
        <v>9.73</v>
      </c>
      <c r="AW318">
        <v>11.58</v>
      </c>
      <c r="AX318">
        <v>9.1199999999999992</v>
      </c>
      <c r="AY318">
        <v>1698</v>
      </c>
      <c r="AZ318">
        <v>203</v>
      </c>
      <c r="BA318">
        <v>243</v>
      </c>
      <c r="BB318">
        <v>814</v>
      </c>
      <c r="BC318">
        <v>438</v>
      </c>
      <c r="BD318">
        <v>1523</v>
      </c>
      <c r="BE318">
        <v>206</v>
      </c>
      <c r="BF318">
        <v>181</v>
      </c>
      <c r="BG318">
        <v>734</v>
      </c>
      <c r="BH318">
        <v>402</v>
      </c>
      <c r="BI318">
        <v>44.545000000000002</v>
      </c>
      <c r="BJ318">
        <v>634736.99600000004</v>
      </c>
      <c r="BK318">
        <v>111562.53</v>
      </c>
      <c r="BM318">
        <v>91308.595790000007</v>
      </c>
      <c r="BN318">
        <v>26747.422780000001</v>
      </c>
      <c r="BO318">
        <v>344759.82929999998</v>
      </c>
      <c r="BP318">
        <v>625225.14289999998</v>
      </c>
      <c r="BQ318">
        <v>1.6116556289999999</v>
      </c>
      <c r="BR318">
        <v>100.9</v>
      </c>
      <c r="BS318">
        <v>543.1</v>
      </c>
      <c r="BT318">
        <v>2244.4</v>
      </c>
      <c r="BU318">
        <v>2143.6</v>
      </c>
      <c r="BV318">
        <v>190.57499999999999</v>
      </c>
      <c r="BW318">
        <v>38.027000000000001</v>
      </c>
      <c r="BX318">
        <v>30785</v>
      </c>
      <c r="BY318">
        <v>461.91480000000001</v>
      </c>
      <c r="BZ318">
        <v>364.73140000000001</v>
      </c>
      <c r="CA318">
        <v>404.02449000000001</v>
      </c>
      <c r="CB318">
        <v>0.119959765</v>
      </c>
      <c r="CC318">
        <v>1422.3</v>
      </c>
      <c r="CD318">
        <v>51989</v>
      </c>
      <c r="CE318">
        <v>93421.26</v>
      </c>
      <c r="CF318">
        <v>401.7244</v>
      </c>
      <c r="CG318">
        <v>11.3</v>
      </c>
      <c r="CH318">
        <v>11.04</v>
      </c>
      <c r="CI318">
        <v>10.37</v>
      </c>
      <c r="CJ318">
        <v>10.47</v>
      </c>
      <c r="CK318">
        <v>11.58</v>
      </c>
      <c r="CL318">
        <v>12.53</v>
      </c>
      <c r="CM318">
        <v>12.52</v>
      </c>
      <c r="CN318">
        <v>12.66</v>
      </c>
      <c r="CO318">
        <v>14.35</v>
      </c>
      <c r="CP318">
        <v>-0.26</v>
      </c>
      <c r="CQ318">
        <v>-0.93</v>
      </c>
      <c r="CR318">
        <v>-0.83</v>
      </c>
      <c r="CS318">
        <v>0.28000000000000003</v>
      </c>
      <c r="CT318">
        <v>1.23</v>
      </c>
      <c r="CU318">
        <v>1.22</v>
      </c>
      <c r="CV318">
        <v>1.36</v>
      </c>
      <c r="CW318">
        <v>3.05</v>
      </c>
      <c r="CX318">
        <v>133.92080000000001</v>
      </c>
      <c r="CY318">
        <v>2.5049000000000001</v>
      </c>
      <c r="CZ318">
        <v>245.45679999999999</v>
      </c>
      <c r="DA318">
        <v>1.2563</v>
      </c>
      <c r="DB318">
        <v>1.3145</v>
      </c>
      <c r="DC318">
        <v>29.311</v>
      </c>
      <c r="DD318">
        <v>99.9</v>
      </c>
      <c r="DE318" s="27">
        <v>104.7</v>
      </c>
      <c r="DF318">
        <v>102.7</v>
      </c>
      <c r="DG318">
        <v>104.1</v>
      </c>
      <c r="DH318">
        <v>108.1</v>
      </c>
      <c r="DI318">
        <v>103.6</v>
      </c>
      <c r="DJ318">
        <v>106.4</v>
      </c>
      <c r="DK318">
        <v>105.9</v>
      </c>
      <c r="DL318">
        <v>104.9</v>
      </c>
      <c r="DM318">
        <v>104.6</v>
      </c>
      <c r="DN318">
        <v>104.4</v>
      </c>
      <c r="DO318">
        <v>51.683</v>
      </c>
      <c r="DP318">
        <v>120.559</v>
      </c>
      <c r="DQ318">
        <v>53.094000000000001</v>
      </c>
      <c r="DR318">
        <v>42.91</v>
      </c>
      <c r="DS318">
        <v>103.8</v>
      </c>
      <c r="DT318">
        <v>103.2</v>
      </c>
      <c r="DU318">
        <v>103.1</v>
      </c>
      <c r="DV318">
        <v>102.8</v>
      </c>
      <c r="DW318">
        <v>166.1</v>
      </c>
      <c r="DX318">
        <v>188.1</v>
      </c>
      <c r="DY318">
        <v>4.4431065619999996</v>
      </c>
      <c r="DZ318">
        <v>10.83888861</v>
      </c>
      <c r="EA318">
        <v>17.662700000000001</v>
      </c>
    </row>
    <row r="319" spans="2:131" x14ac:dyDescent="0.25">
      <c r="B319" s="3">
        <v>30691</v>
      </c>
      <c r="C319">
        <v>6497.46</v>
      </c>
      <c r="D319">
        <v>5716.4</v>
      </c>
      <c r="E319">
        <v>55.945900000000002</v>
      </c>
      <c r="F319">
        <v>61.449800000000003</v>
      </c>
      <c r="G319">
        <v>59.539000000000001</v>
      </c>
      <c r="H319">
        <v>71.795000000000002</v>
      </c>
      <c r="I319">
        <v>57.217599999999997</v>
      </c>
      <c r="J319">
        <v>78.776799999999994</v>
      </c>
      <c r="K319">
        <v>33.399099999999997</v>
      </c>
      <c r="L319">
        <v>49.801699999999997</v>
      </c>
      <c r="M319">
        <v>30.0885</v>
      </c>
      <c r="N319">
        <v>86.879400000000004</v>
      </c>
      <c r="O319">
        <v>54.249000000000002</v>
      </c>
      <c r="P319">
        <v>65.1541</v>
      </c>
      <c r="Q319">
        <v>68.976699999999994</v>
      </c>
      <c r="R319">
        <v>79.456500000000005</v>
      </c>
      <c r="S319" s="38">
        <v>0.16</v>
      </c>
      <c r="T319">
        <v>4221</v>
      </c>
      <c r="U319">
        <v>0.50363918399999996</v>
      </c>
      <c r="V319">
        <v>114019</v>
      </c>
      <c r="W319">
        <v>105638</v>
      </c>
      <c r="X319">
        <v>7.4</v>
      </c>
      <c r="Y319">
        <v>16.7</v>
      </c>
      <c r="Z319">
        <v>3423</v>
      </c>
      <c r="AA319">
        <v>2392</v>
      </c>
      <c r="AB319">
        <v>2526</v>
      </c>
      <c r="AC319">
        <v>1099</v>
      </c>
      <c r="AD319">
        <v>1427</v>
      </c>
      <c r="AE319">
        <v>419250</v>
      </c>
      <c r="AF319">
        <v>95629</v>
      </c>
      <c r="AG319">
        <v>23626</v>
      </c>
      <c r="AH319">
        <v>925.1</v>
      </c>
      <c r="AI319">
        <v>4590</v>
      </c>
      <c r="AJ319">
        <v>18024</v>
      </c>
      <c r="AK319">
        <v>11165</v>
      </c>
      <c r="AL319">
        <v>6859</v>
      </c>
      <c r="AM319">
        <v>72003</v>
      </c>
      <c r="AN319">
        <v>19890</v>
      </c>
      <c r="AO319">
        <v>4811.8999999999996</v>
      </c>
      <c r="AP319">
        <v>11390.8</v>
      </c>
      <c r="AQ319">
        <v>5620</v>
      </c>
      <c r="AR319">
        <v>16274</v>
      </c>
      <c r="AS319">
        <v>40</v>
      </c>
      <c r="AT319">
        <v>3.2</v>
      </c>
      <c r="AU319">
        <v>40.5</v>
      </c>
      <c r="AV319">
        <v>9.75</v>
      </c>
      <c r="AW319">
        <v>11.57</v>
      </c>
      <c r="AX319">
        <v>9.15</v>
      </c>
      <c r="AY319">
        <v>1590</v>
      </c>
      <c r="AZ319">
        <v>211</v>
      </c>
      <c r="BA319">
        <v>226</v>
      </c>
      <c r="BB319">
        <v>749</v>
      </c>
      <c r="BC319">
        <v>404</v>
      </c>
      <c r="BD319">
        <v>1490</v>
      </c>
      <c r="BE319">
        <v>192</v>
      </c>
      <c r="BF319">
        <v>188</v>
      </c>
      <c r="BG319">
        <v>710</v>
      </c>
      <c r="BH319">
        <v>400</v>
      </c>
      <c r="BI319">
        <v>44.398000000000003</v>
      </c>
      <c r="BJ319">
        <v>637399.98</v>
      </c>
      <c r="BK319">
        <v>112102.8723</v>
      </c>
      <c r="BM319">
        <v>91887.962669999994</v>
      </c>
      <c r="BN319">
        <v>27595.844369999999</v>
      </c>
      <c r="BO319">
        <v>342798.826</v>
      </c>
      <c r="BP319">
        <v>628498.36899999995</v>
      </c>
      <c r="BQ319">
        <v>1.621986755</v>
      </c>
      <c r="BR319">
        <v>96.3</v>
      </c>
      <c r="BS319">
        <v>543.70000000000005</v>
      </c>
      <c r="BT319">
        <v>2258.9</v>
      </c>
      <c r="BU319">
        <v>2149.3000000000002</v>
      </c>
      <c r="BV319">
        <v>190.61500000000001</v>
      </c>
      <c r="BW319">
        <v>38.473999999999997</v>
      </c>
      <c r="BX319">
        <v>32457</v>
      </c>
      <c r="BY319">
        <v>466.35449999999997</v>
      </c>
      <c r="BZ319">
        <v>367.63119999999998</v>
      </c>
      <c r="CA319">
        <v>408.42554000000001</v>
      </c>
      <c r="CB319">
        <v>0.12133854400000001</v>
      </c>
      <c r="CC319">
        <v>1437.3</v>
      </c>
      <c r="CD319">
        <v>52386</v>
      </c>
      <c r="CE319">
        <v>94183.33</v>
      </c>
      <c r="CF319">
        <v>400.84030000000001</v>
      </c>
      <c r="CG319">
        <v>9.99</v>
      </c>
      <c r="CH319">
        <v>10.119999999999999</v>
      </c>
      <c r="CI319">
        <v>9.74</v>
      </c>
      <c r="CJ319">
        <v>9.8699999999999992</v>
      </c>
      <c r="CK319">
        <v>10.9</v>
      </c>
      <c r="CL319">
        <v>12.06</v>
      </c>
      <c r="CM319">
        <v>12.16</v>
      </c>
      <c r="CN319">
        <v>12.63</v>
      </c>
      <c r="CO319">
        <v>13.94</v>
      </c>
      <c r="CP319">
        <v>0.13</v>
      </c>
      <c r="CQ319">
        <v>-0.25</v>
      </c>
      <c r="CR319">
        <v>-0.12</v>
      </c>
      <c r="CS319">
        <v>0.91</v>
      </c>
      <c r="CT319">
        <v>2.0699999999999998</v>
      </c>
      <c r="CU319">
        <v>2.17</v>
      </c>
      <c r="CV319">
        <v>2.64</v>
      </c>
      <c r="CW319">
        <v>3.95</v>
      </c>
      <c r="CX319">
        <v>135.13300000000001</v>
      </c>
      <c r="CY319">
        <v>2.5245000000000002</v>
      </c>
      <c r="CZ319">
        <v>246.75450000000001</v>
      </c>
      <c r="DA319">
        <v>1.2196</v>
      </c>
      <c r="DB319">
        <v>1.319</v>
      </c>
      <c r="DC319">
        <v>28.765000000000001</v>
      </c>
      <c r="DD319">
        <v>97.6</v>
      </c>
      <c r="DE319" s="27">
        <v>105.1</v>
      </c>
      <c r="DF319">
        <v>103</v>
      </c>
      <c r="DG319">
        <v>104.8</v>
      </c>
      <c r="DH319">
        <v>108.7</v>
      </c>
      <c r="DI319">
        <v>103.9</v>
      </c>
      <c r="DJ319">
        <v>106.3</v>
      </c>
      <c r="DK319">
        <v>106.3</v>
      </c>
      <c r="DL319">
        <v>105.3</v>
      </c>
      <c r="DM319">
        <v>105</v>
      </c>
      <c r="DN319">
        <v>104.7</v>
      </c>
      <c r="DO319">
        <v>51.805</v>
      </c>
      <c r="DP319">
        <v>120.443</v>
      </c>
      <c r="DQ319">
        <v>53.24</v>
      </c>
      <c r="DR319">
        <v>43.036000000000001</v>
      </c>
      <c r="DS319">
        <v>103.6</v>
      </c>
      <c r="DT319">
        <v>103.1</v>
      </c>
      <c r="DU319">
        <v>103.2</v>
      </c>
      <c r="DV319">
        <v>101.5</v>
      </c>
      <c r="DW319">
        <v>164.8</v>
      </c>
      <c r="DX319">
        <v>185.4</v>
      </c>
      <c r="DY319">
        <v>4.5084951459999996</v>
      </c>
      <c r="DZ319">
        <v>10.568699860000001</v>
      </c>
      <c r="EA319">
        <v>18.400500000000001</v>
      </c>
    </row>
    <row r="320" spans="2:131" x14ac:dyDescent="0.25">
      <c r="B320" s="3">
        <v>30692</v>
      </c>
      <c r="C320">
        <v>6531.4629999999997</v>
      </c>
      <c r="D320">
        <v>5748</v>
      </c>
      <c r="E320">
        <v>56.166699999999999</v>
      </c>
      <c r="F320">
        <v>61.705800000000004</v>
      </c>
      <c r="G320">
        <v>59.817100000000003</v>
      </c>
      <c r="H320">
        <v>72.057199999999995</v>
      </c>
      <c r="I320">
        <v>58.129899999999999</v>
      </c>
      <c r="J320">
        <v>78.695599999999999</v>
      </c>
      <c r="K320">
        <v>33.723999999999997</v>
      </c>
      <c r="L320">
        <v>49.986199999999997</v>
      </c>
      <c r="M320">
        <v>30.254799999999999</v>
      </c>
      <c r="N320">
        <v>86.806200000000004</v>
      </c>
      <c r="O320">
        <v>54.430799999999998</v>
      </c>
      <c r="P320">
        <v>66.262500000000003</v>
      </c>
      <c r="Q320">
        <v>70.099299999999999</v>
      </c>
      <c r="R320">
        <v>79.4923</v>
      </c>
      <c r="S320" s="38">
        <v>0.02</v>
      </c>
      <c r="T320">
        <v>4168</v>
      </c>
      <c r="U320">
        <v>0.50841668699999998</v>
      </c>
      <c r="V320">
        <v>114170</v>
      </c>
      <c r="W320">
        <v>105972</v>
      </c>
      <c r="X320">
        <v>7.2</v>
      </c>
      <c r="Y320">
        <v>17</v>
      </c>
      <c r="Z320">
        <v>3392</v>
      </c>
      <c r="AA320">
        <v>2356</v>
      </c>
      <c r="AB320">
        <v>2438</v>
      </c>
      <c r="AC320">
        <v>1016</v>
      </c>
      <c r="AD320">
        <v>1422</v>
      </c>
      <c r="AE320">
        <v>407000</v>
      </c>
      <c r="AF320">
        <v>95982</v>
      </c>
      <c r="AG320">
        <v>23639</v>
      </c>
      <c r="AH320">
        <v>920</v>
      </c>
      <c r="AI320">
        <v>4617</v>
      </c>
      <c r="AJ320">
        <v>18016</v>
      </c>
      <c r="AK320">
        <v>11165</v>
      </c>
      <c r="AL320">
        <v>6851</v>
      </c>
      <c r="AM320">
        <v>72343</v>
      </c>
      <c r="AN320">
        <v>20015</v>
      </c>
      <c r="AO320">
        <v>4822.3999999999996</v>
      </c>
      <c r="AP320">
        <v>11502.7</v>
      </c>
      <c r="AQ320">
        <v>5641</v>
      </c>
      <c r="AR320">
        <v>16311</v>
      </c>
      <c r="AS320">
        <v>40.200000000000003</v>
      </c>
      <c r="AT320">
        <v>3.3</v>
      </c>
      <c r="AU320">
        <v>40.4</v>
      </c>
      <c r="AV320">
        <v>9.7899999999999991</v>
      </c>
      <c r="AW320">
        <v>11.57</v>
      </c>
      <c r="AX320">
        <v>9.19</v>
      </c>
      <c r="AY320">
        <v>1689</v>
      </c>
      <c r="AZ320">
        <v>255</v>
      </c>
      <c r="BA320">
        <v>245</v>
      </c>
      <c r="BB320">
        <v>746</v>
      </c>
      <c r="BC320">
        <v>443</v>
      </c>
      <c r="BD320">
        <v>1643</v>
      </c>
      <c r="BE320">
        <v>227</v>
      </c>
      <c r="BF320">
        <v>220</v>
      </c>
      <c r="BG320">
        <v>751</v>
      </c>
      <c r="BH320">
        <v>445</v>
      </c>
      <c r="BI320">
        <v>45.037999999999997</v>
      </c>
      <c r="BJ320">
        <v>643058.50300000003</v>
      </c>
      <c r="BK320">
        <v>114242.4617</v>
      </c>
      <c r="BM320">
        <v>96255.786970000001</v>
      </c>
      <c r="BN320">
        <v>27377.911899999999</v>
      </c>
      <c r="BO320">
        <v>344404.06359999999</v>
      </c>
      <c r="BP320">
        <v>631401.40879999998</v>
      </c>
      <c r="BQ320">
        <v>1.6116556289999999</v>
      </c>
      <c r="BR320">
        <v>95.7</v>
      </c>
      <c r="BS320">
        <v>547.5</v>
      </c>
      <c r="BT320">
        <v>2281.4</v>
      </c>
      <c r="BU320">
        <v>2166.6</v>
      </c>
      <c r="BV320">
        <v>192.06200000000001</v>
      </c>
      <c r="BW320">
        <v>39.192</v>
      </c>
      <c r="BX320">
        <v>34574</v>
      </c>
      <c r="BY320">
        <v>470.96179999999998</v>
      </c>
      <c r="BZ320">
        <v>372.39659999999998</v>
      </c>
      <c r="CA320">
        <v>412.01817999999997</v>
      </c>
      <c r="CB320">
        <v>0.121600266</v>
      </c>
      <c r="CC320">
        <v>1458.5</v>
      </c>
      <c r="CD320">
        <v>52334</v>
      </c>
      <c r="CE320">
        <v>94896.62</v>
      </c>
      <c r="CF320">
        <v>400.92169999999999</v>
      </c>
      <c r="CG320">
        <v>9.43</v>
      </c>
      <c r="CH320">
        <v>9.0299999999999994</v>
      </c>
      <c r="CI320">
        <v>8.61</v>
      </c>
      <c r="CJ320">
        <v>8.81</v>
      </c>
      <c r="CK320">
        <v>9.82</v>
      </c>
      <c r="CL320">
        <v>11.33</v>
      </c>
      <c r="CM320">
        <v>11.57</v>
      </c>
      <c r="CN320">
        <v>12.29</v>
      </c>
      <c r="CO320">
        <v>13.48</v>
      </c>
      <c r="CP320">
        <v>-0.4</v>
      </c>
      <c r="CQ320">
        <v>-0.82</v>
      </c>
      <c r="CR320">
        <v>-0.62</v>
      </c>
      <c r="CS320">
        <v>0.39</v>
      </c>
      <c r="CT320">
        <v>1.9</v>
      </c>
      <c r="CU320">
        <v>2.14</v>
      </c>
      <c r="CV320">
        <v>2.86</v>
      </c>
      <c r="CW320">
        <v>4.05</v>
      </c>
      <c r="CX320">
        <v>133.3776</v>
      </c>
      <c r="CY320">
        <v>2.4700000000000002</v>
      </c>
      <c r="CZ320">
        <v>243.63050000000001</v>
      </c>
      <c r="DA320">
        <v>1.2392000000000001</v>
      </c>
      <c r="DB320">
        <v>1.3168</v>
      </c>
      <c r="DC320">
        <v>28.097999999999999</v>
      </c>
      <c r="DD320">
        <v>99.5</v>
      </c>
      <c r="DE320" s="27">
        <v>105.3</v>
      </c>
      <c r="DF320">
        <v>103</v>
      </c>
      <c r="DG320">
        <v>104.9</v>
      </c>
      <c r="DH320">
        <v>109.3</v>
      </c>
      <c r="DI320">
        <v>103.9</v>
      </c>
      <c r="DJ320">
        <v>106.2</v>
      </c>
      <c r="DK320">
        <v>106.7</v>
      </c>
      <c r="DL320">
        <v>105.5</v>
      </c>
      <c r="DM320">
        <v>105.1</v>
      </c>
      <c r="DN320">
        <v>104.9</v>
      </c>
      <c r="DO320">
        <v>51.877000000000002</v>
      </c>
      <c r="DP320">
        <v>120.67400000000001</v>
      </c>
      <c r="DQ320">
        <v>53.186</v>
      </c>
      <c r="DR320">
        <v>43.143000000000001</v>
      </c>
      <c r="DS320">
        <v>104</v>
      </c>
      <c r="DT320">
        <v>103.4</v>
      </c>
      <c r="DU320">
        <v>103.3</v>
      </c>
      <c r="DV320">
        <v>101.9</v>
      </c>
      <c r="DW320">
        <v>166.3</v>
      </c>
      <c r="DX320">
        <v>186.6</v>
      </c>
      <c r="DY320">
        <v>4.4978953700000002</v>
      </c>
      <c r="DZ320">
        <v>10.526128480000001</v>
      </c>
      <c r="EA320">
        <v>17.558199999999999</v>
      </c>
    </row>
    <row r="321" spans="2:131" x14ac:dyDescent="0.25">
      <c r="B321" s="3">
        <v>30693</v>
      </c>
      <c r="C321">
        <v>6575.3940000000002</v>
      </c>
      <c r="D321">
        <v>5775.3</v>
      </c>
      <c r="E321">
        <v>56.229599999999998</v>
      </c>
      <c r="F321">
        <v>61.989800000000002</v>
      </c>
      <c r="G321">
        <v>60.219900000000003</v>
      </c>
      <c r="H321">
        <v>72.435000000000002</v>
      </c>
      <c r="I321">
        <v>58.790100000000002</v>
      </c>
      <c r="J321">
        <v>78.922700000000006</v>
      </c>
      <c r="K321">
        <v>33.978400000000001</v>
      </c>
      <c r="L321">
        <v>49.858699999999999</v>
      </c>
      <c r="M321">
        <v>30.189599999999999</v>
      </c>
      <c r="N321">
        <v>86.405799999999999</v>
      </c>
      <c r="O321">
        <v>54.611600000000003</v>
      </c>
      <c r="P321">
        <v>65.246899999999997</v>
      </c>
      <c r="Q321">
        <v>67.756299999999996</v>
      </c>
      <c r="R321">
        <v>79.521000000000001</v>
      </c>
      <c r="S321" s="38">
        <v>0.12</v>
      </c>
      <c r="T321">
        <v>4341</v>
      </c>
      <c r="U321">
        <v>0.51938262700000004</v>
      </c>
      <c r="V321">
        <v>114581</v>
      </c>
      <c r="W321">
        <v>106223</v>
      </c>
      <c r="X321">
        <v>7.3</v>
      </c>
      <c r="Y321">
        <v>16.8</v>
      </c>
      <c r="Z321">
        <v>3371</v>
      </c>
      <c r="AA321">
        <v>2578</v>
      </c>
      <c r="AB321">
        <v>2401</v>
      </c>
      <c r="AC321">
        <v>1008</v>
      </c>
      <c r="AD321">
        <v>1393</v>
      </c>
      <c r="AE321">
        <v>385600</v>
      </c>
      <c r="AF321">
        <v>96107</v>
      </c>
      <c r="AG321">
        <v>23673</v>
      </c>
      <c r="AH321">
        <v>910.7</v>
      </c>
      <c r="AI321">
        <v>4652</v>
      </c>
      <c r="AJ321">
        <v>18023</v>
      </c>
      <c r="AK321">
        <v>11177</v>
      </c>
      <c r="AL321">
        <v>6846</v>
      </c>
      <c r="AM321">
        <v>72434</v>
      </c>
      <c r="AN321">
        <v>20030</v>
      </c>
      <c r="AO321">
        <v>4834.8</v>
      </c>
      <c r="AP321">
        <v>11499.2</v>
      </c>
      <c r="AQ321">
        <v>5661</v>
      </c>
      <c r="AR321">
        <v>16282</v>
      </c>
      <c r="AS321">
        <v>40.200000000000003</v>
      </c>
      <c r="AT321">
        <v>3.3</v>
      </c>
      <c r="AU321">
        <v>40.5</v>
      </c>
      <c r="AV321">
        <v>9.83</v>
      </c>
      <c r="AW321">
        <v>11.64</v>
      </c>
      <c r="AX321">
        <v>9.2200000000000006</v>
      </c>
      <c r="AY321">
        <v>1612</v>
      </c>
      <c r="AZ321">
        <v>233</v>
      </c>
      <c r="BA321">
        <v>230</v>
      </c>
      <c r="BB321">
        <v>810</v>
      </c>
      <c r="BC321">
        <v>339</v>
      </c>
      <c r="BD321">
        <v>1626</v>
      </c>
      <c r="BE321">
        <v>237</v>
      </c>
      <c r="BF321">
        <v>214</v>
      </c>
      <c r="BG321">
        <v>746</v>
      </c>
      <c r="BH321">
        <v>429</v>
      </c>
      <c r="BI321">
        <v>45.106999999999999</v>
      </c>
      <c r="BJ321">
        <v>643827.69700000004</v>
      </c>
      <c r="BK321">
        <v>113760.1985</v>
      </c>
      <c r="BM321">
        <v>93387.168510000003</v>
      </c>
      <c r="BN321">
        <v>26141.407370000001</v>
      </c>
      <c r="BO321">
        <v>343033.4596</v>
      </c>
      <c r="BP321">
        <v>632999.05480000004</v>
      </c>
      <c r="BQ321">
        <v>1.6116556289999999</v>
      </c>
      <c r="BR321">
        <v>92.9</v>
      </c>
      <c r="BS321">
        <v>551.6</v>
      </c>
      <c r="BT321">
        <v>2306.4</v>
      </c>
      <c r="BU321">
        <v>2186.1999999999998</v>
      </c>
      <c r="BV321">
        <v>192.726</v>
      </c>
      <c r="BW321">
        <v>40.692999999999998</v>
      </c>
      <c r="BX321">
        <v>37507</v>
      </c>
      <c r="BY321">
        <v>473.35239999999999</v>
      </c>
      <c r="BZ321">
        <v>376.24310000000003</v>
      </c>
      <c r="CA321">
        <v>416.89335</v>
      </c>
      <c r="CB321">
        <v>0.121873695</v>
      </c>
      <c r="CC321">
        <v>1483.7</v>
      </c>
      <c r="CD321">
        <v>51914</v>
      </c>
      <c r="CE321">
        <v>95750.68</v>
      </c>
      <c r="CF321">
        <v>401.11309999999997</v>
      </c>
      <c r="CG321">
        <v>8.3800000000000008</v>
      </c>
      <c r="CH321">
        <v>8.44</v>
      </c>
      <c r="CI321">
        <v>8.06</v>
      </c>
      <c r="CJ321">
        <v>8.2799999999999994</v>
      </c>
      <c r="CK321">
        <v>9.33</v>
      </c>
      <c r="CL321">
        <v>11.07</v>
      </c>
      <c r="CM321">
        <v>11.5</v>
      </c>
      <c r="CN321">
        <v>12.13</v>
      </c>
      <c r="CO321">
        <v>13.4</v>
      </c>
      <c r="CP321">
        <v>0.06</v>
      </c>
      <c r="CQ321">
        <v>-0.32</v>
      </c>
      <c r="CR321">
        <v>-0.1</v>
      </c>
      <c r="CS321">
        <v>0.95</v>
      </c>
      <c r="CT321">
        <v>2.69</v>
      </c>
      <c r="CU321">
        <v>3.12</v>
      </c>
      <c r="CV321">
        <v>3.75</v>
      </c>
      <c r="CW321">
        <v>5.0199999999999996</v>
      </c>
      <c r="CX321">
        <v>136.15459999999999</v>
      </c>
      <c r="CY321">
        <v>2.5602</v>
      </c>
      <c r="CZ321">
        <v>247.964</v>
      </c>
      <c r="DA321">
        <v>1.1860999999999999</v>
      </c>
      <c r="DB321">
        <v>1.3201000000000001</v>
      </c>
      <c r="DC321">
        <v>25.428999999999998</v>
      </c>
      <c r="DD321">
        <v>98.1</v>
      </c>
      <c r="DE321" s="27">
        <v>105.5</v>
      </c>
      <c r="DF321">
        <v>103.1</v>
      </c>
      <c r="DG321">
        <v>104.7</v>
      </c>
      <c r="DH321">
        <v>109.8</v>
      </c>
      <c r="DI321">
        <v>103.9</v>
      </c>
      <c r="DJ321">
        <v>106.1</v>
      </c>
      <c r="DK321">
        <v>107.1</v>
      </c>
      <c r="DL321">
        <v>105.6</v>
      </c>
      <c r="DM321">
        <v>105.2</v>
      </c>
      <c r="DN321">
        <v>105.1</v>
      </c>
      <c r="DO321">
        <v>52.023000000000003</v>
      </c>
      <c r="DP321">
        <v>120.538</v>
      </c>
      <c r="DQ321">
        <v>53.215000000000003</v>
      </c>
      <c r="DR321">
        <v>43.353999999999999</v>
      </c>
      <c r="DS321">
        <v>104</v>
      </c>
      <c r="DT321">
        <v>103.5</v>
      </c>
      <c r="DU321">
        <v>103.2</v>
      </c>
      <c r="DV321">
        <v>101.4</v>
      </c>
      <c r="DW321">
        <v>164.5</v>
      </c>
      <c r="DX321">
        <v>183.6</v>
      </c>
      <c r="DY321">
        <v>4.5775075989999996</v>
      </c>
      <c r="DZ321">
        <v>10.28910501</v>
      </c>
      <c r="EA321">
        <v>18.497499999999999</v>
      </c>
    </row>
    <row r="322" spans="2:131" x14ac:dyDescent="0.25">
      <c r="B322" s="3">
        <v>31048</v>
      </c>
      <c r="C322">
        <v>6567.9250000000002</v>
      </c>
      <c r="D322">
        <v>5769.2</v>
      </c>
      <c r="E322">
        <v>56.139800000000001</v>
      </c>
      <c r="F322">
        <v>61.659100000000002</v>
      </c>
      <c r="G322">
        <v>59.887799999999999</v>
      </c>
      <c r="H322">
        <v>71.966099999999997</v>
      </c>
      <c r="I322">
        <v>58.061900000000001</v>
      </c>
      <c r="J322">
        <v>78.592299999999994</v>
      </c>
      <c r="K322">
        <v>33.820300000000003</v>
      </c>
      <c r="L322">
        <v>49.976199999999999</v>
      </c>
      <c r="M322">
        <v>30.183499999999999</v>
      </c>
      <c r="N322">
        <v>86.344399999999993</v>
      </c>
      <c r="O322">
        <v>54.434199999999997</v>
      </c>
      <c r="P322">
        <v>64.436700000000002</v>
      </c>
      <c r="Q322">
        <v>65.942499999999995</v>
      </c>
      <c r="R322">
        <v>79.024799999999999</v>
      </c>
      <c r="S322" s="38">
        <v>0.06</v>
      </c>
      <c r="T322">
        <v>4228</v>
      </c>
      <c r="U322">
        <v>0.50195892200000003</v>
      </c>
      <c r="V322">
        <v>114725</v>
      </c>
      <c r="W322">
        <v>106302</v>
      </c>
      <c r="X322">
        <v>7.3</v>
      </c>
      <c r="Y322">
        <v>15.9</v>
      </c>
      <c r="Z322">
        <v>3667</v>
      </c>
      <c r="AA322">
        <v>2536</v>
      </c>
      <c r="AB322">
        <v>2284</v>
      </c>
      <c r="AC322">
        <v>969</v>
      </c>
      <c r="AD322">
        <v>1315</v>
      </c>
      <c r="AE322">
        <v>370750</v>
      </c>
      <c r="AF322">
        <v>96372</v>
      </c>
      <c r="AG322">
        <v>23672</v>
      </c>
      <c r="AH322">
        <v>908.6</v>
      </c>
      <c r="AI322">
        <v>4668</v>
      </c>
      <c r="AJ322">
        <v>18009</v>
      </c>
      <c r="AK322">
        <v>11171</v>
      </c>
      <c r="AL322">
        <v>6838</v>
      </c>
      <c r="AM322">
        <v>72700</v>
      </c>
      <c r="AN322">
        <v>20073</v>
      </c>
      <c r="AO322">
        <v>4846.5</v>
      </c>
      <c r="AP322">
        <v>11521.9</v>
      </c>
      <c r="AQ322">
        <v>5684</v>
      </c>
      <c r="AR322">
        <v>16336</v>
      </c>
      <c r="AS322">
        <v>40</v>
      </c>
      <c r="AT322">
        <v>3.3</v>
      </c>
      <c r="AU322">
        <v>40.299999999999997</v>
      </c>
      <c r="AV322">
        <v>9.8800000000000008</v>
      </c>
      <c r="AW322">
        <v>11.7</v>
      </c>
      <c r="AX322">
        <v>9.27</v>
      </c>
      <c r="AY322">
        <v>1711</v>
      </c>
      <c r="AZ322">
        <v>218</v>
      </c>
      <c r="BA322">
        <v>236</v>
      </c>
      <c r="BB322">
        <v>760</v>
      </c>
      <c r="BC322">
        <v>497</v>
      </c>
      <c r="BD322">
        <v>1660</v>
      </c>
      <c r="BE322">
        <v>285</v>
      </c>
      <c r="BF322">
        <v>189</v>
      </c>
      <c r="BG322">
        <v>723</v>
      </c>
      <c r="BH322">
        <v>463</v>
      </c>
      <c r="BI322">
        <v>45.511000000000003</v>
      </c>
      <c r="BJ322">
        <v>642219.49800000002</v>
      </c>
      <c r="BK322">
        <v>114618.9382</v>
      </c>
      <c r="BM322">
        <v>97618.615869999994</v>
      </c>
      <c r="BN322">
        <v>27097.047060000001</v>
      </c>
      <c r="BO322">
        <v>347031.76990000001</v>
      </c>
      <c r="BP322">
        <v>634070.64670000004</v>
      </c>
      <c r="BQ322">
        <v>1.621986755</v>
      </c>
      <c r="BR322">
        <v>96</v>
      </c>
      <c r="BS322">
        <v>557</v>
      </c>
      <c r="BT322">
        <v>2332.4</v>
      </c>
      <c r="BU322">
        <v>2206.6</v>
      </c>
      <c r="BV322">
        <v>193.78899999999999</v>
      </c>
      <c r="BW322">
        <v>41.064999999999998</v>
      </c>
      <c r="BX322">
        <v>39670</v>
      </c>
      <c r="BY322">
        <v>472.9554</v>
      </c>
      <c r="BZ322">
        <v>379.00979999999998</v>
      </c>
      <c r="CA322">
        <v>421.13753000000003</v>
      </c>
      <c r="CB322">
        <v>0.12264117500000001</v>
      </c>
      <c r="CC322">
        <v>1512.7</v>
      </c>
      <c r="CD322">
        <v>52074</v>
      </c>
      <c r="CE322">
        <v>95976.23</v>
      </c>
      <c r="CF322">
        <v>401.2251</v>
      </c>
      <c r="CG322">
        <v>8.35</v>
      </c>
      <c r="CH322">
        <v>8.0299999999999994</v>
      </c>
      <c r="CI322">
        <v>7.76</v>
      </c>
      <c r="CJ322">
        <v>8</v>
      </c>
      <c r="CK322">
        <v>9.02</v>
      </c>
      <c r="CL322">
        <v>10.93</v>
      </c>
      <c r="CM322">
        <v>11.38</v>
      </c>
      <c r="CN322">
        <v>12.08</v>
      </c>
      <c r="CO322">
        <v>13.26</v>
      </c>
      <c r="CP322">
        <v>-0.32</v>
      </c>
      <c r="CQ322">
        <v>-0.59</v>
      </c>
      <c r="CR322">
        <v>-0.35</v>
      </c>
      <c r="CS322">
        <v>0.67</v>
      </c>
      <c r="CT322">
        <v>2.58</v>
      </c>
      <c r="CU322">
        <v>3.03</v>
      </c>
      <c r="CV322">
        <v>3.73</v>
      </c>
      <c r="CW322">
        <v>4.91</v>
      </c>
      <c r="CX322">
        <v>138.96680000000001</v>
      </c>
      <c r="CY322">
        <v>2.6589999999999998</v>
      </c>
      <c r="CZ322">
        <v>254.18289999999999</v>
      </c>
      <c r="DA322">
        <v>1.1271</v>
      </c>
      <c r="DB322">
        <v>1.3240000000000001</v>
      </c>
      <c r="DC322">
        <v>25.640999999999998</v>
      </c>
      <c r="DD322">
        <v>96.7</v>
      </c>
      <c r="DE322" s="27">
        <v>105.7</v>
      </c>
      <c r="DF322">
        <v>103.2</v>
      </c>
      <c r="DG322">
        <v>105.1</v>
      </c>
      <c r="DH322">
        <v>110.2</v>
      </c>
      <c r="DI322">
        <v>104.1</v>
      </c>
      <c r="DJ322">
        <v>106.1</v>
      </c>
      <c r="DK322">
        <v>107.4</v>
      </c>
      <c r="DL322">
        <v>105.9</v>
      </c>
      <c r="DM322">
        <v>105.5</v>
      </c>
      <c r="DN322">
        <v>105.5</v>
      </c>
      <c r="DO322">
        <v>52.283000000000001</v>
      </c>
      <c r="DP322">
        <v>120.651</v>
      </c>
      <c r="DQ322">
        <v>53.357999999999997</v>
      </c>
      <c r="DR322">
        <v>43.661999999999999</v>
      </c>
      <c r="DS322">
        <v>104</v>
      </c>
      <c r="DT322">
        <v>103.4</v>
      </c>
      <c r="DU322">
        <v>103.1</v>
      </c>
      <c r="DV322">
        <v>99.9</v>
      </c>
      <c r="DW322">
        <v>171.6</v>
      </c>
      <c r="DX322">
        <v>191.6</v>
      </c>
      <c r="DY322">
        <v>4.4133624710000001</v>
      </c>
      <c r="DZ322">
        <v>10.59925952</v>
      </c>
      <c r="EA322">
        <v>19.273700000000002</v>
      </c>
    </row>
    <row r="323" spans="2:131" x14ac:dyDescent="0.25">
      <c r="B323" s="3">
        <v>31049</v>
      </c>
      <c r="C323">
        <v>6572.3590000000004</v>
      </c>
      <c r="D323">
        <v>5773.3</v>
      </c>
      <c r="E323">
        <v>56.332299999999996</v>
      </c>
      <c r="F323">
        <v>61.886899999999997</v>
      </c>
      <c r="G323">
        <v>60.0458</v>
      </c>
      <c r="H323">
        <v>72.404799999999994</v>
      </c>
      <c r="I323">
        <v>57.5642</v>
      </c>
      <c r="J323">
        <v>79.511300000000006</v>
      </c>
      <c r="K323">
        <v>33.599499999999999</v>
      </c>
      <c r="L323">
        <v>50.133000000000003</v>
      </c>
      <c r="M323">
        <v>29.922799999999999</v>
      </c>
      <c r="N323">
        <v>86.224500000000006</v>
      </c>
      <c r="O323">
        <v>54.244900000000001</v>
      </c>
      <c r="P323">
        <v>70.505200000000002</v>
      </c>
      <c r="Q323">
        <v>67.088099999999997</v>
      </c>
      <c r="R323">
        <v>78.512200000000007</v>
      </c>
      <c r="S323" s="38">
        <v>0.02</v>
      </c>
      <c r="T323">
        <v>4253</v>
      </c>
      <c r="U323">
        <v>0.511116452</v>
      </c>
      <c r="V323">
        <v>114876</v>
      </c>
      <c r="W323">
        <v>106555</v>
      </c>
      <c r="X323">
        <v>7.2</v>
      </c>
      <c r="Y323">
        <v>15.9</v>
      </c>
      <c r="Z323">
        <v>3471</v>
      </c>
      <c r="AA323">
        <v>2452</v>
      </c>
      <c r="AB323">
        <v>2389</v>
      </c>
      <c r="AC323">
        <v>1045</v>
      </c>
      <c r="AD323">
        <v>1344</v>
      </c>
      <c r="AE323">
        <v>391750</v>
      </c>
      <c r="AF323">
        <v>96503</v>
      </c>
      <c r="AG323">
        <v>23621</v>
      </c>
      <c r="AH323">
        <v>906.3</v>
      </c>
      <c r="AI323">
        <v>4662</v>
      </c>
      <c r="AJ323">
        <v>17966</v>
      </c>
      <c r="AK323">
        <v>11142</v>
      </c>
      <c r="AL323">
        <v>6824</v>
      </c>
      <c r="AM323">
        <v>72882</v>
      </c>
      <c r="AN323">
        <v>20110</v>
      </c>
      <c r="AO323">
        <v>4847.3999999999996</v>
      </c>
      <c r="AP323">
        <v>11548.3</v>
      </c>
      <c r="AQ323">
        <v>5705</v>
      </c>
      <c r="AR323">
        <v>16349</v>
      </c>
      <c r="AS323">
        <v>39.9</v>
      </c>
      <c r="AT323">
        <v>3.3</v>
      </c>
      <c r="AU323">
        <v>40.1</v>
      </c>
      <c r="AV323">
        <v>9.92</v>
      </c>
      <c r="AW323">
        <v>11.75</v>
      </c>
      <c r="AX323">
        <v>9.2899999999999991</v>
      </c>
      <c r="AY323">
        <v>1632</v>
      </c>
      <c r="AZ323">
        <v>225</v>
      </c>
      <c r="BA323">
        <v>157</v>
      </c>
      <c r="BB323">
        <v>779</v>
      </c>
      <c r="BC323">
        <v>471</v>
      </c>
      <c r="BD323">
        <v>1662</v>
      </c>
      <c r="BE323">
        <v>272</v>
      </c>
      <c r="BF323">
        <v>191</v>
      </c>
      <c r="BG323">
        <v>688</v>
      </c>
      <c r="BH323">
        <v>511</v>
      </c>
      <c r="BI323">
        <v>45.680999999999997</v>
      </c>
      <c r="BJ323">
        <v>644406.49600000004</v>
      </c>
      <c r="BK323">
        <v>115847.9317</v>
      </c>
      <c r="BM323">
        <v>94339.926049999995</v>
      </c>
      <c r="BN323">
        <v>30623.590629999999</v>
      </c>
      <c r="BO323">
        <v>347875.87880000001</v>
      </c>
      <c r="BP323">
        <v>636749.6263</v>
      </c>
      <c r="BQ323">
        <v>1.621986755</v>
      </c>
      <c r="BR323">
        <v>93.7</v>
      </c>
      <c r="BS323">
        <v>563.6</v>
      </c>
      <c r="BT323">
        <v>2354.1</v>
      </c>
      <c r="BU323">
        <v>2214.6</v>
      </c>
      <c r="BV323">
        <v>194.95500000000001</v>
      </c>
      <c r="BW323">
        <v>40.207999999999998</v>
      </c>
      <c r="BX323">
        <v>38919</v>
      </c>
      <c r="BY323">
        <v>475.51029999999997</v>
      </c>
      <c r="BZ323">
        <v>383.11470000000003</v>
      </c>
      <c r="CA323">
        <v>427.10795999999999</v>
      </c>
      <c r="CB323">
        <v>0.123716931</v>
      </c>
      <c r="CC323">
        <v>1536.4</v>
      </c>
      <c r="CD323">
        <v>52163</v>
      </c>
      <c r="CE323">
        <v>96536.02</v>
      </c>
      <c r="CF323">
        <v>406.36799999999999</v>
      </c>
      <c r="CG323">
        <v>8.5</v>
      </c>
      <c r="CH323">
        <v>8.5399999999999991</v>
      </c>
      <c r="CI323">
        <v>8.27</v>
      </c>
      <c r="CJ323">
        <v>8.39</v>
      </c>
      <c r="CK323">
        <v>9.2899999999999991</v>
      </c>
      <c r="CL323">
        <v>11.13</v>
      </c>
      <c r="CM323">
        <v>11.51</v>
      </c>
      <c r="CN323">
        <v>12.13</v>
      </c>
      <c r="CO323">
        <v>13.23</v>
      </c>
      <c r="CP323">
        <v>0.04</v>
      </c>
      <c r="CQ323">
        <v>-0.23</v>
      </c>
      <c r="CR323">
        <v>-0.11</v>
      </c>
      <c r="CS323">
        <v>0.79</v>
      </c>
      <c r="CT323">
        <v>2.63</v>
      </c>
      <c r="CU323">
        <v>3.01</v>
      </c>
      <c r="CV323">
        <v>3.63</v>
      </c>
      <c r="CW323">
        <v>4.7300000000000004</v>
      </c>
      <c r="CX323">
        <v>143.52950000000001</v>
      </c>
      <c r="CY323">
        <v>2.8045</v>
      </c>
      <c r="CZ323">
        <v>260.4778</v>
      </c>
      <c r="DA323">
        <v>1.0931</v>
      </c>
      <c r="DB323">
        <v>1.3547</v>
      </c>
      <c r="DC323">
        <v>27.271000000000001</v>
      </c>
      <c r="DD323">
        <v>97.3</v>
      </c>
      <c r="DE323" s="27">
        <v>106.3</v>
      </c>
      <c r="DF323">
        <v>104.1</v>
      </c>
      <c r="DG323">
        <v>105.6</v>
      </c>
      <c r="DH323">
        <v>110.8</v>
      </c>
      <c r="DI323">
        <v>104.7</v>
      </c>
      <c r="DJ323">
        <v>106.8</v>
      </c>
      <c r="DK323">
        <v>107.9</v>
      </c>
      <c r="DL323">
        <v>106.5</v>
      </c>
      <c r="DM323">
        <v>105.9</v>
      </c>
      <c r="DN323">
        <v>106.1</v>
      </c>
      <c r="DO323">
        <v>52.527000000000001</v>
      </c>
      <c r="DP323">
        <v>121.333</v>
      </c>
      <c r="DQ323">
        <v>53.588000000000001</v>
      </c>
      <c r="DR323">
        <v>43.860999999999997</v>
      </c>
      <c r="DS323">
        <v>104.1</v>
      </c>
      <c r="DT323">
        <v>103.4</v>
      </c>
      <c r="DU323">
        <v>102.8</v>
      </c>
      <c r="DV323">
        <v>99.4</v>
      </c>
      <c r="DW323">
        <v>180.9</v>
      </c>
      <c r="DX323">
        <v>202.1</v>
      </c>
      <c r="DY323">
        <v>4.2104311770000002</v>
      </c>
      <c r="DZ323">
        <v>11.029779570000001</v>
      </c>
      <c r="EA323">
        <v>16.704899999999999</v>
      </c>
    </row>
    <row r="324" spans="2:131" x14ac:dyDescent="0.25">
      <c r="B324" s="3">
        <v>31050</v>
      </c>
      <c r="C324">
        <v>6599.4970000000003</v>
      </c>
      <c r="D324">
        <v>5799.6</v>
      </c>
      <c r="E324">
        <v>56.423200000000001</v>
      </c>
      <c r="F324">
        <v>62.201700000000002</v>
      </c>
      <c r="G324">
        <v>60.308500000000002</v>
      </c>
      <c r="H324">
        <v>72.367999999999995</v>
      </c>
      <c r="I324">
        <v>58.181100000000001</v>
      </c>
      <c r="J324">
        <v>79.137799999999999</v>
      </c>
      <c r="K324">
        <v>33.995199999999997</v>
      </c>
      <c r="L324">
        <v>50.0291</v>
      </c>
      <c r="M324">
        <v>30.186599999999999</v>
      </c>
      <c r="N324">
        <v>86.483099999999993</v>
      </c>
      <c r="O324">
        <v>54.687199999999997</v>
      </c>
      <c r="P324">
        <v>66.154700000000005</v>
      </c>
      <c r="Q324">
        <v>66.892300000000006</v>
      </c>
      <c r="R324">
        <v>78.915300000000002</v>
      </c>
      <c r="S324" s="38">
        <v>0.04</v>
      </c>
      <c r="T324">
        <v>4369</v>
      </c>
      <c r="U324">
        <v>0.52392373199999998</v>
      </c>
      <c r="V324">
        <v>115328</v>
      </c>
      <c r="W324">
        <v>106989</v>
      </c>
      <c r="X324">
        <v>7.2</v>
      </c>
      <c r="Y324">
        <v>16.100000000000001</v>
      </c>
      <c r="Z324">
        <v>3519</v>
      </c>
      <c r="AA324">
        <v>2443</v>
      </c>
      <c r="AB324">
        <v>2394</v>
      </c>
      <c r="AC324">
        <v>1045</v>
      </c>
      <c r="AD324">
        <v>1349</v>
      </c>
      <c r="AE324">
        <v>380800</v>
      </c>
      <c r="AF324">
        <v>96842</v>
      </c>
      <c r="AG324">
        <v>23661</v>
      </c>
      <c r="AH324">
        <v>905.9</v>
      </c>
      <c r="AI324">
        <v>4730</v>
      </c>
      <c r="AJ324">
        <v>17939</v>
      </c>
      <c r="AK324">
        <v>11125</v>
      </c>
      <c r="AL324">
        <v>6814</v>
      </c>
      <c r="AM324">
        <v>73181</v>
      </c>
      <c r="AN324">
        <v>20198</v>
      </c>
      <c r="AO324">
        <v>4862.8</v>
      </c>
      <c r="AP324">
        <v>11631.6</v>
      </c>
      <c r="AQ324">
        <v>5730</v>
      </c>
      <c r="AR324">
        <v>16395</v>
      </c>
      <c r="AS324">
        <v>40.200000000000003</v>
      </c>
      <c r="AT324">
        <v>3.3</v>
      </c>
      <c r="AU324">
        <v>40.4</v>
      </c>
      <c r="AV324">
        <v>9.93</v>
      </c>
      <c r="AW324">
        <v>11.7</v>
      </c>
      <c r="AX324">
        <v>9.32</v>
      </c>
      <c r="AY324">
        <v>1800</v>
      </c>
      <c r="AZ324">
        <v>240</v>
      </c>
      <c r="BA324">
        <v>274</v>
      </c>
      <c r="BB324">
        <v>831</v>
      </c>
      <c r="BC324">
        <v>455</v>
      </c>
      <c r="BD324">
        <v>1727</v>
      </c>
      <c r="BE324">
        <v>266</v>
      </c>
      <c r="BF324">
        <v>235</v>
      </c>
      <c r="BG324">
        <v>762</v>
      </c>
      <c r="BH324">
        <v>464</v>
      </c>
      <c r="BI324">
        <v>45.636000000000003</v>
      </c>
      <c r="BJ324">
        <v>650047.24800000002</v>
      </c>
      <c r="BK324">
        <v>116437.01880000001</v>
      </c>
      <c r="BM324">
        <v>93357.071530000001</v>
      </c>
      <c r="BN324">
        <v>29019.980599999999</v>
      </c>
      <c r="BO324">
        <v>346473.79960000003</v>
      </c>
      <c r="BP324">
        <v>636827.56030000001</v>
      </c>
      <c r="BQ324">
        <v>1.6116556289999999</v>
      </c>
      <c r="BR324">
        <v>93.7</v>
      </c>
      <c r="BS324">
        <v>566.6</v>
      </c>
      <c r="BT324">
        <v>2366.1999999999998</v>
      </c>
      <c r="BU324">
        <v>2215.5</v>
      </c>
      <c r="BV324">
        <v>196.346</v>
      </c>
      <c r="BW324">
        <v>40.396000000000001</v>
      </c>
      <c r="BX324">
        <v>38803</v>
      </c>
      <c r="BY324">
        <v>480.12490000000003</v>
      </c>
      <c r="BZ324">
        <v>387.13580000000002</v>
      </c>
      <c r="CA324">
        <v>433.80682999999999</v>
      </c>
      <c r="CB324">
        <v>0.124657135</v>
      </c>
      <c r="CC324">
        <v>1547.8</v>
      </c>
      <c r="CD324">
        <v>53684</v>
      </c>
      <c r="CE324">
        <v>98452.74</v>
      </c>
      <c r="CF324">
        <v>409.48509999999999</v>
      </c>
      <c r="CG324">
        <v>8.58</v>
      </c>
      <c r="CH324">
        <v>8.9</v>
      </c>
      <c r="CI324">
        <v>8.52</v>
      </c>
      <c r="CJ324">
        <v>8.9</v>
      </c>
      <c r="CK324">
        <v>9.86</v>
      </c>
      <c r="CL324">
        <v>11.52</v>
      </c>
      <c r="CM324">
        <v>11.86</v>
      </c>
      <c r="CN324">
        <v>12.56</v>
      </c>
      <c r="CO324">
        <v>13.69</v>
      </c>
      <c r="CP324">
        <v>0.32</v>
      </c>
      <c r="CQ324">
        <v>-0.06</v>
      </c>
      <c r="CR324">
        <v>0.32</v>
      </c>
      <c r="CS324">
        <v>1.28</v>
      </c>
      <c r="CT324">
        <v>2.94</v>
      </c>
      <c r="CU324">
        <v>3.28</v>
      </c>
      <c r="CV324">
        <v>3.98</v>
      </c>
      <c r="CW324">
        <v>5.1100000000000003</v>
      </c>
      <c r="CX324">
        <v>143.9059</v>
      </c>
      <c r="CY324">
        <v>2.8033000000000001</v>
      </c>
      <c r="CZ324">
        <v>257.9205</v>
      </c>
      <c r="DA324">
        <v>1.1253</v>
      </c>
      <c r="DB324">
        <v>1.3839999999999999</v>
      </c>
      <c r="DC324">
        <v>28.238</v>
      </c>
      <c r="DD324">
        <v>97.2</v>
      </c>
      <c r="DE324" s="27">
        <v>106.8</v>
      </c>
      <c r="DF324">
        <v>104.5</v>
      </c>
      <c r="DG324">
        <v>106.3</v>
      </c>
      <c r="DH324">
        <v>111.4</v>
      </c>
      <c r="DI324">
        <v>105.1</v>
      </c>
      <c r="DJ324">
        <v>107.2</v>
      </c>
      <c r="DK324">
        <v>108.4</v>
      </c>
      <c r="DL324">
        <v>107</v>
      </c>
      <c r="DM324">
        <v>106.4</v>
      </c>
      <c r="DN324">
        <v>106.5</v>
      </c>
      <c r="DO324">
        <v>52.731999999999999</v>
      </c>
      <c r="DP324">
        <v>121.512</v>
      </c>
      <c r="DQ324">
        <v>53.81</v>
      </c>
      <c r="DR324">
        <v>44.052999999999997</v>
      </c>
      <c r="DS324">
        <v>104.1</v>
      </c>
      <c r="DT324">
        <v>103.3</v>
      </c>
      <c r="DU324">
        <v>102.7</v>
      </c>
      <c r="DV324">
        <v>97.6</v>
      </c>
      <c r="DW324">
        <v>179.4</v>
      </c>
      <c r="DX324">
        <v>200.4</v>
      </c>
      <c r="DY324">
        <v>4.2697881830000002</v>
      </c>
      <c r="DZ324">
        <v>10.83656646</v>
      </c>
      <c r="EA324">
        <v>16.2834</v>
      </c>
    </row>
    <row r="325" spans="2:131" x14ac:dyDescent="0.25">
      <c r="B325" s="3">
        <v>31051</v>
      </c>
      <c r="C325">
        <v>6586.3109999999997</v>
      </c>
      <c r="D325">
        <v>5787.3</v>
      </c>
      <c r="E325">
        <v>56.269300000000001</v>
      </c>
      <c r="F325">
        <v>61.914700000000003</v>
      </c>
      <c r="G325">
        <v>59.891500000000001</v>
      </c>
      <c r="H325">
        <v>71.942300000000003</v>
      </c>
      <c r="I325">
        <v>57.354900000000001</v>
      </c>
      <c r="J325">
        <v>78.919300000000007</v>
      </c>
      <c r="K325">
        <v>33.631900000000002</v>
      </c>
      <c r="L325">
        <v>49.993000000000002</v>
      </c>
      <c r="M325">
        <v>29.935700000000001</v>
      </c>
      <c r="N325">
        <v>86.389499999999998</v>
      </c>
      <c r="O325">
        <v>54.449300000000001</v>
      </c>
      <c r="P325">
        <v>65.681600000000003</v>
      </c>
      <c r="Q325">
        <v>67.822900000000004</v>
      </c>
      <c r="R325">
        <v>78.342699999999994</v>
      </c>
      <c r="S325" s="38">
        <v>0.16</v>
      </c>
      <c r="T325">
        <v>4250</v>
      </c>
      <c r="U325">
        <v>0.50625372300000004</v>
      </c>
      <c r="V325">
        <v>115331</v>
      </c>
      <c r="W325">
        <v>106936</v>
      </c>
      <c r="X325">
        <v>7.3</v>
      </c>
      <c r="Y325">
        <v>16.399999999999999</v>
      </c>
      <c r="Z325">
        <v>3499</v>
      </c>
      <c r="AA325">
        <v>2495</v>
      </c>
      <c r="AB325">
        <v>2393</v>
      </c>
      <c r="AC325">
        <v>1015</v>
      </c>
      <c r="AD325">
        <v>1378</v>
      </c>
      <c r="AE325">
        <v>398250</v>
      </c>
      <c r="AF325">
        <v>97038</v>
      </c>
      <c r="AG325">
        <v>23644</v>
      </c>
      <c r="AH325">
        <v>910.6</v>
      </c>
      <c r="AI325">
        <v>4764</v>
      </c>
      <c r="AJ325">
        <v>17886</v>
      </c>
      <c r="AK325">
        <v>11090</v>
      </c>
      <c r="AL325">
        <v>6796</v>
      </c>
      <c r="AM325">
        <v>73394</v>
      </c>
      <c r="AN325">
        <v>20253</v>
      </c>
      <c r="AO325">
        <v>4865.7</v>
      </c>
      <c r="AP325">
        <v>11668.9</v>
      </c>
      <c r="AQ325">
        <v>5751</v>
      </c>
      <c r="AR325">
        <v>16430</v>
      </c>
      <c r="AS325">
        <v>40.200000000000003</v>
      </c>
      <c r="AT325">
        <v>3.1</v>
      </c>
      <c r="AU325">
        <v>40.5</v>
      </c>
      <c r="AV325">
        <v>9.9700000000000006</v>
      </c>
      <c r="AW325">
        <v>11.72</v>
      </c>
      <c r="AX325">
        <v>9.35</v>
      </c>
      <c r="AY325">
        <v>1821</v>
      </c>
      <c r="AZ325">
        <v>273</v>
      </c>
      <c r="BA325">
        <v>237</v>
      </c>
      <c r="BB325">
        <v>821</v>
      </c>
      <c r="BC325">
        <v>490</v>
      </c>
      <c r="BD325">
        <v>1664</v>
      </c>
      <c r="BE325">
        <v>259</v>
      </c>
      <c r="BF325">
        <v>228</v>
      </c>
      <c r="BG325">
        <v>729</v>
      </c>
      <c r="BH325">
        <v>448</v>
      </c>
      <c r="BI325">
        <v>45.759</v>
      </c>
      <c r="BJ325">
        <v>649380.86800000002</v>
      </c>
      <c r="BK325">
        <v>117941.8876</v>
      </c>
      <c r="BM325">
        <v>92653.554610000007</v>
      </c>
      <c r="BN325">
        <v>26537.648219999999</v>
      </c>
      <c r="BO325">
        <v>345283.46289999998</v>
      </c>
      <c r="BP325">
        <v>637304.90579999995</v>
      </c>
      <c r="BQ325">
        <v>1.6116556289999999</v>
      </c>
      <c r="BR325">
        <v>94.6</v>
      </c>
      <c r="BS325">
        <v>570.4</v>
      </c>
      <c r="BT325">
        <v>2375.4</v>
      </c>
      <c r="BU325">
        <v>2220</v>
      </c>
      <c r="BV325">
        <v>197.04499999999999</v>
      </c>
      <c r="BW325">
        <v>41.625999999999998</v>
      </c>
      <c r="BX325">
        <v>40304</v>
      </c>
      <c r="BY325">
        <v>479.04160000000002</v>
      </c>
      <c r="BZ325">
        <v>390.5702</v>
      </c>
      <c r="CA325">
        <v>439.28032000000002</v>
      </c>
      <c r="CB325">
        <v>0.126298933</v>
      </c>
      <c r="CC325">
        <v>1555.7</v>
      </c>
      <c r="CD325">
        <v>55570</v>
      </c>
      <c r="CE325">
        <v>100952.99</v>
      </c>
      <c r="CF325">
        <v>409.06139999999999</v>
      </c>
      <c r="CG325">
        <v>8.27</v>
      </c>
      <c r="CH325">
        <v>8.3699999999999992</v>
      </c>
      <c r="CI325">
        <v>7.95</v>
      </c>
      <c r="CJ325">
        <v>8.23</v>
      </c>
      <c r="CK325">
        <v>9.14</v>
      </c>
      <c r="CL325">
        <v>11.01</v>
      </c>
      <c r="CM325">
        <v>11.43</v>
      </c>
      <c r="CN325">
        <v>12.23</v>
      </c>
      <c r="CO325">
        <v>13.51</v>
      </c>
      <c r="CP325">
        <v>0.1</v>
      </c>
      <c r="CQ325">
        <v>-0.32</v>
      </c>
      <c r="CR325">
        <v>-0.04</v>
      </c>
      <c r="CS325">
        <v>0.87</v>
      </c>
      <c r="CT325">
        <v>2.74</v>
      </c>
      <c r="CU325">
        <v>3.16</v>
      </c>
      <c r="CV325">
        <v>3.96</v>
      </c>
      <c r="CW325">
        <v>5.24</v>
      </c>
      <c r="CX325">
        <v>138.4922</v>
      </c>
      <c r="CY325">
        <v>2.5948000000000002</v>
      </c>
      <c r="CZ325">
        <v>251.84549999999999</v>
      </c>
      <c r="DA325">
        <v>1.2377</v>
      </c>
      <c r="DB325">
        <v>1.3657999999999999</v>
      </c>
      <c r="DC325">
        <v>28.805</v>
      </c>
      <c r="DD325">
        <v>100.2</v>
      </c>
      <c r="DE325" s="27">
        <v>107</v>
      </c>
      <c r="DF325">
        <v>104.5</v>
      </c>
      <c r="DG325">
        <v>106.8</v>
      </c>
      <c r="DH325">
        <v>112</v>
      </c>
      <c r="DI325">
        <v>105.4</v>
      </c>
      <c r="DJ325">
        <v>107.5</v>
      </c>
      <c r="DK325">
        <v>108.7</v>
      </c>
      <c r="DL325">
        <v>107.3</v>
      </c>
      <c r="DM325">
        <v>106.7</v>
      </c>
      <c r="DN325">
        <v>106.8</v>
      </c>
      <c r="DO325">
        <v>52.808</v>
      </c>
      <c r="DP325">
        <v>121.703</v>
      </c>
      <c r="DQ325">
        <v>53.893000000000001</v>
      </c>
      <c r="DR325">
        <v>44.113999999999997</v>
      </c>
      <c r="DS325">
        <v>104.6</v>
      </c>
      <c r="DT325">
        <v>103.9</v>
      </c>
      <c r="DU325">
        <v>102.9</v>
      </c>
      <c r="DV325">
        <v>96.7</v>
      </c>
      <c r="DW325">
        <v>180.6</v>
      </c>
      <c r="DX325">
        <v>201.1</v>
      </c>
      <c r="DY325">
        <v>4.2561849389999997</v>
      </c>
      <c r="DZ325">
        <v>10.82724421</v>
      </c>
      <c r="EA325">
        <v>14.031499999999999</v>
      </c>
    </row>
    <row r="326" spans="2:131" x14ac:dyDescent="0.25">
      <c r="B326" s="3">
        <v>31052</v>
      </c>
      <c r="C326">
        <v>6599.63</v>
      </c>
      <c r="D326">
        <v>5802.1</v>
      </c>
      <c r="E326">
        <v>56.348799999999997</v>
      </c>
      <c r="F326">
        <v>62.050400000000003</v>
      </c>
      <c r="G326">
        <v>59.999200000000002</v>
      </c>
      <c r="H326">
        <v>72.052300000000002</v>
      </c>
      <c r="I326">
        <v>57.399099999999997</v>
      </c>
      <c r="J326">
        <v>79.061400000000006</v>
      </c>
      <c r="K326">
        <v>33.712200000000003</v>
      </c>
      <c r="L326">
        <v>50.021599999999999</v>
      </c>
      <c r="M326">
        <v>29.879100000000001</v>
      </c>
      <c r="N326">
        <v>86.763300000000001</v>
      </c>
      <c r="O326">
        <v>54.551600000000001</v>
      </c>
      <c r="P326">
        <v>65.570599999999999</v>
      </c>
      <c r="Q326">
        <v>68.749099999999999</v>
      </c>
      <c r="R326">
        <v>78.269000000000005</v>
      </c>
      <c r="S326" s="38">
        <v>0.1</v>
      </c>
      <c r="T326">
        <v>4346</v>
      </c>
      <c r="U326">
        <v>0.52348831600000001</v>
      </c>
      <c r="V326">
        <v>115234</v>
      </c>
      <c r="W326">
        <v>106932</v>
      </c>
      <c r="X326">
        <v>7.2</v>
      </c>
      <c r="Y326">
        <v>15.3</v>
      </c>
      <c r="Z326">
        <v>3503</v>
      </c>
      <c r="AA326">
        <v>2556</v>
      </c>
      <c r="AB326">
        <v>2292</v>
      </c>
      <c r="AC326">
        <v>1057</v>
      </c>
      <c r="AD326">
        <v>1235</v>
      </c>
      <c r="AE326">
        <v>392750</v>
      </c>
      <c r="AF326">
        <v>97312</v>
      </c>
      <c r="AG326">
        <v>23632</v>
      </c>
      <c r="AH326">
        <v>905.3</v>
      </c>
      <c r="AI326">
        <v>4787</v>
      </c>
      <c r="AJ326">
        <v>17855</v>
      </c>
      <c r="AK326">
        <v>11072</v>
      </c>
      <c r="AL326">
        <v>6783</v>
      </c>
      <c r="AM326">
        <v>73680</v>
      </c>
      <c r="AN326">
        <v>20326</v>
      </c>
      <c r="AO326">
        <v>4872.3</v>
      </c>
      <c r="AP326">
        <v>11725.8</v>
      </c>
      <c r="AQ326">
        <v>5775</v>
      </c>
      <c r="AR326">
        <v>16474</v>
      </c>
      <c r="AS326">
        <v>40.1</v>
      </c>
      <c r="AT326">
        <v>3.2</v>
      </c>
      <c r="AU326">
        <v>40.4</v>
      </c>
      <c r="AV326">
        <v>9.98</v>
      </c>
      <c r="AW326">
        <v>11.72</v>
      </c>
      <c r="AX326">
        <v>9.3699999999999992</v>
      </c>
      <c r="AY326">
        <v>1680</v>
      </c>
      <c r="AZ326">
        <v>238</v>
      </c>
      <c r="BA326">
        <v>254</v>
      </c>
      <c r="BB326">
        <v>741</v>
      </c>
      <c r="BC326">
        <v>447</v>
      </c>
      <c r="BD326">
        <v>1709</v>
      </c>
      <c r="BE326">
        <v>260</v>
      </c>
      <c r="BF326">
        <v>243</v>
      </c>
      <c r="BG326">
        <v>759</v>
      </c>
      <c r="BH326">
        <v>447</v>
      </c>
      <c r="BI326">
        <v>46.286000000000001</v>
      </c>
      <c r="BJ326">
        <v>656903.98699999996</v>
      </c>
      <c r="BK326">
        <v>118681.3579</v>
      </c>
      <c r="BM326">
        <v>95538.162089999998</v>
      </c>
      <c r="BN326">
        <v>26951.370279999999</v>
      </c>
      <c r="BO326">
        <v>345381.70390000002</v>
      </c>
      <c r="BP326">
        <v>637178.26309999998</v>
      </c>
      <c r="BQ326">
        <v>1.5909933780000001</v>
      </c>
      <c r="BR326">
        <v>91.8</v>
      </c>
      <c r="BS326">
        <v>575.1</v>
      </c>
      <c r="BT326">
        <v>2389.5</v>
      </c>
      <c r="BU326">
        <v>2229</v>
      </c>
      <c r="BV326">
        <v>198.91399999999999</v>
      </c>
      <c r="BW326">
        <v>40.994999999999997</v>
      </c>
      <c r="BX326">
        <v>39661</v>
      </c>
      <c r="BY326">
        <v>480.76729999999998</v>
      </c>
      <c r="BZ326">
        <v>394.39550000000003</v>
      </c>
      <c r="CA326">
        <v>444.68576999999999</v>
      </c>
      <c r="CB326">
        <v>0.12729311600000001</v>
      </c>
      <c r="CC326">
        <v>1569.4</v>
      </c>
      <c r="CD326">
        <v>57923</v>
      </c>
      <c r="CE326">
        <v>104007.43</v>
      </c>
      <c r="CF326">
        <v>413.911</v>
      </c>
      <c r="CG326">
        <v>7.97</v>
      </c>
      <c r="CH326">
        <v>7.83</v>
      </c>
      <c r="CI326">
        <v>7.48</v>
      </c>
      <c r="CJ326">
        <v>7.65</v>
      </c>
      <c r="CK326">
        <v>8.4600000000000009</v>
      </c>
      <c r="CL326">
        <v>10.34</v>
      </c>
      <c r="CM326">
        <v>10.85</v>
      </c>
      <c r="CN326">
        <v>11.72</v>
      </c>
      <c r="CO326">
        <v>13.15</v>
      </c>
      <c r="CP326">
        <v>-0.14000000000000001</v>
      </c>
      <c r="CQ326">
        <v>-0.49</v>
      </c>
      <c r="CR326">
        <v>-0.32</v>
      </c>
      <c r="CS326">
        <v>0.49</v>
      </c>
      <c r="CT326">
        <v>2.37</v>
      </c>
      <c r="CU326">
        <v>2.88</v>
      </c>
      <c r="CV326">
        <v>3.75</v>
      </c>
      <c r="CW326">
        <v>5.18</v>
      </c>
      <c r="CX326">
        <v>138.7587</v>
      </c>
      <c r="CY326">
        <v>2.6150000000000002</v>
      </c>
      <c r="CZ326">
        <v>251.7295</v>
      </c>
      <c r="DA326">
        <v>1.2483</v>
      </c>
      <c r="DB326">
        <v>1.3755999999999999</v>
      </c>
      <c r="DC326">
        <v>27.623000000000001</v>
      </c>
      <c r="DD326">
        <v>100.6</v>
      </c>
      <c r="DE326" s="27">
        <v>107.2</v>
      </c>
      <c r="DF326">
        <v>104.4</v>
      </c>
      <c r="DG326">
        <v>106.5</v>
      </c>
      <c r="DH326">
        <v>112.6</v>
      </c>
      <c r="DI326">
        <v>105.2</v>
      </c>
      <c r="DJ326">
        <v>107.1</v>
      </c>
      <c r="DK326">
        <v>109.4</v>
      </c>
      <c r="DL326">
        <v>107.6</v>
      </c>
      <c r="DM326">
        <v>106.7</v>
      </c>
      <c r="DN326">
        <v>107</v>
      </c>
      <c r="DO326">
        <v>52.933999999999997</v>
      </c>
      <c r="DP326">
        <v>121.34699999999999</v>
      </c>
      <c r="DQ326">
        <v>53.85</v>
      </c>
      <c r="DR326">
        <v>44.343000000000004</v>
      </c>
      <c r="DS326">
        <v>104.9</v>
      </c>
      <c r="DT326">
        <v>104.2</v>
      </c>
      <c r="DU326">
        <v>103.2</v>
      </c>
      <c r="DV326">
        <v>95.8</v>
      </c>
      <c r="DW326">
        <v>184.9</v>
      </c>
      <c r="DX326">
        <v>204.8</v>
      </c>
      <c r="DY326">
        <v>4.1716224989999997</v>
      </c>
      <c r="DZ326">
        <v>11.044666339999999</v>
      </c>
      <c r="EA326">
        <v>15.6305</v>
      </c>
    </row>
    <row r="327" spans="2:131" x14ac:dyDescent="0.25">
      <c r="B327" s="3">
        <v>31053</v>
      </c>
      <c r="C327">
        <v>6622.2330000000002</v>
      </c>
      <c r="D327">
        <v>5826</v>
      </c>
      <c r="E327">
        <v>56.390099999999997</v>
      </c>
      <c r="F327">
        <v>62.252800000000001</v>
      </c>
      <c r="G327">
        <v>60.2988</v>
      </c>
      <c r="H327">
        <v>72.358099999999993</v>
      </c>
      <c r="I327">
        <v>57.2883</v>
      </c>
      <c r="J327">
        <v>79.575699999999998</v>
      </c>
      <c r="K327">
        <v>33.841799999999999</v>
      </c>
      <c r="L327">
        <v>49.922600000000003</v>
      </c>
      <c r="M327">
        <v>30.000800000000002</v>
      </c>
      <c r="N327">
        <v>86.578900000000004</v>
      </c>
      <c r="O327">
        <v>54.6524</v>
      </c>
      <c r="P327">
        <v>65.869900000000001</v>
      </c>
      <c r="Q327">
        <v>68.456699999999998</v>
      </c>
      <c r="R327">
        <v>78.203699999999998</v>
      </c>
      <c r="S327" s="38">
        <v>0.28000000000000003</v>
      </c>
      <c r="T327">
        <v>4336</v>
      </c>
      <c r="U327">
        <v>0.51252955099999997</v>
      </c>
      <c r="V327">
        <v>114965</v>
      </c>
      <c r="W327">
        <v>106505</v>
      </c>
      <c r="X327">
        <v>7.4</v>
      </c>
      <c r="Y327">
        <v>15.5</v>
      </c>
      <c r="Z327">
        <v>3538</v>
      </c>
      <c r="AA327">
        <v>2517</v>
      </c>
      <c r="AB327">
        <v>2310</v>
      </c>
      <c r="AC327">
        <v>1029</v>
      </c>
      <c r="AD327">
        <v>1281</v>
      </c>
      <c r="AE327">
        <v>392400</v>
      </c>
      <c r="AF327">
        <v>97459</v>
      </c>
      <c r="AG327">
        <v>23592</v>
      </c>
      <c r="AH327">
        <v>899.3</v>
      </c>
      <c r="AI327">
        <v>4789</v>
      </c>
      <c r="AJ327">
        <v>17819</v>
      </c>
      <c r="AK327">
        <v>11045</v>
      </c>
      <c r="AL327">
        <v>6774</v>
      </c>
      <c r="AM327">
        <v>73867</v>
      </c>
      <c r="AN327">
        <v>20375</v>
      </c>
      <c r="AO327">
        <v>4878.2</v>
      </c>
      <c r="AP327">
        <v>11758.5</v>
      </c>
      <c r="AQ327">
        <v>5796</v>
      </c>
      <c r="AR327">
        <v>16498</v>
      </c>
      <c r="AS327">
        <v>40.1</v>
      </c>
      <c r="AT327">
        <v>3.2</v>
      </c>
      <c r="AU327">
        <v>40.5</v>
      </c>
      <c r="AV327">
        <v>10</v>
      </c>
      <c r="AW327">
        <v>11.71</v>
      </c>
      <c r="AX327">
        <v>9.39</v>
      </c>
      <c r="AY327">
        <v>1676</v>
      </c>
      <c r="AZ327">
        <v>270</v>
      </c>
      <c r="BA327">
        <v>237</v>
      </c>
      <c r="BB327">
        <v>734</v>
      </c>
      <c r="BC327">
        <v>435</v>
      </c>
      <c r="BD327">
        <v>1716</v>
      </c>
      <c r="BE327">
        <v>263</v>
      </c>
      <c r="BF327">
        <v>243</v>
      </c>
      <c r="BG327">
        <v>752</v>
      </c>
      <c r="BH327">
        <v>458</v>
      </c>
      <c r="BI327">
        <v>46.04</v>
      </c>
      <c r="BJ327">
        <v>646038.81099999999</v>
      </c>
      <c r="BK327">
        <v>118019.67200000001</v>
      </c>
      <c r="BM327">
        <v>98583.600309999994</v>
      </c>
      <c r="BN327">
        <v>28796.22106</v>
      </c>
      <c r="BO327">
        <v>349432.47279999999</v>
      </c>
      <c r="BP327">
        <v>639097.38670000003</v>
      </c>
      <c r="BQ327">
        <v>1.621986755</v>
      </c>
      <c r="BR327">
        <v>96.5</v>
      </c>
      <c r="BS327">
        <v>582.29999999999995</v>
      </c>
      <c r="BT327">
        <v>2412.6</v>
      </c>
      <c r="BU327">
        <v>2244.3000000000002</v>
      </c>
      <c r="BV327">
        <v>200.98699999999999</v>
      </c>
      <c r="BW327">
        <v>42.369</v>
      </c>
      <c r="BX327">
        <v>41164</v>
      </c>
      <c r="BY327">
        <v>482.27269999999999</v>
      </c>
      <c r="BZ327">
        <v>397.60680000000002</v>
      </c>
      <c r="CA327">
        <v>448.81112000000002</v>
      </c>
      <c r="CB327">
        <v>0.12768816199999999</v>
      </c>
      <c r="CC327">
        <v>1596</v>
      </c>
      <c r="CD327">
        <v>59130</v>
      </c>
      <c r="CE327">
        <v>105447</v>
      </c>
      <c r="CF327">
        <v>419.51920000000001</v>
      </c>
      <c r="CG327">
        <v>7.53</v>
      </c>
      <c r="CH327">
        <v>7.35</v>
      </c>
      <c r="CI327">
        <v>6.95</v>
      </c>
      <c r="CJ327">
        <v>7.09</v>
      </c>
      <c r="CK327">
        <v>7.8</v>
      </c>
      <c r="CL327">
        <v>9.6</v>
      </c>
      <c r="CM327">
        <v>10.16</v>
      </c>
      <c r="CN327">
        <v>10.94</v>
      </c>
      <c r="CO327">
        <v>12.4</v>
      </c>
      <c r="CP327">
        <v>-0.18</v>
      </c>
      <c r="CQ327">
        <v>-0.57999999999999996</v>
      </c>
      <c r="CR327">
        <v>-0.44</v>
      </c>
      <c r="CS327">
        <v>0.27</v>
      </c>
      <c r="CT327">
        <v>2.0699999999999998</v>
      </c>
      <c r="CU327">
        <v>2.63</v>
      </c>
      <c r="CV327">
        <v>3.41</v>
      </c>
      <c r="CW327">
        <v>4.87</v>
      </c>
      <c r="CX327">
        <v>137.15479999999999</v>
      </c>
      <c r="CY327">
        <v>2.5720999999999998</v>
      </c>
      <c r="CZ327">
        <v>248.84</v>
      </c>
      <c r="DA327">
        <v>1.2807999999999999</v>
      </c>
      <c r="DB327">
        <v>1.3675999999999999</v>
      </c>
      <c r="DC327">
        <v>27.143000000000001</v>
      </c>
      <c r="DD327">
        <v>99.1</v>
      </c>
      <c r="DE327" s="27">
        <v>107.5</v>
      </c>
      <c r="DF327">
        <v>105.1</v>
      </c>
      <c r="DG327">
        <v>106.5</v>
      </c>
      <c r="DH327">
        <v>113.3</v>
      </c>
      <c r="DI327">
        <v>105.3</v>
      </c>
      <c r="DJ327">
        <v>106.7</v>
      </c>
      <c r="DK327">
        <v>109.8</v>
      </c>
      <c r="DL327">
        <v>107.9</v>
      </c>
      <c r="DM327">
        <v>106.9</v>
      </c>
      <c r="DN327">
        <v>107.3</v>
      </c>
      <c r="DO327">
        <v>53.078000000000003</v>
      </c>
      <c r="DP327">
        <v>121.292</v>
      </c>
      <c r="DQ327">
        <v>54.000999999999998</v>
      </c>
      <c r="DR327">
        <v>44.496000000000002</v>
      </c>
      <c r="DS327">
        <v>104.6</v>
      </c>
      <c r="DT327">
        <v>103.8</v>
      </c>
      <c r="DU327">
        <v>102.6</v>
      </c>
      <c r="DV327">
        <v>95.2</v>
      </c>
      <c r="DW327">
        <v>188.9</v>
      </c>
      <c r="DX327">
        <v>208.5</v>
      </c>
      <c r="DY327">
        <v>4.0974060349999997</v>
      </c>
      <c r="DZ327">
        <v>11.286742670000001</v>
      </c>
      <c r="EA327">
        <v>15.882099999999999</v>
      </c>
    </row>
    <row r="328" spans="2:131" x14ac:dyDescent="0.25">
      <c r="B328" s="3">
        <v>31054</v>
      </c>
      <c r="C328">
        <v>6631.2420000000002</v>
      </c>
      <c r="D328">
        <v>5823.8</v>
      </c>
      <c r="E328">
        <v>56.023400000000002</v>
      </c>
      <c r="F328">
        <v>61.859299999999998</v>
      </c>
      <c r="G328">
        <v>59.928600000000003</v>
      </c>
      <c r="H328">
        <v>72.049899999999994</v>
      </c>
      <c r="I328">
        <v>57.311900000000001</v>
      </c>
      <c r="J328">
        <v>79.100999999999999</v>
      </c>
      <c r="K328">
        <v>33.563200000000002</v>
      </c>
      <c r="L328">
        <v>49.587899999999998</v>
      </c>
      <c r="M328">
        <v>29.643999999999998</v>
      </c>
      <c r="N328">
        <v>86.413300000000007</v>
      </c>
      <c r="O328">
        <v>54.330199999999998</v>
      </c>
      <c r="P328">
        <v>64.797799999999995</v>
      </c>
      <c r="Q328">
        <v>68.706900000000005</v>
      </c>
      <c r="R328">
        <v>77.550299999999993</v>
      </c>
      <c r="S328" s="38">
        <v>0.5</v>
      </c>
      <c r="T328">
        <v>4309</v>
      </c>
      <c r="U328">
        <v>0.50616703900000004</v>
      </c>
      <c r="V328">
        <v>115320</v>
      </c>
      <c r="W328">
        <v>106807</v>
      </c>
      <c r="X328">
        <v>7.4</v>
      </c>
      <c r="Y328">
        <v>15.5</v>
      </c>
      <c r="Z328">
        <v>3555</v>
      </c>
      <c r="AA328">
        <v>2554</v>
      </c>
      <c r="AB328">
        <v>2329</v>
      </c>
      <c r="AC328">
        <v>1062</v>
      </c>
      <c r="AD328">
        <v>1267</v>
      </c>
      <c r="AE328">
        <v>378250</v>
      </c>
      <c r="AF328">
        <v>97648</v>
      </c>
      <c r="AG328">
        <v>23549</v>
      </c>
      <c r="AH328">
        <v>889.9</v>
      </c>
      <c r="AI328">
        <v>4799</v>
      </c>
      <c r="AJ328">
        <v>17776</v>
      </c>
      <c r="AK328">
        <v>11006</v>
      </c>
      <c r="AL328">
        <v>6770</v>
      </c>
      <c r="AM328">
        <v>74099</v>
      </c>
      <c r="AN328">
        <v>20391</v>
      </c>
      <c r="AO328">
        <v>4877.6000000000004</v>
      </c>
      <c r="AP328">
        <v>11770.5</v>
      </c>
      <c r="AQ328">
        <v>5818</v>
      </c>
      <c r="AR328">
        <v>16620</v>
      </c>
      <c r="AS328">
        <v>40.1</v>
      </c>
      <c r="AT328">
        <v>3.3</v>
      </c>
      <c r="AU328">
        <v>40.4</v>
      </c>
      <c r="AV328">
        <v>10.029999999999999</v>
      </c>
      <c r="AW328">
        <v>11.74</v>
      </c>
      <c r="AX328">
        <v>9.42</v>
      </c>
      <c r="AY328">
        <v>1684</v>
      </c>
      <c r="AZ328">
        <v>217</v>
      </c>
      <c r="BA328">
        <v>221</v>
      </c>
      <c r="BB328">
        <v>786</v>
      </c>
      <c r="BC328">
        <v>460</v>
      </c>
      <c r="BD328">
        <v>1697</v>
      </c>
      <c r="BE328">
        <v>240</v>
      </c>
      <c r="BF328">
        <v>244</v>
      </c>
      <c r="BG328">
        <v>746</v>
      </c>
      <c r="BH328">
        <v>467</v>
      </c>
      <c r="BI328">
        <v>46.377000000000002</v>
      </c>
      <c r="BJ328">
        <v>647278.91299999994</v>
      </c>
      <c r="BK328">
        <v>118226.05989999999</v>
      </c>
      <c r="BM328">
        <v>95979.270959999994</v>
      </c>
      <c r="BN328">
        <v>27604.002270000001</v>
      </c>
      <c r="BO328">
        <v>350350.02399999998</v>
      </c>
      <c r="BP328">
        <v>638883.06830000004</v>
      </c>
      <c r="BQ328">
        <v>1.6116556289999999</v>
      </c>
      <c r="BR328">
        <v>94</v>
      </c>
      <c r="BS328">
        <v>589.1</v>
      </c>
      <c r="BT328">
        <v>2429.5</v>
      </c>
      <c r="BU328">
        <v>2255.8000000000002</v>
      </c>
      <c r="BV328">
        <v>202.50700000000001</v>
      </c>
      <c r="BW328">
        <v>42.767000000000003</v>
      </c>
      <c r="BX328">
        <v>41661</v>
      </c>
      <c r="BY328">
        <v>487.07679999999999</v>
      </c>
      <c r="BZ328">
        <v>401.1053</v>
      </c>
      <c r="CA328">
        <v>453.51868999999999</v>
      </c>
      <c r="CB328">
        <v>0.128533809</v>
      </c>
      <c r="CC328">
        <v>1612.6</v>
      </c>
      <c r="CD328">
        <v>60502</v>
      </c>
      <c r="CE328">
        <v>107683.27</v>
      </c>
      <c r="CF328">
        <v>419.10579999999999</v>
      </c>
      <c r="CG328">
        <v>7.88</v>
      </c>
      <c r="CH328">
        <v>7.56</v>
      </c>
      <c r="CI328">
        <v>7.08</v>
      </c>
      <c r="CJ328">
        <v>7.2</v>
      </c>
      <c r="CK328">
        <v>7.86</v>
      </c>
      <c r="CL328">
        <v>9.6999999999999993</v>
      </c>
      <c r="CM328">
        <v>10.31</v>
      </c>
      <c r="CN328">
        <v>10.97</v>
      </c>
      <c r="CO328">
        <v>12.43</v>
      </c>
      <c r="CP328">
        <v>-0.32</v>
      </c>
      <c r="CQ328">
        <v>-0.8</v>
      </c>
      <c r="CR328">
        <v>-0.68</v>
      </c>
      <c r="CS328">
        <v>-0.02</v>
      </c>
      <c r="CT328">
        <v>1.82</v>
      </c>
      <c r="CU328">
        <v>2.4300000000000002</v>
      </c>
      <c r="CV328">
        <v>3.09</v>
      </c>
      <c r="CW328">
        <v>4.55</v>
      </c>
      <c r="CX328">
        <v>132.30930000000001</v>
      </c>
      <c r="CY328">
        <v>2.4060000000000001</v>
      </c>
      <c r="CZ328">
        <v>241.13640000000001</v>
      </c>
      <c r="DA328">
        <v>1.3807</v>
      </c>
      <c r="DB328">
        <v>1.3526</v>
      </c>
      <c r="DC328">
        <v>27.329000000000001</v>
      </c>
      <c r="DD328">
        <v>97.9</v>
      </c>
      <c r="DE328" s="27">
        <v>107.7</v>
      </c>
      <c r="DF328">
        <v>105.2</v>
      </c>
      <c r="DG328">
        <v>106.6</v>
      </c>
      <c r="DH328">
        <v>113.9</v>
      </c>
      <c r="DI328">
        <v>105.3</v>
      </c>
      <c r="DJ328">
        <v>106.4</v>
      </c>
      <c r="DK328">
        <v>110.3</v>
      </c>
      <c r="DL328">
        <v>108.2</v>
      </c>
      <c r="DM328">
        <v>107.1</v>
      </c>
      <c r="DN328">
        <v>107.5</v>
      </c>
      <c r="DO328">
        <v>53.207999999999998</v>
      </c>
      <c r="DP328">
        <v>121.17</v>
      </c>
      <c r="DQ328">
        <v>54.027999999999999</v>
      </c>
      <c r="DR328">
        <v>44.685000000000002</v>
      </c>
      <c r="DS328">
        <v>104.7</v>
      </c>
      <c r="DT328">
        <v>103.8</v>
      </c>
      <c r="DU328">
        <v>102.3</v>
      </c>
      <c r="DV328">
        <v>94.9</v>
      </c>
      <c r="DW328">
        <v>192.5</v>
      </c>
      <c r="DX328">
        <v>212.9</v>
      </c>
      <c r="DY328">
        <v>4.0380935060000001</v>
      </c>
      <c r="DZ328">
        <v>11.549467999999999</v>
      </c>
      <c r="EA328">
        <v>15.5221</v>
      </c>
    </row>
    <row r="329" spans="2:131" x14ac:dyDescent="0.25">
      <c r="B329" s="3">
        <v>31055</v>
      </c>
      <c r="C329">
        <v>6630.2860000000001</v>
      </c>
      <c r="D329">
        <v>5833.7</v>
      </c>
      <c r="E329">
        <v>56.255499999999998</v>
      </c>
      <c r="F329">
        <v>62.246299999999998</v>
      </c>
      <c r="G329">
        <v>60.266300000000001</v>
      </c>
      <c r="H329">
        <v>72.4298</v>
      </c>
      <c r="I329">
        <v>57.988199999999999</v>
      </c>
      <c r="J329">
        <v>79.328900000000004</v>
      </c>
      <c r="K329">
        <v>33.686700000000002</v>
      </c>
      <c r="L329">
        <v>49.679600000000001</v>
      </c>
      <c r="M329">
        <v>29.9648</v>
      </c>
      <c r="N329">
        <v>86.404799999999994</v>
      </c>
      <c r="O329">
        <v>54.6494</v>
      </c>
      <c r="P329">
        <v>64.835800000000006</v>
      </c>
      <c r="Q329">
        <v>68.202799999999996</v>
      </c>
      <c r="R329">
        <v>77.830399999999997</v>
      </c>
      <c r="S329" s="38">
        <v>0.12</v>
      </c>
      <c r="T329">
        <v>4328</v>
      </c>
      <c r="U329">
        <v>0.52806246999999995</v>
      </c>
      <c r="V329">
        <v>115291</v>
      </c>
      <c r="W329">
        <v>107095</v>
      </c>
      <c r="X329">
        <v>7.1</v>
      </c>
      <c r="Y329">
        <v>15.3</v>
      </c>
      <c r="Z329">
        <v>3439</v>
      </c>
      <c r="AA329">
        <v>2515</v>
      </c>
      <c r="AB329">
        <v>2258</v>
      </c>
      <c r="AC329">
        <v>1036</v>
      </c>
      <c r="AD329">
        <v>1222</v>
      </c>
      <c r="AE329">
        <v>404400</v>
      </c>
      <c r="AF329">
        <v>97840</v>
      </c>
      <c r="AG329">
        <v>23546</v>
      </c>
      <c r="AH329">
        <v>882.9</v>
      </c>
      <c r="AI329">
        <v>4823</v>
      </c>
      <c r="AJ329">
        <v>17756</v>
      </c>
      <c r="AK329">
        <v>10987</v>
      </c>
      <c r="AL329">
        <v>6769</v>
      </c>
      <c r="AM329">
        <v>74294</v>
      </c>
      <c r="AN329">
        <v>20426</v>
      </c>
      <c r="AO329">
        <v>4888.7</v>
      </c>
      <c r="AP329">
        <v>11808.6</v>
      </c>
      <c r="AQ329">
        <v>5845</v>
      </c>
      <c r="AR329">
        <v>16619</v>
      </c>
      <c r="AS329">
        <v>40.200000000000003</v>
      </c>
      <c r="AT329">
        <v>3.3</v>
      </c>
      <c r="AU329">
        <v>40.6</v>
      </c>
      <c r="AV329">
        <v>10.039999999999999</v>
      </c>
      <c r="AW329">
        <v>11.76</v>
      </c>
      <c r="AX329">
        <v>9.43</v>
      </c>
      <c r="AY329">
        <v>1743</v>
      </c>
      <c r="AZ329">
        <v>229</v>
      </c>
      <c r="BA329">
        <v>252</v>
      </c>
      <c r="BB329">
        <v>758</v>
      </c>
      <c r="BC329">
        <v>504</v>
      </c>
      <c r="BD329">
        <v>1808</v>
      </c>
      <c r="BE329">
        <v>262</v>
      </c>
      <c r="BF329">
        <v>256</v>
      </c>
      <c r="BG329">
        <v>780</v>
      </c>
      <c r="BH329">
        <v>510</v>
      </c>
      <c r="BI329">
        <v>46.844000000000001</v>
      </c>
      <c r="BJ329">
        <v>659042.75100000005</v>
      </c>
      <c r="BK329">
        <v>119921.7598</v>
      </c>
      <c r="BM329">
        <v>98367.278260000006</v>
      </c>
      <c r="BN329">
        <v>28550.318650000001</v>
      </c>
      <c r="BO329">
        <v>352057.31770000001</v>
      </c>
      <c r="BP329">
        <v>638902.55180000002</v>
      </c>
      <c r="BQ329">
        <v>1.5909933780000001</v>
      </c>
      <c r="BR329">
        <v>92.4</v>
      </c>
      <c r="BS329">
        <v>596.20000000000005</v>
      </c>
      <c r="BT329">
        <v>2444</v>
      </c>
      <c r="BU329">
        <v>2265.1</v>
      </c>
      <c r="BV329">
        <v>204.31100000000001</v>
      </c>
      <c r="BW329">
        <v>42.936999999999998</v>
      </c>
      <c r="BX329">
        <v>41864</v>
      </c>
      <c r="BY329">
        <v>489.8852</v>
      </c>
      <c r="BZ329">
        <v>405.23020000000002</v>
      </c>
      <c r="CA329">
        <v>457.30561</v>
      </c>
      <c r="CB329">
        <v>0.12920062399999999</v>
      </c>
      <c r="CC329">
        <v>1630.7</v>
      </c>
      <c r="CD329">
        <v>62253</v>
      </c>
      <c r="CE329">
        <v>110164.63</v>
      </c>
      <c r="CF329">
        <v>418.28399999999999</v>
      </c>
      <c r="CG329">
        <v>7.9</v>
      </c>
      <c r="CH329">
        <v>7.72</v>
      </c>
      <c r="CI329">
        <v>7.14</v>
      </c>
      <c r="CJ329">
        <v>7.32</v>
      </c>
      <c r="CK329">
        <v>8.0500000000000007</v>
      </c>
      <c r="CL329">
        <v>9.81</v>
      </c>
      <c r="CM329">
        <v>10.33</v>
      </c>
      <c r="CN329">
        <v>11.05</v>
      </c>
      <c r="CO329">
        <v>12.5</v>
      </c>
      <c r="CP329">
        <v>-0.18</v>
      </c>
      <c r="CQ329">
        <v>-0.76</v>
      </c>
      <c r="CR329">
        <v>-0.57999999999999996</v>
      </c>
      <c r="CS329">
        <v>0.15</v>
      </c>
      <c r="CT329">
        <v>1.91</v>
      </c>
      <c r="CU329">
        <v>2.4300000000000002</v>
      </c>
      <c r="CV329">
        <v>3.15</v>
      </c>
      <c r="CW329">
        <v>4.5999999999999996</v>
      </c>
      <c r="CX329">
        <v>130.3278</v>
      </c>
      <c r="CY329">
        <v>2.2961999999999998</v>
      </c>
      <c r="CZ329">
        <v>237.46090000000001</v>
      </c>
      <c r="DA329">
        <v>1.3841000000000001</v>
      </c>
      <c r="DB329">
        <v>1.3574999999999999</v>
      </c>
      <c r="DC329">
        <v>27.754999999999999</v>
      </c>
      <c r="DD329">
        <v>96.5</v>
      </c>
      <c r="DE329" s="27">
        <v>107.9</v>
      </c>
      <c r="DF329">
        <v>105.3</v>
      </c>
      <c r="DG329">
        <v>106.2</v>
      </c>
      <c r="DH329">
        <v>114.6</v>
      </c>
      <c r="DI329">
        <v>105.2</v>
      </c>
      <c r="DJ329">
        <v>106.5</v>
      </c>
      <c r="DK329">
        <v>110.7</v>
      </c>
      <c r="DL329">
        <v>108.3</v>
      </c>
      <c r="DM329">
        <v>107.1</v>
      </c>
      <c r="DN329">
        <v>107.6</v>
      </c>
      <c r="DO329">
        <v>53.384</v>
      </c>
      <c r="DP329">
        <v>121.30200000000001</v>
      </c>
      <c r="DQ329">
        <v>53.991999999999997</v>
      </c>
      <c r="DR329">
        <v>44.942</v>
      </c>
      <c r="DS329">
        <v>104.5</v>
      </c>
      <c r="DT329">
        <v>103.6</v>
      </c>
      <c r="DU329">
        <v>102.3</v>
      </c>
      <c r="DV329">
        <v>92.9</v>
      </c>
      <c r="DW329">
        <v>188.3</v>
      </c>
      <c r="DX329">
        <v>209.4</v>
      </c>
      <c r="DY329">
        <v>4.1458682949999996</v>
      </c>
      <c r="DZ329">
        <v>11.357005259999999</v>
      </c>
      <c r="EA329">
        <v>14.8626</v>
      </c>
    </row>
    <row r="330" spans="2:131" x14ac:dyDescent="0.25">
      <c r="B330" s="3">
        <v>31056</v>
      </c>
      <c r="C330">
        <v>6659.9920000000002</v>
      </c>
      <c r="D330">
        <v>5860.1</v>
      </c>
      <c r="E330">
        <v>56.4983</v>
      </c>
      <c r="F330">
        <v>62.446599999999997</v>
      </c>
      <c r="G330">
        <v>60.439500000000002</v>
      </c>
      <c r="H330">
        <v>72.796099999999996</v>
      </c>
      <c r="I330">
        <v>57.913499999999999</v>
      </c>
      <c r="J330">
        <v>79.914900000000003</v>
      </c>
      <c r="K330">
        <v>33.620899999999999</v>
      </c>
      <c r="L330">
        <v>49.953699999999998</v>
      </c>
      <c r="M330">
        <v>29.871200000000002</v>
      </c>
      <c r="N330">
        <v>87.510800000000003</v>
      </c>
      <c r="O330">
        <v>54.715000000000003</v>
      </c>
      <c r="P330">
        <v>67.772000000000006</v>
      </c>
      <c r="Q330">
        <v>64.7149</v>
      </c>
      <c r="R330">
        <v>77.766300000000001</v>
      </c>
      <c r="S330" s="38">
        <v>0.08</v>
      </c>
      <c r="T330">
        <v>4411</v>
      </c>
      <c r="U330">
        <v>0.53479631400000005</v>
      </c>
      <c r="V330">
        <v>115905</v>
      </c>
      <c r="W330">
        <v>107657</v>
      </c>
      <c r="X330">
        <v>7.1</v>
      </c>
      <c r="Y330">
        <v>15.3</v>
      </c>
      <c r="Z330">
        <v>3494</v>
      </c>
      <c r="AA330">
        <v>2570</v>
      </c>
      <c r="AB330">
        <v>2242</v>
      </c>
      <c r="AC330">
        <v>1009</v>
      </c>
      <c r="AD330">
        <v>1233</v>
      </c>
      <c r="AE330">
        <v>408500</v>
      </c>
      <c r="AF330">
        <v>98045</v>
      </c>
      <c r="AG330">
        <v>23528</v>
      </c>
      <c r="AH330">
        <v>874.4</v>
      </c>
      <c r="AI330">
        <v>4852</v>
      </c>
      <c r="AJ330">
        <v>17718</v>
      </c>
      <c r="AK330">
        <v>10952</v>
      </c>
      <c r="AL330">
        <v>6766</v>
      </c>
      <c r="AM330">
        <v>74517</v>
      </c>
      <c r="AN330">
        <v>20465</v>
      </c>
      <c r="AO330">
        <v>4892.6000000000004</v>
      </c>
      <c r="AP330">
        <v>11822.2</v>
      </c>
      <c r="AQ330">
        <v>5874</v>
      </c>
      <c r="AR330">
        <v>16638</v>
      </c>
      <c r="AS330">
        <v>40.200000000000003</v>
      </c>
      <c r="AT330">
        <v>3.3</v>
      </c>
      <c r="AU330">
        <v>40.6</v>
      </c>
      <c r="AV330">
        <v>10.06</v>
      </c>
      <c r="AW330">
        <v>11.8</v>
      </c>
      <c r="AX330">
        <v>9.44</v>
      </c>
      <c r="AY330">
        <v>1676</v>
      </c>
      <c r="AZ330">
        <v>244</v>
      </c>
      <c r="BA330">
        <v>234</v>
      </c>
      <c r="BB330">
        <v>720</v>
      </c>
      <c r="BC330">
        <v>478</v>
      </c>
      <c r="BD330">
        <v>1916</v>
      </c>
      <c r="BE330">
        <v>241</v>
      </c>
      <c r="BF330">
        <v>238</v>
      </c>
      <c r="BG330">
        <v>776</v>
      </c>
      <c r="BH330">
        <v>661</v>
      </c>
      <c r="BI330">
        <v>47.487000000000002</v>
      </c>
      <c r="BJ330">
        <v>660810.88100000005</v>
      </c>
      <c r="BK330">
        <v>123301.75109999999</v>
      </c>
      <c r="BM330">
        <v>98450.044959999999</v>
      </c>
      <c r="BN330">
        <v>30109.642940000002</v>
      </c>
      <c r="BO330">
        <v>354892.95130000002</v>
      </c>
      <c r="BP330">
        <v>639185.06240000005</v>
      </c>
      <c r="BQ330">
        <v>1.5909933780000001</v>
      </c>
      <c r="BR330">
        <v>92.1</v>
      </c>
      <c r="BS330">
        <v>603.29999999999995</v>
      </c>
      <c r="BT330">
        <v>2456.4</v>
      </c>
      <c r="BU330">
        <v>2272.3000000000002</v>
      </c>
      <c r="BV330">
        <v>206.303</v>
      </c>
      <c r="BW330">
        <v>44.475999999999999</v>
      </c>
      <c r="BX330">
        <v>43187</v>
      </c>
      <c r="BY330">
        <v>494.40109999999999</v>
      </c>
      <c r="BZ330">
        <v>409.78750000000002</v>
      </c>
      <c r="CA330">
        <v>463.81223</v>
      </c>
      <c r="CB330">
        <v>0.13023311900000001</v>
      </c>
      <c r="CC330">
        <v>1643.6</v>
      </c>
      <c r="CD330">
        <v>68145</v>
      </c>
      <c r="CE330">
        <v>116530.29</v>
      </c>
      <c r="CF330">
        <v>420.62549999999999</v>
      </c>
      <c r="CG330">
        <v>7.92</v>
      </c>
      <c r="CH330">
        <v>7.83</v>
      </c>
      <c r="CI330">
        <v>7.1</v>
      </c>
      <c r="CJ330">
        <v>7.27</v>
      </c>
      <c r="CK330">
        <v>8.07</v>
      </c>
      <c r="CL330">
        <v>9.81</v>
      </c>
      <c r="CM330">
        <v>10.37</v>
      </c>
      <c r="CN330">
        <v>11.07</v>
      </c>
      <c r="CO330">
        <v>12.48</v>
      </c>
      <c r="CP330">
        <v>-0.09</v>
      </c>
      <c r="CQ330">
        <v>-0.82</v>
      </c>
      <c r="CR330">
        <v>-0.65</v>
      </c>
      <c r="CS330">
        <v>0.15</v>
      </c>
      <c r="CT330">
        <v>1.89</v>
      </c>
      <c r="CU330">
        <v>2.4500000000000002</v>
      </c>
      <c r="CV330">
        <v>3.15</v>
      </c>
      <c r="CW330">
        <v>4.5599999999999996</v>
      </c>
      <c r="CX330">
        <v>131.46799999999999</v>
      </c>
      <c r="CY330">
        <v>2.3359000000000001</v>
      </c>
      <c r="CZ330">
        <v>236.5275</v>
      </c>
      <c r="DA330">
        <v>1.3642000000000001</v>
      </c>
      <c r="DB330">
        <v>1.3703000000000001</v>
      </c>
      <c r="DC330">
        <v>28.289000000000001</v>
      </c>
      <c r="DD330">
        <v>96.2</v>
      </c>
      <c r="DE330" s="27">
        <v>108.1</v>
      </c>
      <c r="DF330">
        <v>105.5</v>
      </c>
      <c r="DG330">
        <v>106.2</v>
      </c>
      <c r="DH330">
        <v>115.2</v>
      </c>
      <c r="DI330">
        <v>105.4</v>
      </c>
      <c r="DJ330">
        <v>106.6</v>
      </c>
      <c r="DK330">
        <v>111</v>
      </c>
      <c r="DL330">
        <v>108.6</v>
      </c>
      <c r="DM330">
        <v>107.3</v>
      </c>
      <c r="DN330">
        <v>107.8</v>
      </c>
      <c r="DO330">
        <v>53.473999999999997</v>
      </c>
      <c r="DP330">
        <v>121.251</v>
      </c>
      <c r="DQ330">
        <v>54.05</v>
      </c>
      <c r="DR330">
        <v>45.057000000000002</v>
      </c>
      <c r="DS330">
        <v>103.8</v>
      </c>
      <c r="DT330">
        <v>102.9</v>
      </c>
      <c r="DU330">
        <v>102.2</v>
      </c>
      <c r="DV330">
        <v>91.8</v>
      </c>
      <c r="DW330">
        <v>184.1</v>
      </c>
      <c r="DX330">
        <v>205.2</v>
      </c>
      <c r="DY330">
        <v>4.2585551329999998</v>
      </c>
      <c r="DZ330">
        <v>11.16461795</v>
      </c>
      <c r="EA330">
        <v>16.764900000000001</v>
      </c>
    </row>
    <row r="331" spans="2:131" x14ac:dyDescent="0.25">
      <c r="B331" s="3">
        <v>31057</v>
      </c>
      <c r="C331">
        <v>6691.1880000000001</v>
      </c>
      <c r="D331">
        <v>5890.3</v>
      </c>
      <c r="E331">
        <v>56.264800000000001</v>
      </c>
      <c r="F331">
        <v>62.313200000000002</v>
      </c>
      <c r="G331">
        <v>60.3703</v>
      </c>
      <c r="H331">
        <v>72.672600000000003</v>
      </c>
      <c r="I331">
        <v>57.615499999999997</v>
      </c>
      <c r="J331">
        <v>79.879499999999993</v>
      </c>
      <c r="K331">
        <v>33.543999999999997</v>
      </c>
      <c r="L331">
        <v>49.637799999999999</v>
      </c>
      <c r="M331">
        <v>29.775600000000001</v>
      </c>
      <c r="N331">
        <v>86.511600000000001</v>
      </c>
      <c r="O331">
        <v>54.553199999999997</v>
      </c>
      <c r="P331">
        <v>67.002099999999999</v>
      </c>
      <c r="Q331">
        <v>68.137200000000007</v>
      </c>
      <c r="R331">
        <v>77.397400000000005</v>
      </c>
      <c r="S331" s="38">
        <v>0.2</v>
      </c>
      <c r="T331">
        <v>4340</v>
      </c>
      <c r="U331">
        <v>0.523017595</v>
      </c>
      <c r="V331">
        <v>116145</v>
      </c>
      <c r="W331">
        <v>107847</v>
      </c>
      <c r="X331">
        <v>7.1</v>
      </c>
      <c r="Y331">
        <v>15.3</v>
      </c>
      <c r="Z331">
        <v>3424</v>
      </c>
      <c r="AA331">
        <v>2545</v>
      </c>
      <c r="AB331">
        <v>2295</v>
      </c>
      <c r="AC331">
        <v>1096</v>
      </c>
      <c r="AD331">
        <v>1199</v>
      </c>
      <c r="AE331">
        <v>405750</v>
      </c>
      <c r="AF331">
        <v>98233</v>
      </c>
      <c r="AG331">
        <v>23529</v>
      </c>
      <c r="AH331">
        <v>868.7</v>
      </c>
      <c r="AI331">
        <v>4868</v>
      </c>
      <c r="AJ331">
        <v>17708</v>
      </c>
      <c r="AK331">
        <v>10948</v>
      </c>
      <c r="AL331">
        <v>6760</v>
      </c>
      <c r="AM331">
        <v>74704</v>
      </c>
      <c r="AN331">
        <v>20494</v>
      </c>
      <c r="AO331">
        <v>4900</v>
      </c>
      <c r="AP331">
        <v>11836.7</v>
      </c>
      <c r="AQ331">
        <v>5902</v>
      </c>
      <c r="AR331">
        <v>16654</v>
      </c>
      <c r="AS331">
        <v>40.200000000000003</v>
      </c>
      <c r="AT331">
        <v>3.3</v>
      </c>
      <c r="AU331">
        <v>40.700000000000003</v>
      </c>
      <c r="AV331">
        <v>10.07</v>
      </c>
      <c r="AW331">
        <v>11.77</v>
      </c>
      <c r="AX331">
        <v>9.4600000000000009</v>
      </c>
      <c r="AY331">
        <v>1834</v>
      </c>
      <c r="AZ331">
        <v>316</v>
      </c>
      <c r="BA331">
        <v>254</v>
      </c>
      <c r="BB331">
        <v>803</v>
      </c>
      <c r="BC331">
        <v>461</v>
      </c>
      <c r="BD331">
        <v>1743</v>
      </c>
      <c r="BE331">
        <v>271</v>
      </c>
      <c r="BF331">
        <v>242</v>
      </c>
      <c r="BG331">
        <v>749</v>
      </c>
      <c r="BH331">
        <v>481</v>
      </c>
      <c r="BI331">
        <v>46.749000000000002</v>
      </c>
      <c r="BJ331">
        <v>654718.25899999996</v>
      </c>
      <c r="BK331">
        <v>119725.74310000001</v>
      </c>
      <c r="BM331">
        <v>97196.317609999998</v>
      </c>
      <c r="BN331">
        <v>29826.447270000001</v>
      </c>
      <c r="BO331">
        <v>355434.7071</v>
      </c>
      <c r="BP331">
        <v>642584.93110000005</v>
      </c>
      <c r="BQ331">
        <v>1.6116556289999999</v>
      </c>
      <c r="BR331">
        <v>88.4</v>
      </c>
      <c r="BS331">
        <v>607.79999999999995</v>
      </c>
      <c r="BT331">
        <v>2468</v>
      </c>
      <c r="BU331">
        <v>2274.6999999999998</v>
      </c>
      <c r="BV331">
        <v>207.45</v>
      </c>
      <c r="BW331">
        <v>45.454999999999998</v>
      </c>
      <c r="BX331">
        <v>44268</v>
      </c>
      <c r="BY331">
        <v>493.20510000000002</v>
      </c>
      <c r="BZ331">
        <v>414.36700000000002</v>
      </c>
      <c r="CA331">
        <v>468.07139999999998</v>
      </c>
      <c r="CB331">
        <v>0.13060027900000001</v>
      </c>
      <c r="CC331">
        <v>1655.7</v>
      </c>
      <c r="CD331">
        <v>70482</v>
      </c>
      <c r="CE331">
        <v>119255.82</v>
      </c>
      <c r="CF331">
        <v>422.40030000000002</v>
      </c>
      <c r="CG331">
        <v>7.99</v>
      </c>
      <c r="CH331">
        <v>7.8</v>
      </c>
      <c r="CI331">
        <v>7.16</v>
      </c>
      <c r="CJ331">
        <v>7.33</v>
      </c>
      <c r="CK331">
        <v>8.01</v>
      </c>
      <c r="CL331">
        <v>9.69</v>
      </c>
      <c r="CM331">
        <v>10.24</v>
      </c>
      <c r="CN331">
        <v>11.02</v>
      </c>
      <c r="CO331">
        <v>12.36</v>
      </c>
      <c r="CP331">
        <v>-0.19</v>
      </c>
      <c r="CQ331">
        <v>-0.83</v>
      </c>
      <c r="CR331">
        <v>-0.66</v>
      </c>
      <c r="CS331">
        <v>0.02</v>
      </c>
      <c r="CT331">
        <v>1.7</v>
      </c>
      <c r="CU331">
        <v>2.25</v>
      </c>
      <c r="CV331">
        <v>3.03</v>
      </c>
      <c r="CW331">
        <v>4.37</v>
      </c>
      <c r="CX331">
        <v>124.5693</v>
      </c>
      <c r="CY331">
        <v>2.1692</v>
      </c>
      <c r="CZ331">
        <v>214.68049999999999</v>
      </c>
      <c r="DA331">
        <v>1.4215</v>
      </c>
      <c r="DB331">
        <v>1.3667</v>
      </c>
      <c r="DC331">
        <v>29.538</v>
      </c>
      <c r="DD331">
        <v>95</v>
      </c>
      <c r="DE331" s="27">
        <v>108.5</v>
      </c>
      <c r="DF331">
        <v>105.7</v>
      </c>
      <c r="DG331">
        <v>106.5</v>
      </c>
      <c r="DH331">
        <v>115.8</v>
      </c>
      <c r="DI331">
        <v>105.6</v>
      </c>
      <c r="DJ331">
        <v>106.8</v>
      </c>
      <c r="DK331">
        <v>111.5</v>
      </c>
      <c r="DL331">
        <v>109</v>
      </c>
      <c r="DM331">
        <v>107.6</v>
      </c>
      <c r="DN331">
        <v>108.2</v>
      </c>
      <c r="DO331">
        <v>53.563000000000002</v>
      </c>
      <c r="DP331">
        <v>121.51</v>
      </c>
      <c r="DQ331">
        <v>54.2</v>
      </c>
      <c r="DR331">
        <v>45.101999999999997</v>
      </c>
      <c r="DS331">
        <v>104.9</v>
      </c>
      <c r="DT331">
        <v>103.9</v>
      </c>
      <c r="DU331">
        <v>102.3</v>
      </c>
      <c r="DV331">
        <v>94.1</v>
      </c>
      <c r="DW331">
        <v>186.2</v>
      </c>
      <c r="DX331">
        <v>207.7</v>
      </c>
      <c r="DY331">
        <v>4.2212674540000004</v>
      </c>
      <c r="DZ331">
        <v>11.35662127</v>
      </c>
      <c r="EA331">
        <v>16.149899999999999</v>
      </c>
    </row>
    <row r="332" spans="2:131" x14ac:dyDescent="0.25">
      <c r="B332" s="3">
        <v>31058</v>
      </c>
      <c r="C332">
        <v>6700.5940000000001</v>
      </c>
      <c r="D332">
        <v>5899.1</v>
      </c>
      <c r="E332">
        <v>56.454900000000002</v>
      </c>
      <c r="F332">
        <v>62.629899999999999</v>
      </c>
      <c r="G332">
        <v>60.748800000000003</v>
      </c>
      <c r="H332">
        <v>73.0702</v>
      </c>
      <c r="I332">
        <v>59.008099999999999</v>
      </c>
      <c r="J332">
        <v>79.774299999999997</v>
      </c>
      <c r="K332">
        <v>33.841099999999997</v>
      </c>
      <c r="L332">
        <v>49.712000000000003</v>
      </c>
      <c r="M332">
        <v>30.008600000000001</v>
      </c>
      <c r="N332">
        <v>87.013199999999998</v>
      </c>
      <c r="O332">
        <v>54.9071</v>
      </c>
      <c r="P332">
        <v>66.208100000000002</v>
      </c>
      <c r="Q332">
        <v>66.8964</v>
      </c>
      <c r="R332">
        <v>77.777500000000003</v>
      </c>
      <c r="S332" s="38">
        <v>0.06</v>
      </c>
      <c r="T332">
        <v>4420</v>
      </c>
      <c r="U332">
        <v>0.543799213</v>
      </c>
      <c r="V332">
        <v>116135</v>
      </c>
      <c r="W332">
        <v>108007</v>
      </c>
      <c r="X332">
        <v>7</v>
      </c>
      <c r="Y332">
        <v>15.7</v>
      </c>
      <c r="Z332">
        <v>3463</v>
      </c>
      <c r="AA332">
        <v>2456</v>
      </c>
      <c r="AB332">
        <v>2207</v>
      </c>
      <c r="AC332">
        <v>910</v>
      </c>
      <c r="AD332">
        <v>1297</v>
      </c>
      <c r="AE332">
        <v>393400</v>
      </c>
      <c r="AF332">
        <v>98443</v>
      </c>
      <c r="AG332">
        <v>23520</v>
      </c>
      <c r="AH332">
        <v>860.7</v>
      </c>
      <c r="AI332">
        <v>4879</v>
      </c>
      <c r="AJ332">
        <v>17697</v>
      </c>
      <c r="AK332">
        <v>10938</v>
      </c>
      <c r="AL332">
        <v>6759</v>
      </c>
      <c r="AM332">
        <v>74923</v>
      </c>
      <c r="AN332">
        <v>20528</v>
      </c>
      <c r="AO332">
        <v>4903.7</v>
      </c>
      <c r="AP332">
        <v>11864.5</v>
      </c>
      <c r="AQ332">
        <v>5935</v>
      </c>
      <c r="AR332">
        <v>16674</v>
      </c>
      <c r="AS332">
        <v>40.1</v>
      </c>
      <c r="AT332">
        <v>3.3</v>
      </c>
      <c r="AU332">
        <v>40.700000000000003</v>
      </c>
      <c r="AV332">
        <v>10.09</v>
      </c>
      <c r="AW332">
        <v>11.75</v>
      </c>
      <c r="AX332">
        <v>9.49</v>
      </c>
      <c r="AY332">
        <v>1698</v>
      </c>
      <c r="AZ332">
        <v>239</v>
      </c>
      <c r="BA332">
        <v>215</v>
      </c>
      <c r="BB332">
        <v>792</v>
      </c>
      <c r="BC332">
        <v>452</v>
      </c>
      <c r="BD332">
        <v>1692</v>
      </c>
      <c r="BE332">
        <v>273</v>
      </c>
      <c r="BF332">
        <v>209</v>
      </c>
      <c r="BG332">
        <v>730</v>
      </c>
      <c r="BH332">
        <v>480</v>
      </c>
      <c r="BI332">
        <v>46.872</v>
      </c>
      <c r="BJ332">
        <v>659509.85199999996</v>
      </c>
      <c r="BK332">
        <v>120303.4219</v>
      </c>
      <c r="BM332">
        <v>93473.697329999995</v>
      </c>
      <c r="BN332">
        <v>26595.91893</v>
      </c>
      <c r="BO332">
        <v>351630.01730000001</v>
      </c>
      <c r="BP332">
        <v>644845.01580000005</v>
      </c>
      <c r="BQ332">
        <v>1.5909933780000001</v>
      </c>
      <c r="BR332">
        <v>90.9</v>
      </c>
      <c r="BS332">
        <v>612.20000000000005</v>
      </c>
      <c r="BT332">
        <v>2477.8000000000002</v>
      </c>
      <c r="BU332">
        <v>2273.1999999999998</v>
      </c>
      <c r="BV332">
        <v>208.18</v>
      </c>
      <c r="BW332">
        <v>46.371000000000002</v>
      </c>
      <c r="BX332">
        <v>44630</v>
      </c>
      <c r="BY332">
        <v>497.08339999999998</v>
      </c>
      <c r="BZ332">
        <v>418.64960000000002</v>
      </c>
      <c r="CA332">
        <v>471.93133</v>
      </c>
      <c r="CB332">
        <v>0.13111024600000001</v>
      </c>
      <c r="CC332">
        <v>1664.8</v>
      </c>
      <c r="CD332">
        <v>70154</v>
      </c>
      <c r="CE332">
        <v>119355.96</v>
      </c>
      <c r="CF332">
        <v>428.01569999999998</v>
      </c>
      <c r="CG332">
        <v>8.0500000000000007</v>
      </c>
      <c r="CH332">
        <v>7.77</v>
      </c>
      <c r="CI332">
        <v>7.24</v>
      </c>
      <c r="CJ332">
        <v>7.3</v>
      </c>
      <c r="CK332">
        <v>7.88</v>
      </c>
      <c r="CL332">
        <v>9.2799999999999994</v>
      </c>
      <c r="CM332">
        <v>9.7799999999999994</v>
      </c>
      <c r="CN332">
        <v>10.55</v>
      </c>
      <c r="CO332">
        <v>11.99</v>
      </c>
      <c r="CP332">
        <v>-0.28000000000000003</v>
      </c>
      <c r="CQ332">
        <v>-0.81</v>
      </c>
      <c r="CR332">
        <v>-0.75</v>
      </c>
      <c r="CS332">
        <v>-0.17</v>
      </c>
      <c r="CT332">
        <v>1.23</v>
      </c>
      <c r="CU332">
        <v>1.73</v>
      </c>
      <c r="CV332">
        <v>2.5</v>
      </c>
      <c r="CW332">
        <v>3.94</v>
      </c>
      <c r="CX332">
        <v>122.2847</v>
      </c>
      <c r="CY332">
        <v>2.1305999999999998</v>
      </c>
      <c r="CZ332">
        <v>204.0737</v>
      </c>
      <c r="DA332">
        <v>1.4396</v>
      </c>
      <c r="DB332">
        <v>1.3765000000000001</v>
      </c>
      <c r="DC332">
        <v>30.812999999999999</v>
      </c>
      <c r="DD332">
        <v>92.6</v>
      </c>
      <c r="DE332" s="27">
        <v>109</v>
      </c>
      <c r="DF332">
        <v>106</v>
      </c>
      <c r="DG332">
        <v>107</v>
      </c>
      <c r="DH332">
        <v>116.5</v>
      </c>
      <c r="DI332">
        <v>106.1</v>
      </c>
      <c r="DJ332">
        <v>106.7</v>
      </c>
      <c r="DK332">
        <v>112.1</v>
      </c>
      <c r="DL332">
        <v>109.6</v>
      </c>
      <c r="DM332">
        <v>108.1</v>
      </c>
      <c r="DN332">
        <v>108.8</v>
      </c>
      <c r="DO332">
        <v>53.719000000000001</v>
      </c>
      <c r="DP332">
        <v>121.611</v>
      </c>
      <c r="DQ332">
        <v>54.451000000000001</v>
      </c>
      <c r="DR332">
        <v>45.22</v>
      </c>
      <c r="DS332">
        <v>105.5</v>
      </c>
      <c r="DT332">
        <v>104.6</v>
      </c>
      <c r="DU332">
        <v>102.5</v>
      </c>
      <c r="DV332">
        <v>95.7</v>
      </c>
      <c r="DW332">
        <v>197.5</v>
      </c>
      <c r="DX332">
        <v>219.4</v>
      </c>
      <c r="DY332">
        <v>3.9898734180000002</v>
      </c>
      <c r="DZ332">
        <v>12.14220787</v>
      </c>
      <c r="EA332">
        <v>16.113499999999998</v>
      </c>
    </row>
    <row r="333" spans="2:131" x14ac:dyDescent="0.25">
      <c r="B333" s="3">
        <v>31059</v>
      </c>
      <c r="C333">
        <v>6740.49</v>
      </c>
      <c r="D333">
        <v>5938.8</v>
      </c>
      <c r="E333">
        <v>57.0458</v>
      </c>
      <c r="F333">
        <v>63.071599999999997</v>
      </c>
      <c r="G333">
        <v>61.130299999999998</v>
      </c>
      <c r="H333">
        <v>73.820899999999995</v>
      </c>
      <c r="I333">
        <v>59.136499999999998</v>
      </c>
      <c r="J333">
        <v>80.833699999999993</v>
      </c>
      <c r="K333">
        <v>33.794400000000003</v>
      </c>
      <c r="L333">
        <v>50.422400000000003</v>
      </c>
      <c r="M333">
        <v>30.077200000000001</v>
      </c>
      <c r="N333">
        <v>87.513099999999994</v>
      </c>
      <c r="O333">
        <v>55.130299999999998</v>
      </c>
      <c r="P333">
        <v>70.280699999999996</v>
      </c>
      <c r="Q333">
        <v>67.584800000000001</v>
      </c>
      <c r="R333">
        <v>77.987799999999993</v>
      </c>
      <c r="S333" s="38">
        <v>0.02</v>
      </c>
      <c r="T333">
        <v>4308</v>
      </c>
      <c r="U333">
        <v>0.52936839499999999</v>
      </c>
      <c r="V333">
        <v>116354</v>
      </c>
      <c r="W333">
        <v>108216</v>
      </c>
      <c r="X333">
        <v>7</v>
      </c>
      <c r="Y333">
        <v>15.1</v>
      </c>
      <c r="Z333">
        <v>3393</v>
      </c>
      <c r="AA333">
        <v>2544</v>
      </c>
      <c r="AB333">
        <v>2208</v>
      </c>
      <c r="AC333">
        <v>1003</v>
      </c>
      <c r="AD333">
        <v>1205</v>
      </c>
      <c r="AE333">
        <v>385250</v>
      </c>
      <c r="AF333">
        <v>98609</v>
      </c>
      <c r="AG333">
        <v>23518</v>
      </c>
      <c r="AH333">
        <v>855.1</v>
      </c>
      <c r="AI333">
        <v>4887</v>
      </c>
      <c r="AJ333">
        <v>17693</v>
      </c>
      <c r="AK333">
        <v>10928</v>
      </c>
      <c r="AL333">
        <v>6765</v>
      </c>
      <c r="AM333">
        <v>75091</v>
      </c>
      <c r="AN333">
        <v>20557</v>
      </c>
      <c r="AO333">
        <v>4904.2</v>
      </c>
      <c r="AP333">
        <v>11890.1</v>
      </c>
      <c r="AQ333">
        <v>5959</v>
      </c>
      <c r="AR333">
        <v>16694</v>
      </c>
      <c r="AS333">
        <v>40.299999999999997</v>
      </c>
      <c r="AT333">
        <v>3.6</v>
      </c>
      <c r="AU333">
        <v>40.9</v>
      </c>
      <c r="AV333">
        <v>10.16</v>
      </c>
      <c r="AW333">
        <v>11.85</v>
      </c>
      <c r="AX333">
        <v>9.5500000000000007</v>
      </c>
      <c r="AY333">
        <v>1942</v>
      </c>
      <c r="AZ333">
        <v>284</v>
      </c>
      <c r="BA333">
        <v>275</v>
      </c>
      <c r="BB333">
        <v>895</v>
      </c>
      <c r="BC333">
        <v>488</v>
      </c>
      <c r="BD333">
        <v>1794</v>
      </c>
      <c r="BE333">
        <v>247</v>
      </c>
      <c r="BF333">
        <v>279</v>
      </c>
      <c r="BG333">
        <v>836</v>
      </c>
      <c r="BH333">
        <v>432</v>
      </c>
      <c r="BI333">
        <v>47.390999999999998</v>
      </c>
      <c r="BJ333">
        <v>655986.28599999996</v>
      </c>
      <c r="BK333">
        <v>121807.2536</v>
      </c>
      <c r="BM333">
        <v>98396.434710000001</v>
      </c>
      <c r="BN333">
        <v>31344.982059999998</v>
      </c>
      <c r="BO333">
        <v>354904.39689999999</v>
      </c>
      <c r="BP333">
        <v>646890.78209999995</v>
      </c>
      <c r="BQ333">
        <v>1.6013245030000001</v>
      </c>
      <c r="BR333">
        <v>93.9</v>
      </c>
      <c r="BS333">
        <v>619.79999999999995</v>
      </c>
      <c r="BT333">
        <v>2492.1</v>
      </c>
      <c r="BU333">
        <v>2275.9</v>
      </c>
      <c r="BV333">
        <v>211.08099999999999</v>
      </c>
      <c r="BW333">
        <v>48.122</v>
      </c>
      <c r="BX333">
        <v>46804</v>
      </c>
      <c r="BY333">
        <v>498.90910000000002</v>
      </c>
      <c r="BZ333">
        <v>422.8852</v>
      </c>
      <c r="CA333">
        <v>475.24543</v>
      </c>
      <c r="CB333">
        <v>0.13080989500000001</v>
      </c>
      <c r="CC333">
        <v>1675.6</v>
      </c>
      <c r="CD333">
        <v>69688</v>
      </c>
      <c r="CE333">
        <v>120208.78</v>
      </c>
      <c r="CF333">
        <v>439.51510000000002</v>
      </c>
      <c r="CG333">
        <v>8.27</v>
      </c>
      <c r="CH333">
        <v>7.75</v>
      </c>
      <c r="CI333">
        <v>7.1</v>
      </c>
      <c r="CJ333">
        <v>7.14</v>
      </c>
      <c r="CK333">
        <v>7.67</v>
      </c>
      <c r="CL333">
        <v>8.73</v>
      </c>
      <c r="CM333">
        <v>9.26</v>
      </c>
      <c r="CN333">
        <v>10.16</v>
      </c>
      <c r="CO333">
        <v>11.58</v>
      </c>
      <c r="CP333">
        <v>-0.52</v>
      </c>
      <c r="CQ333">
        <v>-1.17</v>
      </c>
      <c r="CR333">
        <v>-1.1299999999999999</v>
      </c>
      <c r="CS333">
        <v>-0.6</v>
      </c>
      <c r="CT333">
        <v>0.46</v>
      </c>
      <c r="CU333">
        <v>0.99</v>
      </c>
      <c r="CV333">
        <v>1.89</v>
      </c>
      <c r="CW333">
        <v>3.31</v>
      </c>
      <c r="CX333">
        <v>121.4046</v>
      </c>
      <c r="CY333">
        <v>2.1042000000000001</v>
      </c>
      <c r="CZ333">
        <v>202.78809999999999</v>
      </c>
      <c r="DA333">
        <v>1.4447000000000001</v>
      </c>
      <c r="DB333">
        <v>1.3955</v>
      </c>
      <c r="DC333">
        <v>27.228000000000002</v>
      </c>
      <c r="DD333">
        <v>93</v>
      </c>
      <c r="DE333" s="27">
        <v>109.5</v>
      </c>
      <c r="DF333">
        <v>106.1</v>
      </c>
      <c r="DG333">
        <v>107.5</v>
      </c>
      <c r="DH333">
        <v>117.1</v>
      </c>
      <c r="DI333">
        <v>106.6</v>
      </c>
      <c r="DJ333">
        <v>106.7</v>
      </c>
      <c r="DK333">
        <v>112.5</v>
      </c>
      <c r="DL333">
        <v>109.9</v>
      </c>
      <c r="DM333">
        <v>108.6</v>
      </c>
      <c r="DN333">
        <v>109.2</v>
      </c>
      <c r="DO333">
        <v>53.9</v>
      </c>
      <c r="DP333">
        <v>121.54300000000001</v>
      </c>
      <c r="DQ333">
        <v>54.698</v>
      </c>
      <c r="DR333">
        <v>45.387999999999998</v>
      </c>
      <c r="DS333">
        <v>106</v>
      </c>
      <c r="DT333">
        <v>105.3</v>
      </c>
      <c r="DU333">
        <v>102.9</v>
      </c>
      <c r="DV333">
        <v>95.5</v>
      </c>
      <c r="DW333">
        <v>207.3</v>
      </c>
      <c r="DX333">
        <v>230.3</v>
      </c>
      <c r="DY333">
        <v>3.8109020739999999</v>
      </c>
      <c r="DZ333">
        <v>12.866638269999999</v>
      </c>
      <c r="EA333">
        <v>18.342700000000001</v>
      </c>
    </row>
    <row r="334" spans="2:131" x14ac:dyDescent="0.25">
      <c r="B334" s="3">
        <v>31413</v>
      </c>
      <c r="C334">
        <v>6735.1679999999997</v>
      </c>
      <c r="D334">
        <v>5920.4</v>
      </c>
      <c r="E334">
        <v>57.310400000000001</v>
      </c>
      <c r="F334">
        <v>63.562199999999997</v>
      </c>
      <c r="G334">
        <v>61.549900000000001</v>
      </c>
      <c r="H334">
        <v>74.641900000000007</v>
      </c>
      <c r="I334">
        <v>60.569899999999997</v>
      </c>
      <c r="J334">
        <v>81.342699999999994</v>
      </c>
      <c r="K334">
        <v>33.819699999999997</v>
      </c>
      <c r="L334">
        <v>50.479799999999997</v>
      </c>
      <c r="M334">
        <v>30.419799999999999</v>
      </c>
      <c r="N334">
        <v>88.418499999999995</v>
      </c>
      <c r="O334">
        <v>55.740600000000001</v>
      </c>
      <c r="P334">
        <v>68.939599999999999</v>
      </c>
      <c r="Q334">
        <v>67.688400000000001</v>
      </c>
      <c r="R334">
        <v>78.759600000000006</v>
      </c>
      <c r="S334" s="38">
        <v>0.12</v>
      </c>
      <c r="T334">
        <v>4300</v>
      </c>
      <c r="U334">
        <v>0.55163566399999997</v>
      </c>
      <c r="V334">
        <v>116682</v>
      </c>
      <c r="W334">
        <v>108887</v>
      </c>
      <c r="X334">
        <v>6.7</v>
      </c>
      <c r="Y334">
        <v>14.8</v>
      </c>
      <c r="Z334">
        <v>3333</v>
      </c>
      <c r="AA334">
        <v>2414</v>
      </c>
      <c r="AB334">
        <v>2089</v>
      </c>
      <c r="AC334">
        <v>1002</v>
      </c>
      <c r="AD334">
        <v>1087</v>
      </c>
      <c r="AE334">
        <v>366750</v>
      </c>
      <c r="AF334">
        <v>98732</v>
      </c>
      <c r="AG334">
        <v>23530</v>
      </c>
      <c r="AH334">
        <v>851.7</v>
      </c>
      <c r="AI334">
        <v>4908</v>
      </c>
      <c r="AJ334">
        <v>17686</v>
      </c>
      <c r="AK334">
        <v>10921</v>
      </c>
      <c r="AL334">
        <v>6765</v>
      </c>
      <c r="AM334">
        <v>75202</v>
      </c>
      <c r="AN334">
        <v>20566</v>
      </c>
      <c r="AO334">
        <v>4898.7</v>
      </c>
      <c r="AP334">
        <v>11899.3</v>
      </c>
      <c r="AQ334">
        <v>5977</v>
      </c>
      <c r="AR334">
        <v>16715</v>
      </c>
      <c r="AS334">
        <v>40.4</v>
      </c>
      <c r="AT334">
        <v>3.4</v>
      </c>
      <c r="AU334">
        <v>40.700000000000003</v>
      </c>
      <c r="AV334">
        <v>10.130000000000001</v>
      </c>
      <c r="AW334">
        <v>11.77</v>
      </c>
      <c r="AX334">
        <v>9.5299999999999994</v>
      </c>
      <c r="AY334">
        <v>1972</v>
      </c>
      <c r="AZ334">
        <v>322</v>
      </c>
      <c r="BA334">
        <v>286</v>
      </c>
      <c r="BB334">
        <v>898</v>
      </c>
      <c r="BC334">
        <v>466</v>
      </c>
      <c r="BD334">
        <v>1847</v>
      </c>
      <c r="BE334">
        <v>277</v>
      </c>
      <c r="BF334">
        <v>288</v>
      </c>
      <c r="BG334">
        <v>786</v>
      </c>
      <c r="BH334">
        <v>496</v>
      </c>
      <c r="BI334">
        <v>47.439</v>
      </c>
      <c r="BJ334">
        <v>665846.179</v>
      </c>
      <c r="BK334">
        <v>122987.5021</v>
      </c>
      <c r="BM334">
        <v>100733.6534</v>
      </c>
      <c r="BN334">
        <v>28218.175589999999</v>
      </c>
      <c r="BO334">
        <v>358003.27799999999</v>
      </c>
      <c r="BP334">
        <v>647475.28670000006</v>
      </c>
      <c r="BQ334">
        <v>1.580662252</v>
      </c>
      <c r="BR334">
        <v>95.6</v>
      </c>
      <c r="BS334">
        <v>621.4</v>
      </c>
      <c r="BT334">
        <v>2502.1</v>
      </c>
      <c r="BU334">
        <v>2276.6999999999998</v>
      </c>
      <c r="BV334">
        <v>210.47399999999999</v>
      </c>
      <c r="BW334">
        <v>48.024000000000001</v>
      </c>
      <c r="BX334">
        <v>47253</v>
      </c>
      <c r="BY334">
        <v>500.40019999999998</v>
      </c>
      <c r="BZ334">
        <v>427.42899999999997</v>
      </c>
      <c r="CA334">
        <v>478.61471</v>
      </c>
      <c r="CB334">
        <v>0.13123518200000001</v>
      </c>
      <c r="CC334">
        <v>1683.6</v>
      </c>
      <c r="CD334">
        <v>71574</v>
      </c>
      <c r="CE334">
        <v>121947.59</v>
      </c>
      <c r="CF334">
        <v>453.67380000000003</v>
      </c>
      <c r="CG334">
        <v>8.14</v>
      </c>
      <c r="CH334">
        <v>7.71</v>
      </c>
      <c r="CI334">
        <v>7.07</v>
      </c>
      <c r="CJ334">
        <v>7.16</v>
      </c>
      <c r="CK334">
        <v>7.73</v>
      </c>
      <c r="CL334">
        <v>8.68</v>
      </c>
      <c r="CM334">
        <v>9.19</v>
      </c>
      <c r="CN334">
        <v>10.050000000000001</v>
      </c>
      <c r="CO334">
        <v>11.44</v>
      </c>
      <c r="CP334">
        <v>-0.43</v>
      </c>
      <c r="CQ334">
        <v>-1.07</v>
      </c>
      <c r="CR334">
        <v>-0.98</v>
      </c>
      <c r="CS334">
        <v>-0.41</v>
      </c>
      <c r="CT334">
        <v>0.54</v>
      </c>
      <c r="CU334">
        <v>1.05</v>
      </c>
      <c r="CV334">
        <v>1.91</v>
      </c>
      <c r="CW334">
        <v>3.3</v>
      </c>
      <c r="CX334">
        <v>120.1897</v>
      </c>
      <c r="CY334">
        <v>2.0659999999999998</v>
      </c>
      <c r="CZ334">
        <v>199.8905</v>
      </c>
      <c r="DA334">
        <v>1.4244000000000001</v>
      </c>
      <c r="DB334">
        <v>1.407</v>
      </c>
      <c r="DC334">
        <v>22.945</v>
      </c>
      <c r="DD334">
        <v>94.2</v>
      </c>
      <c r="DE334" s="27">
        <v>109.9</v>
      </c>
      <c r="DF334">
        <v>106.1</v>
      </c>
      <c r="DG334">
        <v>108</v>
      </c>
      <c r="DH334">
        <v>118</v>
      </c>
      <c r="DI334">
        <v>106.9</v>
      </c>
      <c r="DJ334">
        <v>106.7</v>
      </c>
      <c r="DK334">
        <v>113.1</v>
      </c>
      <c r="DL334">
        <v>110.4</v>
      </c>
      <c r="DM334">
        <v>108.9</v>
      </c>
      <c r="DN334">
        <v>109.2</v>
      </c>
      <c r="DO334">
        <v>54.148000000000003</v>
      </c>
      <c r="DP334">
        <v>121.66800000000001</v>
      </c>
      <c r="DQ334">
        <v>54.820999999999998</v>
      </c>
      <c r="DR334">
        <v>45.688000000000002</v>
      </c>
      <c r="DS334">
        <v>105.5</v>
      </c>
      <c r="DT334">
        <v>104.6</v>
      </c>
      <c r="DU334">
        <v>102.4</v>
      </c>
      <c r="DV334">
        <v>94.2</v>
      </c>
      <c r="DW334">
        <v>208.2</v>
      </c>
      <c r="DX334">
        <v>230.4</v>
      </c>
      <c r="DY334">
        <v>3.8136407299999999</v>
      </c>
      <c r="DZ334">
        <v>13.06705024</v>
      </c>
      <c r="EA334">
        <v>18.121300000000002</v>
      </c>
    </row>
    <row r="335" spans="2:131" x14ac:dyDescent="0.25">
      <c r="B335" s="3">
        <v>31414</v>
      </c>
      <c r="C335">
        <v>6767.9229999999998</v>
      </c>
      <c r="D335">
        <v>5951</v>
      </c>
      <c r="E335">
        <v>56.934399999999997</v>
      </c>
      <c r="F335">
        <v>62.9724</v>
      </c>
      <c r="G335">
        <v>60.947299999999998</v>
      </c>
      <c r="H335">
        <v>74.010900000000007</v>
      </c>
      <c r="I335">
        <v>60.185099999999998</v>
      </c>
      <c r="J335">
        <v>80.590599999999995</v>
      </c>
      <c r="K335">
        <v>33.472200000000001</v>
      </c>
      <c r="L335">
        <v>50.304000000000002</v>
      </c>
      <c r="M335">
        <v>30.410900000000002</v>
      </c>
      <c r="N335">
        <v>88.378600000000006</v>
      </c>
      <c r="O335">
        <v>55.4452</v>
      </c>
      <c r="P335">
        <v>66.742900000000006</v>
      </c>
      <c r="Q335">
        <v>65.843599999999995</v>
      </c>
      <c r="R335">
        <v>78.262500000000003</v>
      </c>
      <c r="S335" s="38">
        <v>0.7</v>
      </c>
      <c r="T335">
        <v>4287</v>
      </c>
      <c r="U335">
        <v>0.51023565800000004</v>
      </c>
      <c r="V335">
        <v>116882</v>
      </c>
      <c r="W335">
        <v>108480</v>
      </c>
      <c r="X335">
        <v>7.2</v>
      </c>
      <c r="Y335">
        <v>15.2</v>
      </c>
      <c r="Z335">
        <v>3516</v>
      </c>
      <c r="AA335">
        <v>2569</v>
      </c>
      <c r="AB335">
        <v>2308</v>
      </c>
      <c r="AC335">
        <v>1125</v>
      </c>
      <c r="AD335">
        <v>1183</v>
      </c>
      <c r="AE335">
        <v>369500</v>
      </c>
      <c r="AF335">
        <v>98847</v>
      </c>
      <c r="AG335">
        <v>23485</v>
      </c>
      <c r="AH335">
        <v>834.4</v>
      </c>
      <c r="AI335">
        <v>4904</v>
      </c>
      <c r="AJ335">
        <v>17663</v>
      </c>
      <c r="AK335">
        <v>10899</v>
      </c>
      <c r="AL335">
        <v>6764</v>
      </c>
      <c r="AM335">
        <v>75362</v>
      </c>
      <c r="AN335">
        <v>20569</v>
      </c>
      <c r="AO335">
        <v>4896.7</v>
      </c>
      <c r="AP335">
        <v>11906.5</v>
      </c>
      <c r="AQ335">
        <v>6010</v>
      </c>
      <c r="AR335">
        <v>16759</v>
      </c>
      <c r="AS335">
        <v>40</v>
      </c>
      <c r="AT335">
        <v>3.3</v>
      </c>
      <c r="AU335">
        <v>40.700000000000003</v>
      </c>
      <c r="AV335">
        <v>10.14</v>
      </c>
      <c r="AW335">
        <v>11.8</v>
      </c>
      <c r="AX335">
        <v>9.56</v>
      </c>
      <c r="AY335">
        <v>1848</v>
      </c>
      <c r="AZ335">
        <v>338</v>
      </c>
      <c r="BA335">
        <v>280</v>
      </c>
      <c r="BB335">
        <v>747</v>
      </c>
      <c r="BC335">
        <v>483</v>
      </c>
      <c r="BD335">
        <v>1767</v>
      </c>
      <c r="BE335">
        <v>253</v>
      </c>
      <c r="BF335">
        <v>288</v>
      </c>
      <c r="BG335">
        <v>754</v>
      </c>
      <c r="BH335">
        <v>472</v>
      </c>
      <c r="BI335">
        <v>47.322000000000003</v>
      </c>
      <c r="BJ335">
        <v>662058.59900000005</v>
      </c>
      <c r="BK335">
        <v>121841.47870000001</v>
      </c>
      <c r="BM335">
        <v>98719.977249999996</v>
      </c>
      <c r="BN335">
        <v>29404.567309999999</v>
      </c>
      <c r="BO335">
        <v>360260.9117</v>
      </c>
      <c r="BP335">
        <v>648137.72530000005</v>
      </c>
      <c r="BQ335">
        <v>1.6116556289999999</v>
      </c>
      <c r="BR335">
        <v>95.9</v>
      </c>
      <c r="BS335">
        <v>625.20000000000005</v>
      </c>
      <c r="BT335">
        <v>2512.9</v>
      </c>
      <c r="BU335">
        <v>2290.6999999999998</v>
      </c>
      <c r="BV335">
        <v>211.126</v>
      </c>
      <c r="BW335">
        <v>46.615000000000002</v>
      </c>
      <c r="BX335">
        <v>45732</v>
      </c>
      <c r="BY335">
        <v>500.81049999999999</v>
      </c>
      <c r="BZ335">
        <v>432.0838</v>
      </c>
      <c r="CA335">
        <v>481.88073000000003</v>
      </c>
      <c r="CB335">
        <v>0.13149254499999999</v>
      </c>
      <c r="CC335">
        <v>1693.8</v>
      </c>
      <c r="CD335">
        <v>72508</v>
      </c>
      <c r="CE335">
        <v>123145.2</v>
      </c>
      <c r="CF335">
        <v>453.3116</v>
      </c>
      <c r="CG335">
        <v>7.86</v>
      </c>
      <c r="CH335">
        <v>7.63</v>
      </c>
      <c r="CI335">
        <v>7.06</v>
      </c>
      <c r="CJ335">
        <v>7.11</v>
      </c>
      <c r="CK335">
        <v>7.61</v>
      </c>
      <c r="CL335">
        <v>8.34</v>
      </c>
      <c r="CM335">
        <v>8.6999999999999993</v>
      </c>
      <c r="CN335">
        <v>9.67</v>
      </c>
      <c r="CO335">
        <v>11.11</v>
      </c>
      <c r="CP335">
        <v>-0.23</v>
      </c>
      <c r="CQ335">
        <v>-0.8</v>
      </c>
      <c r="CR335">
        <v>-0.75</v>
      </c>
      <c r="CS335">
        <v>-0.25</v>
      </c>
      <c r="CT335">
        <v>0.48</v>
      </c>
      <c r="CU335">
        <v>0.84</v>
      </c>
      <c r="CV335">
        <v>1.81</v>
      </c>
      <c r="CW335">
        <v>3.25</v>
      </c>
      <c r="CX335">
        <v>115.7162</v>
      </c>
      <c r="CY335">
        <v>1.9547000000000001</v>
      </c>
      <c r="CZ335">
        <v>184.85159999999999</v>
      </c>
      <c r="DA335">
        <v>1.4297</v>
      </c>
      <c r="DB335">
        <v>1.4043000000000001</v>
      </c>
      <c r="DC335">
        <v>15.442</v>
      </c>
      <c r="DD335">
        <v>94.4</v>
      </c>
      <c r="DE335" s="27">
        <v>109.7</v>
      </c>
      <c r="DF335">
        <v>105.4</v>
      </c>
      <c r="DG335">
        <v>107</v>
      </c>
      <c r="DH335">
        <v>118.8</v>
      </c>
      <c r="DI335">
        <v>106</v>
      </c>
      <c r="DJ335">
        <v>106.3</v>
      </c>
      <c r="DK335">
        <v>113.5</v>
      </c>
      <c r="DL335">
        <v>110.1</v>
      </c>
      <c r="DM335">
        <v>108.6</v>
      </c>
      <c r="DN335">
        <v>108.9</v>
      </c>
      <c r="DO335">
        <v>54.148000000000003</v>
      </c>
      <c r="DP335">
        <v>121.502</v>
      </c>
      <c r="DQ335">
        <v>54.326999999999998</v>
      </c>
      <c r="DR335">
        <v>45.899000000000001</v>
      </c>
      <c r="DS335">
        <v>104.1</v>
      </c>
      <c r="DT335">
        <v>102.8</v>
      </c>
      <c r="DU335">
        <v>101.2</v>
      </c>
      <c r="DV335">
        <v>90.5</v>
      </c>
      <c r="DW335">
        <v>219.4</v>
      </c>
      <c r="DX335">
        <v>241.9</v>
      </c>
      <c r="DY335">
        <v>3.6371923430000002</v>
      </c>
      <c r="DZ335">
        <v>13.99962713</v>
      </c>
      <c r="EA335">
        <v>20.624199999999998</v>
      </c>
    </row>
    <row r="336" spans="2:131" x14ac:dyDescent="0.25">
      <c r="B336" s="3">
        <v>31415</v>
      </c>
      <c r="C336">
        <v>6831.8609999999999</v>
      </c>
      <c r="D336">
        <v>6007.1</v>
      </c>
      <c r="E336">
        <v>56.542000000000002</v>
      </c>
      <c r="F336">
        <v>62.778500000000001</v>
      </c>
      <c r="G336">
        <v>60.7483</v>
      </c>
      <c r="H336">
        <v>73.747699999999995</v>
      </c>
      <c r="I336">
        <v>60.138599999999997</v>
      </c>
      <c r="J336">
        <v>80.2196</v>
      </c>
      <c r="K336">
        <v>33.456800000000001</v>
      </c>
      <c r="L336">
        <v>49.740699999999997</v>
      </c>
      <c r="M336">
        <v>30.262</v>
      </c>
      <c r="N336">
        <v>88.0227</v>
      </c>
      <c r="O336">
        <v>55.267200000000003</v>
      </c>
      <c r="P336">
        <v>67.354600000000005</v>
      </c>
      <c r="Q336">
        <v>64.309600000000003</v>
      </c>
      <c r="R336">
        <v>77.941000000000003</v>
      </c>
      <c r="S336" s="38">
        <v>0.6</v>
      </c>
      <c r="T336">
        <v>4259</v>
      </c>
      <c r="U336">
        <v>0.50805201</v>
      </c>
      <c r="V336">
        <v>117220</v>
      </c>
      <c r="W336">
        <v>108837</v>
      </c>
      <c r="X336">
        <v>7.2</v>
      </c>
      <c r="Y336">
        <v>14.6</v>
      </c>
      <c r="Z336">
        <v>3540</v>
      </c>
      <c r="AA336">
        <v>2586</v>
      </c>
      <c r="AB336">
        <v>2261</v>
      </c>
      <c r="AC336">
        <v>1088</v>
      </c>
      <c r="AD336">
        <v>1173</v>
      </c>
      <c r="AE336">
        <v>381200</v>
      </c>
      <c r="AF336">
        <v>98934</v>
      </c>
      <c r="AG336">
        <v>23428</v>
      </c>
      <c r="AH336">
        <v>807.9</v>
      </c>
      <c r="AI336">
        <v>4914</v>
      </c>
      <c r="AJ336">
        <v>17624</v>
      </c>
      <c r="AK336">
        <v>10867</v>
      </c>
      <c r="AL336">
        <v>6757</v>
      </c>
      <c r="AM336">
        <v>75506</v>
      </c>
      <c r="AN336">
        <v>20609</v>
      </c>
      <c r="AO336">
        <v>4887.1000000000004</v>
      </c>
      <c r="AP336">
        <v>11964</v>
      </c>
      <c r="AQ336">
        <v>6036</v>
      </c>
      <c r="AR336">
        <v>16755</v>
      </c>
      <c r="AS336">
        <v>40</v>
      </c>
      <c r="AT336">
        <v>3.4</v>
      </c>
      <c r="AU336">
        <v>40.700000000000003</v>
      </c>
      <c r="AV336">
        <v>10.15</v>
      </c>
      <c r="AW336">
        <v>11.73</v>
      </c>
      <c r="AX336">
        <v>9.58</v>
      </c>
      <c r="AY336">
        <v>1876</v>
      </c>
      <c r="AZ336">
        <v>285</v>
      </c>
      <c r="BA336">
        <v>316</v>
      </c>
      <c r="BB336">
        <v>782</v>
      </c>
      <c r="BC336">
        <v>493</v>
      </c>
      <c r="BD336">
        <v>1780</v>
      </c>
      <c r="BE336">
        <v>265</v>
      </c>
      <c r="BF336">
        <v>272</v>
      </c>
      <c r="BG336">
        <v>717</v>
      </c>
      <c r="BH336">
        <v>526</v>
      </c>
      <c r="BI336">
        <v>47.482999999999997</v>
      </c>
      <c r="BJ336">
        <v>662704.67099999997</v>
      </c>
      <c r="BK336">
        <v>120996.2216</v>
      </c>
      <c r="BM336">
        <v>97702.323099999994</v>
      </c>
      <c r="BN336">
        <v>28219.341</v>
      </c>
      <c r="BO336">
        <v>363473.29450000002</v>
      </c>
      <c r="BP336">
        <v>650232.20030000003</v>
      </c>
      <c r="BQ336">
        <v>1.6426490069999999</v>
      </c>
      <c r="BR336">
        <v>95.1</v>
      </c>
      <c r="BS336">
        <v>633.5</v>
      </c>
      <c r="BT336">
        <v>2533.1</v>
      </c>
      <c r="BU336">
        <v>2321.8000000000002</v>
      </c>
      <c r="BV336">
        <v>213.74100000000001</v>
      </c>
      <c r="BW336">
        <v>47.267000000000003</v>
      </c>
      <c r="BX336">
        <v>46506</v>
      </c>
      <c r="BY336">
        <v>505.37689999999998</v>
      </c>
      <c r="BZ336">
        <v>437.07139999999998</v>
      </c>
      <c r="CA336">
        <v>483.19862999999998</v>
      </c>
      <c r="CB336">
        <v>0.130905567</v>
      </c>
      <c r="CC336">
        <v>1714.1</v>
      </c>
      <c r="CD336">
        <v>73685</v>
      </c>
      <c r="CE336">
        <v>124352.56</v>
      </c>
      <c r="CF336">
        <v>450.04790000000003</v>
      </c>
      <c r="CG336">
        <v>7.48</v>
      </c>
      <c r="CH336">
        <v>7.2</v>
      </c>
      <c r="CI336">
        <v>6.56</v>
      </c>
      <c r="CJ336">
        <v>6.57</v>
      </c>
      <c r="CK336">
        <v>7.03</v>
      </c>
      <c r="CL336">
        <v>7.46</v>
      </c>
      <c r="CM336">
        <v>7.78</v>
      </c>
      <c r="CN336">
        <v>9</v>
      </c>
      <c r="CO336">
        <v>10.5</v>
      </c>
      <c r="CP336">
        <v>-0.28000000000000003</v>
      </c>
      <c r="CQ336">
        <v>-0.92</v>
      </c>
      <c r="CR336">
        <v>-0.91</v>
      </c>
      <c r="CS336">
        <v>-0.45</v>
      </c>
      <c r="CT336">
        <v>-0.02</v>
      </c>
      <c r="CU336">
        <v>0.3</v>
      </c>
      <c r="CV336">
        <v>1.52</v>
      </c>
      <c r="CW336">
        <v>3.02</v>
      </c>
      <c r="CX336">
        <v>113.2825</v>
      </c>
      <c r="CY336">
        <v>1.915</v>
      </c>
      <c r="CZ336">
        <v>178.69380000000001</v>
      </c>
      <c r="DA336">
        <v>1.4674</v>
      </c>
      <c r="DB336">
        <v>1.4009</v>
      </c>
      <c r="DC336">
        <v>12.618</v>
      </c>
      <c r="DD336">
        <v>95.2</v>
      </c>
      <c r="DE336" s="27">
        <v>109.1</v>
      </c>
      <c r="DF336">
        <v>105</v>
      </c>
      <c r="DG336">
        <v>103.6</v>
      </c>
      <c r="DH336">
        <v>119.7</v>
      </c>
      <c r="DI336">
        <v>104.5</v>
      </c>
      <c r="DJ336">
        <v>106.3</v>
      </c>
      <c r="DK336">
        <v>114.1</v>
      </c>
      <c r="DL336">
        <v>109.4</v>
      </c>
      <c r="DM336">
        <v>107.7</v>
      </c>
      <c r="DN336">
        <v>108.3</v>
      </c>
      <c r="DO336">
        <v>54.029000000000003</v>
      </c>
      <c r="DP336">
        <v>121.577</v>
      </c>
      <c r="DQ336">
        <v>53.38</v>
      </c>
      <c r="DR336">
        <v>46.1</v>
      </c>
      <c r="DS336">
        <v>102.8</v>
      </c>
      <c r="DT336">
        <v>101</v>
      </c>
      <c r="DU336">
        <v>99.9</v>
      </c>
      <c r="DV336">
        <v>88.2</v>
      </c>
      <c r="DW336">
        <v>232.3</v>
      </c>
      <c r="DX336">
        <v>256.3</v>
      </c>
      <c r="DY336">
        <v>3.4524322000000001</v>
      </c>
      <c r="DZ336">
        <v>15.08630584</v>
      </c>
      <c r="EA336">
        <v>23.564</v>
      </c>
    </row>
    <row r="337" spans="2:131" x14ac:dyDescent="0.25">
      <c r="B337" s="3">
        <v>31416</v>
      </c>
      <c r="C337">
        <v>6855.0190000000002</v>
      </c>
      <c r="D337">
        <v>6027</v>
      </c>
      <c r="E337">
        <v>56.559899999999999</v>
      </c>
      <c r="F337">
        <v>62.933300000000003</v>
      </c>
      <c r="G337">
        <v>60.767499999999998</v>
      </c>
      <c r="H337">
        <v>74.191900000000004</v>
      </c>
      <c r="I337">
        <v>60.057699999999997</v>
      </c>
      <c r="J337">
        <v>80.924599999999998</v>
      </c>
      <c r="K337">
        <v>33.173900000000003</v>
      </c>
      <c r="L337">
        <v>49.6342</v>
      </c>
      <c r="M337">
        <v>30.264600000000002</v>
      </c>
      <c r="N337">
        <v>88.262299999999996</v>
      </c>
      <c r="O337">
        <v>55.460700000000003</v>
      </c>
      <c r="P337">
        <v>65.948800000000006</v>
      </c>
      <c r="Q337">
        <v>65.568299999999994</v>
      </c>
      <c r="R337">
        <v>78.150000000000006</v>
      </c>
      <c r="S337" s="38">
        <v>0.22</v>
      </c>
      <c r="T337">
        <v>4283</v>
      </c>
      <c r="U337">
        <v>0.51207556200000004</v>
      </c>
      <c r="V337">
        <v>117316</v>
      </c>
      <c r="W337">
        <v>108952</v>
      </c>
      <c r="X337">
        <v>7.1</v>
      </c>
      <c r="Y337">
        <v>14.7</v>
      </c>
      <c r="Z337">
        <v>3598</v>
      </c>
      <c r="AA337">
        <v>2666</v>
      </c>
      <c r="AB337">
        <v>2162</v>
      </c>
      <c r="AC337">
        <v>988</v>
      </c>
      <c r="AD337">
        <v>1174</v>
      </c>
      <c r="AE337">
        <v>385750</v>
      </c>
      <c r="AF337">
        <v>99121</v>
      </c>
      <c r="AG337">
        <v>23427</v>
      </c>
      <c r="AH337">
        <v>779.2</v>
      </c>
      <c r="AI337">
        <v>4950</v>
      </c>
      <c r="AJ337">
        <v>17616</v>
      </c>
      <c r="AK337">
        <v>10863</v>
      </c>
      <c r="AL337">
        <v>6753</v>
      </c>
      <c r="AM337">
        <v>75694</v>
      </c>
      <c r="AN337">
        <v>20651</v>
      </c>
      <c r="AO337">
        <v>4897.8999999999996</v>
      </c>
      <c r="AP337">
        <v>11994.3</v>
      </c>
      <c r="AQ337">
        <v>6066</v>
      </c>
      <c r="AR337">
        <v>16765</v>
      </c>
      <c r="AS337">
        <v>40</v>
      </c>
      <c r="AT337">
        <v>3.3</v>
      </c>
      <c r="AU337">
        <v>40.5</v>
      </c>
      <c r="AV337">
        <v>10.16</v>
      </c>
      <c r="AW337">
        <v>11.81</v>
      </c>
      <c r="AX337">
        <v>9.56</v>
      </c>
      <c r="AY337">
        <v>1933</v>
      </c>
      <c r="AZ337">
        <v>310</v>
      </c>
      <c r="BA337">
        <v>349</v>
      </c>
      <c r="BB337">
        <v>761</v>
      </c>
      <c r="BC337">
        <v>513</v>
      </c>
      <c r="BD337">
        <v>1858</v>
      </c>
      <c r="BE337">
        <v>299</v>
      </c>
      <c r="BF337">
        <v>314</v>
      </c>
      <c r="BG337">
        <v>728</v>
      </c>
      <c r="BH337">
        <v>517</v>
      </c>
      <c r="BI337">
        <v>47.776000000000003</v>
      </c>
      <c r="BJ337">
        <v>676048.78300000005</v>
      </c>
      <c r="BK337">
        <v>121767.8428</v>
      </c>
      <c r="BM337">
        <v>95902.147450000004</v>
      </c>
      <c r="BN337">
        <v>26890.76874</v>
      </c>
      <c r="BO337">
        <v>361146.98759999999</v>
      </c>
      <c r="BP337">
        <v>650738.77099999995</v>
      </c>
      <c r="BQ337">
        <v>1.621986755</v>
      </c>
      <c r="BR337">
        <v>96.2</v>
      </c>
      <c r="BS337">
        <v>641</v>
      </c>
      <c r="BT337">
        <v>2557.8000000000002</v>
      </c>
      <c r="BU337">
        <v>2353.1</v>
      </c>
      <c r="BV337">
        <v>215.304</v>
      </c>
      <c r="BW337">
        <v>48.877000000000002</v>
      </c>
      <c r="BX337">
        <v>47985</v>
      </c>
      <c r="BY337">
        <v>507.64120000000003</v>
      </c>
      <c r="BZ337">
        <v>441.9366</v>
      </c>
      <c r="CA337">
        <v>487.61738000000003</v>
      </c>
      <c r="CB337">
        <v>0.13192754000000001</v>
      </c>
      <c r="CC337">
        <v>1743.1</v>
      </c>
      <c r="CD337">
        <v>75484</v>
      </c>
      <c r="CE337">
        <v>126113.75</v>
      </c>
      <c r="CF337">
        <v>455.21550000000002</v>
      </c>
      <c r="CG337">
        <v>6.99</v>
      </c>
      <c r="CH337">
        <v>6.6</v>
      </c>
      <c r="CI337">
        <v>6.06</v>
      </c>
      <c r="CJ337">
        <v>6.08</v>
      </c>
      <c r="CK337">
        <v>6.44</v>
      </c>
      <c r="CL337">
        <v>7.05</v>
      </c>
      <c r="CM337">
        <v>7.3</v>
      </c>
      <c r="CN337">
        <v>8.7899999999999991</v>
      </c>
      <c r="CO337">
        <v>10.19</v>
      </c>
      <c r="CP337">
        <v>-0.39</v>
      </c>
      <c r="CQ337">
        <v>-0.93</v>
      </c>
      <c r="CR337">
        <v>-0.91</v>
      </c>
      <c r="CS337">
        <v>-0.55000000000000004</v>
      </c>
      <c r="CT337">
        <v>0.06</v>
      </c>
      <c r="CU337">
        <v>0.31</v>
      </c>
      <c r="CV337">
        <v>1.8</v>
      </c>
      <c r="CW337">
        <v>3.2</v>
      </c>
      <c r="CX337">
        <v>112.223</v>
      </c>
      <c r="CY337">
        <v>1.9016</v>
      </c>
      <c r="CZ337">
        <v>175.09180000000001</v>
      </c>
      <c r="DA337">
        <v>1.4984999999999999</v>
      </c>
      <c r="DB337">
        <v>1.3878999999999999</v>
      </c>
      <c r="DC337">
        <v>12.847</v>
      </c>
      <c r="DD337">
        <v>94.7</v>
      </c>
      <c r="DE337" s="27">
        <v>108.7</v>
      </c>
      <c r="DF337">
        <v>105</v>
      </c>
      <c r="DG337">
        <v>101</v>
      </c>
      <c r="DH337">
        <v>120.4</v>
      </c>
      <c r="DI337">
        <v>103.3</v>
      </c>
      <c r="DJ337">
        <v>106.2</v>
      </c>
      <c r="DK337">
        <v>114.6</v>
      </c>
      <c r="DL337">
        <v>108.9</v>
      </c>
      <c r="DM337">
        <v>107</v>
      </c>
      <c r="DN337">
        <v>107.8</v>
      </c>
      <c r="DO337">
        <v>53.917999999999999</v>
      </c>
      <c r="DP337">
        <v>121.693</v>
      </c>
      <c r="DQ337">
        <v>52.747</v>
      </c>
      <c r="DR337">
        <v>46.183</v>
      </c>
      <c r="DS337">
        <v>102.3</v>
      </c>
      <c r="DT337">
        <v>100.3</v>
      </c>
      <c r="DU337">
        <v>98.9</v>
      </c>
      <c r="DV337">
        <v>85.6</v>
      </c>
      <c r="DW337">
        <v>238</v>
      </c>
      <c r="DX337">
        <v>263.89999999999998</v>
      </c>
      <c r="DY337">
        <v>3.3809537820000002</v>
      </c>
      <c r="DZ337">
        <v>15.67494469</v>
      </c>
      <c r="EA337">
        <v>23.0154</v>
      </c>
    </row>
    <row r="338" spans="2:131" x14ac:dyDescent="0.25">
      <c r="B338" s="3">
        <v>31417</v>
      </c>
      <c r="C338">
        <v>6863.2929999999997</v>
      </c>
      <c r="D338">
        <v>6031.8</v>
      </c>
      <c r="E338">
        <v>56.682299999999998</v>
      </c>
      <c r="F338">
        <v>63.172800000000002</v>
      </c>
      <c r="G338">
        <v>60.924999999999997</v>
      </c>
      <c r="H338">
        <v>74.613299999999995</v>
      </c>
      <c r="I338">
        <v>60.209000000000003</v>
      </c>
      <c r="J338">
        <v>81.478899999999996</v>
      </c>
      <c r="K338">
        <v>33.1434</v>
      </c>
      <c r="L338">
        <v>49.647599999999997</v>
      </c>
      <c r="M338">
        <v>30.127300000000002</v>
      </c>
      <c r="N338">
        <v>88.617099999999994</v>
      </c>
      <c r="O338">
        <v>55.563699999999997</v>
      </c>
      <c r="P338">
        <v>67.040199999999999</v>
      </c>
      <c r="Q338">
        <v>68.003500000000003</v>
      </c>
      <c r="R338">
        <v>78.230800000000002</v>
      </c>
      <c r="S338" s="38">
        <v>0.24</v>
      </c>
      <c r="T338">
        <v>4210</v>
      </c>
      <c r="U338">
        <v>0.49887427400000001</v>
      </c>
      <c r="V338">
        <v>117528</v>
      </c>
      <c r="W338">
        <v>109089</v>
      </c>
      <c r="X338">
        <v>7.2</v>
      </c>
      <c r="Y338">
        <v>14.7</v>
      </c>
      <c r="Z338">
        <v>3586</v>
      </c>
      <c r="AA338">
        <v>2670</v>
      </c>
      <c r="AB338">
        <v>2232</v>
      </c>
      <c r="AC338">
        <v>1064</v>
      </c>
      <c r="AD338">
        <v>1168</v>
      </c>
      <c r="AE338">
        <v>386000</v>
      </c>
      <c r="AF338">
        <v>99248</v>
      </c>
      <c r="AG338">
        <v>23349</v>
      </c>
      <c r="AH338">
        <v>750.2</v>
      </c>
      <c r="AI338">
        <v>4924</v>
      </c>
      <c r="AJ338">
        <v>17593</v>
      </c>
      <c r="AK338">
        <v>10840</v>
      </c>
      <c r="AL338">
        <v>6753</v>
      </c>
      <c r="AM338">
        <v>75899</v>
      </c>
      <c r="AN338">
        <v>20711</v>
      </c>
      <c r="AO338">
        <v>4903</v>
      </c>
      <c r="AP338">
        <v>12039.7</v>
      </c>
      <c r="AQ338">
        <v>6091</v>
      </c>
      <c r="AR338">
        <v>16790</v>
      </c>
      <c r="AS338">
        <v>40.1</v>
      </c>
      <c r="AT338">
        <v>3.4</v>
      </c>
      <c r="AU338">
        <v>40.700000000000003</v>
      </c>
      <c r="AV338">
        <v>10.18</v>
      </c>
      <c r="AW338">
        <v>11.86</v>
      </c>
      <c r="AX338">
        <v>9.59</v>
      </c>
      <c r="AY338">
        <v>1854</v>
      </c>
      <c r="AZ338">
        <v>274</v>
      </c>
      <c r="BA338">
        <v>252</v>
      </c>
      <c r="BB338">
        <v>799</v>
      </c>
      <c r="BC338">
        <v>529</v>
      </c>
      <c r="BD338">
        <v>1797</v>
      </c>
      <c r="BE338">
        <v>285</v>
      </c>
      <c r="BF338">
        <v>296</v>
      </c>
      <c r="BG338">
        <v>698</v>
      </c>
      <c r="BH338">
        <v>518</v>
      </c>
      <c r="BI338">
        <v>48.063000000000002</v>
      </c>
      <c r="BJ338">
        <v>669565.21699999995</v>
      </c>
      <c r="BK338">
        <v>123536.14139999999</v>
      </c>
      <c r="BM338">
        <v>94916.471340000004</v>
      </c>
      <c r="BN338">
        <v>27053.926729999999</v>
      </c>
      <c r="BO338">
        <v>359815.48920000001</v>
      </c>
      <c r="BP338">
        <v>648712.48820000002</v>
      </c>
      <c r="BQ338">
        <v>1.621986755</v>
      </c>
      <c r="BR338">
        <v>94.8</v>
      </c>
      <c r="BS338">
        <v>652</v>
      </c>
      <c r="BT338">
        <v>2584.8000000000002</v>
      </c>
      <c r="BU338">
        <v>2371.4</v>
      </c>
      <c r="BV338">
        <v>217.37899999999999</v>
      </c>
      <c r="BW338">
        <v>48.470999999999997</v>
      </c>
      <c r="BX338">
        <v>47595</v>
      </c>
      <c r="BY338">
        <v>507.91820000000001</v>
      </c>
      <c r="BZ338">
        <v>446.69940000000003</v>
      </c>
      <c r="CA338">
        <v>492.22084999999998</v>
      </c>
      <c r="CB338">
        <v>0.13277070899999999</v>
      </c>
      <c r="CC338">
        <v>1776</v>
      </c>
      <c r="CD338">
        <v>78416</v>
      </c>
      <c r="CE338">
        <v>129109.91</v>
      </c>
      <c r="CF338">
        <v>458.34649999999999</v>
      </c>
      <c r="CG338">
        <v>6.85</v>
      </c>
      <c r="CH338">
        <v>6.62</v>
      </c>
      <c r="CI338">
        <v>6.15</v>
      </c>
      <c r="CJ338">
        <v>6.19</v>
      </c>
      <c r="CK338">
        <v>6.65</v>
      </c>
      <c r="CL338">
        <v>7.52</v>
      </c>
      <c r="CM338">
        <v>7.71</v>
      </c>
      <c r="CN338">
        <v>9.09</v>
      </c>
      <c r="CO338">
        <v>10.29</v>
      </c>
      <c r="CP338">
        <v>-0.23</v>
      </c>
      <c r="CQ338">
        <v>-0.7</v>
      </c>
      <c r="CR338">
        <v>-0.66</v>
      </c>
      <c r="CS338">
        <v>-0.2</v>
      </c>
      <c r="CT338">
        <v>0.67</v>
      </c>
      <c r="CU338">
        <v>0.86</v>
      </c>
      <c r="CV338">
        <v>2.2400000000000002</v>
      </c>
      <c r="CW338">
        <v>3.44</v>
      </c>
      <c r="CX338">
        <v>109.57380000000001</v>
      </c>
      <c r="CY338">
        <v>1.8537999999999999</v>
      </c>
      <c r="CZ338">
        <v>167.03139999999999</v>
      </c>
      <c r="DA338">
        <v>1.5210999999999999</v>
      </c>
      <c r="DB338">
        <v>1.3756999999999999</v>
      </c>
      <c r="DC338">
        <v>15.444000000000001</v>
      </c>
      <c r="DD338">
        <v>94.6</v>
      </c>
      <c r="DE338" s="27">
        <v>109</v>
      </c>
      <c r="DF338">
        <v>104.9</v>
      </c>
      <c r="DG338">
        <v>101.4</v>
      </c>
      <c r="DH338">
        <v>121.2</v>
      </c>
      <c r="DI338">
        <v>103.5</v>
      </c>
      <c r="DJ338">
        <v>106.3</v>
      </c>
      <c r="DK338">
        <v>114.8</v>
      </c>
      <c r="DL338">
        <v>109.1</v>
      </c>
      <c r="DM338">
        <v>107.2</v>
      </c>
      <c r="DN338">
        <v>108</v>
      </c>
      <c r="DO338">
        <v>54.017000000000003</v>
      </c>
      <c r="DP338">
        <v>122.125</v>
      </c>
      <c r="DQ338">
        <v>52.860999999999997</v>
      </c>
      <c r="DR338">
        <v>46.241999999999997</v>
      </c>
      <c r="DS338">
        <v>102.8</v>
      </c>
      <c r="DT338">
        <v>101</v>
      </c>
      <c r="DU338">
        <v>98.7</v>
      </c>
      <c r="DV338">
        <v>86.5</v>
      </c>
      <c r="DW338">
        <v>238.5</v>
      </c>
      <c r="DX338">
        <v>266.39999999999998</v>
      </c>
      <c r="DY338">
        <v>3.385044025</v>
      </c>
      <c r="DZ338">
        <v>15.82118176</v>
      </c>
      <c r="EA338">
        <v>18.892800000000001</v>
      </c>
    </row>
    <row r="339" spans="2:131" x14ac:dyDescent="0.25">
      <c r="B339" s="3">
        <v>31418</v>
      </c>
      <c r="C339">
        <v>6866.5219999999999</v>
      </c>
      <c r="D339">
        <v>6034.3</v>
      </c>
      <c r="E339">
        <v>56.497599999999998</v>
      </c>
      <c r="F339">
        <v>63.058900000000001</v>
      </c>
      <c r="G339">
        <v>60.742100000000001</v>
      </c>
      <c r="H339">
        <v>74.668999999999997</v>
      </c>
      <c r="I339">
        <v>60.915100000000002</v>
      </c>
      <c r="J339">
        <v>81.208399999999997</v>
      </c>
      <c r="K339">
        <v>32.833500000000001</v>
      </c>
      <c r="L339">
        <v>49.401600000000002</v>
      </c>
      <c r="M339">
        <v>29.861999999999998</v>
      </c>
      <c r="N339">
        <v>89.176400000000001</v>
      </c>
      <c r="O339">
        <v>55.3733</v>
      </c>
      <c r="P339">
        <v>68.442099999999996</v>
      </c>
      <c r="Q339">
        <v>65.942899999999995</v>
      </c>
      <c r="R339">
        <v>77.893699999999995</v>
      </c>
      <c r="S339" s="38">
        <v>0.42</v>
      </c>
      <c r="T339">
        <v>4474</v>
      </c>
      <c r="U339">
        <v>0.52585801600000004</v>
      </c>
      <c r="V339">
        <v>118084</v>
      </c>
      <c r="W339">
        <v>109576</v>
      </c>
      <c r="X339">
        <v>7.2</v>
      </c>
      <c r="Y339">
        <v>15.2</v>
      </c>
      <c r="Z339">
        <v>3489</v>
      </c>
      <c r="AA339">
        <v>2705</v>
      </c>
      <c r="AB339">
        <v>2320</v>
      </c>
      <c r="AC339">
        <v>1040</v>
      </c>
      <c r="AD339">
        <v>1280</v>
      </c>
      <c r="AE339">
        <v>370500</v>
      </c>
      <c r="AF339">
        <v>99155</v>
      </c>
      <c r="AG339">
        <v>23263</v>
      </c>
      <c r="AH339">
        <v>733.2</v>
      </c>
      <c r="AI339">
        <v>4917</v>
      </c>
      <c r="AJ339">
        <v>17530</v>
      </c>
      <c r="AK339">
        <v>10778</v>
      </c>
      <c r="AL339">
        <v>6752</v>
      </c>
      <c r="AM339">
        <v>75892</v>
      </c>
      <c r="AN339">
        <v>20699</v>
      </c>
      <c r="AO339">
        <v>4872.1000000000004</v>
      </c>
      <c r="AP339">
        <v>12055.5</v>
      </c>
      <c r="AQ339">
        <v>6118</v>
      </c>
      <c r="AR339">
        <v>16779</v>
      </c>
      <c r="AS339">
        <v>40</v>
      </c>
      <c r="AT339">
        <v>3.3</v>
      </c>
      <c r="AU339">
        <v>40.700000000000003</v>
      </c>
      <c r="AV339">
        <v>10.18</v>
      </c>
      <c r="AW339">
        <v>11.89</v>
      </c>
      <c r="AX339">
        <v>9.58</v>
      </c>
      <c r="AY339">
        <v>1847</v>
      </c>
      <c r="AZ339">
        <v>286</v>
      </c>
      <c r="BA339">
        <v>294</v>
      </c>
      <c r="BB339">
        <v>768</v>
      </c>
      <c r="BC339">
        <v>499</v>
      </c>
      <c r="BD339">
        <v>1790</v>
      </c>
      <c r="BE339">
        <v>284</v>
      </c>
      <c r="BF339">
        <v>289</v>
      </c>
      <c r="BG339">
        <v>724</v>
      </c>
      <c r="BH339">
        <v>493</v>
      </c>
      <c r="BI339">
        <v>47.956000000000003</v>
      </c>
      <c r="BJ339">
        <v>673860.51599999995</v>
      </c>
      <c r="BK339">
        <v>123666.8192</v>
      </c>
      <c r="BM339">
        <v>95684.884869999994</v>
      </c>
      <c r="BN339">
        <v>27400.054769999999</v>
      </c>
      <c r="BO339">
        <v>358182.59159999999</v>
      </c>
      <c r="BP339">
        <v>648897.58140000002</v>
      </c>
      <c r="BQ339">
        <v>1.6116556289999999</v>
      </c>
      <c r="BR339">
        <v>99.3</v>
      </c>
      <c r="BS339">
        <v>660.6</v>
      </c>
      <c r="BT339">
        <v>2605</v>
      </c>
      <c r="BU339">
        <v>2381.1999999999998</v>
      </c>
      <c r="BV339">
        <v>219.483</v>
      </c>
      <c r="BW339">
        <v>49.917000000000002</v>
      </c>
      <c r="BX339">
        <v>49114</v>
      </c>
      <c r="BY339">
        <v>511.20929999999998</v>
      </c>
      <c r="BZ339">
        <v>451.2208</v>
      </c>
      <c r="CA339">
        <v>495.64639</v>
      </c>
      <c r="CB339">
        <v>0.13313448899999999</v>
      </c>
      <c r="CC339">
        <v>1801.8</v>
      </c>
      <c r="CD339">
        <v>81518</v>
      </c>
      <c r="CE339">
        <v>132412.20000000001</v>
      </c>
      <c r="CF339">
        <v>462.35070000000002</v>
      </c>
      <c r="CG339">
        <v>6.92</v>
      </c>
      <c r="CH339">
        <v>6.71</v>
      </c>
      <c r="CI339">
        <v>6.21</v>
      </c>
      <c r="CJ339">
        <v>6.27</v>
      </c>
      <c r="CK339">
        <v>6.73</v>
      </c>
      <c r="CL339">
        <v>7.64</v>
      </c>
      <c r="CM339">
        <v>7.8</v>
      </c>
      <c r="CN339">
        <v>9.1300000000000008</v>
      </c>
      <c r="CO339">
        <v>10.34</v>
      </c>
      <c r="CP339">
        <v>-0.21</v>
      </c>
      <c r="CQ339">
        <v>-0.71</v>
      </c>
      <c r="CR339">
        <v>-0.65</v>
      </c>
      <c r="CS339">
        <v>-0.19</v>
      </c>
      <c r="CT339">
        <v>0.72</v>
      </c>
      <c r="CU339">
        <v>0.88</v>
      </c>
      <c r="CV339">
        <v>2.21</v>
      </c>
      <c r="CW339">
        <v>3.42</v>
      </c>
      <c r="CX339">
        <v>110.3052</v>
      </c>
      <c r="CY339">
        <v>1.8406</v>
      </c>
      <c r="CZ339">
        <v>167.5419</v>
      </c>
      <c r="DA339">
        <v>1.5085</v>
      </c>
      <c r="DB339">
        <v>1.3898999999999999</v>
      </c>
      <c r="DC339">
        <v>13.468999999999999</v>
      </c>
      <c r="DD339">
        <v>95.6</v>
      </c>
      <c r="DE339" s="27">
        <v>109.4</v>
      </c>
      <c r="DF339">
        <v>104.9</v>
      </c>
      <c r="DG339">
        <v>102.3</v>
      </c>
      <c r="DH339">
        <v>121.8</v>
      </c>
      <c r="DI339">
        <v>103.8</v>
      </c>
      <c r="DJ339">
        <v>106.6</v>
      </c>
      <c r="DK339">
        <v>115.5</v>
      </c>
      <c r="DL339">
        <v>109.6</v>
      </c>
      <c r="DM339">
        <v>107.7</v>
      </c>
      <c r="DN339">
        <v>108.5</v>
      </c>
      <c r="DO339">
        <v>54.218000000000004</v>
      </c>
      <c r="DP339">
        <v>122.60899999999999</v>
      </c>
      <c r="DQ339">
        <v>53.042999999999999</v>
      </c>
      <c r="DR339">
        <v>46.415999999999997</v>
      </c>
      <c r="DS339">
        <v>103.1</v>
      </c>
      <c r="DT339">
        <v>101.2</v>
      </c>
      <c r="DU339">
        <v>98.6</v>
      </c>
      <c r="DV339">
        <v>86.2</v>
      </c>
      <c r="DW339">
        <v>245.3</v>
      </c>
      <c r="DX339">
        <v>274.60000000000002</v>
      </c>
      <c r="DY339">
        <v>3.3020790870000001</v>
      </c>
      <c r="DZ339">
        <v>16.314774750000002</v>
      </c>
      <c r="EA339">
        <v>18.597999999999999</v>
      </c>
    </row>
    <row r="340" spans="2:131" x14ac:dyDescent="0.25">
      <c r="B340" s="3">
        <v>31419</v>
      </c>
      <c r="C340">
        <v>6900.7870000000003</v>
      </c>
      <c r="D340">
        <v>6055.9</v>
      </c>
      <c r="E340">
        <v>56.814</v>
      </c>
      <c r="F340">
        <v>63.351399999999998</v>
      </c>
      <c r="G340">
        <v>61.078299999999999</v>
      </c>
      <c r="H340">
        <v>75.087299999999999</v>
      </c>
      <c r="I340">
        <v>61.659700000000001</v>
      </c>
      <c r="J340">
        <v>81.460999999999999</v>
      </c>
      <c r="K340">
        <v>33.049599999999998</v>
      </c>
      <c r="L340">
        <v>49.734200000000001</v>
      </c>
      <c r="M340">
        <v>30.137499999999999</v>
      </c>
      <c r="N340">
        <v>88.946299999999994</v>
      </c>
      <c r="O340">
        <v>55.6387</v>
      </c>
      <c r="P340">
        <v>70.459100000000007</v>
      </c>
      <c r="Q340">
        <v>65.458799999999997</v>
      </c>
      <c r="R340">
        <v>78.188800000000001</v>
      </c>
      <c r="S340" s="38">
        <v>0</v>
      </c>
      <c r="T340">
        <v>4292</v>
      </c>
      <c r="U340">
        <v>0.51592739499999996</v>
      </c>
      <c r="V340">
        <v>118129</v>
      </c>
      <c r="W340">
        <v>109810</v>
      </c>
      <c r="X340">
        <v>7</v>
      </c>
      <c r="Y340">
        <v>15.2</v>
      </c>
      <c r="Z340">
        <v>3446</v>
      </c>
      <c r="AA340">
        <v>2548</v>
      </c>
      <c r="AB340">
        <v>2269</v>
      </c>
      <c r="AC340">
        <v>1056</v>
      </c>
      <c r="AD340">
        <v>1213</v>
      </c>
      <c r="AE340">
        <v>362000</v>
      </c>
      <c r="AF340">
        <v>99473</v>
      </c>
      <c r="AG340">
        <v>23235</v>
      </c>
      <c r="AH340">
        <v>726.6</v>
      </c>
      <c r="AI340">
        <v>4930</v>
      </c>
      <c r="AJ340">
        <v>17497</v>
      </c>
      <c r="AK340">
        <v>10755</v>
      </c>
      <c r="AL340">
        <v>6742</v>
      </c>
      <c r="AM340">
        <v>76238</v>
      </c>
      <c r="AN340">
        <v>20805</v>
      </c>
      <c r="AO340">
        <v>4911.5</v>
      </c>
      <c r="AP340">
        <v>12106.9</v>
      </c>
      <c r="AQ340">
        <v>6149</v>
      </c>
      <c r="AR340">
        <v>16779</v>
      </c>
      <c r="AS340">
        <v>40</v>
      </c>
      <c r="AT340">
        <v>3.4</v>
      </c>
      <c r="AU340">
        <v>40.6</v>
      </c>
      <c r="AV340">
        <v>10.199999999999999</v>
      </c>
      <c r="AW340">
        <v>11.89</v>
      </c>
      <c r="AX340">
        <v>9.6</v>
      </c>
      <c r="AY340">
        <v>1782</v>
      </c>
      <c r="AZ340">
        <v>272</v>
      </c>
      <c r="BA340">
        <v>325</v>
      </c>
      <c r="BB340">
        <v>712</v>
      </c>
      <c r="BC340">
        <v>473</v>
      </c>
      <c r="BD340">
        <v>1780</v>
      </c>
      <c r="BE340">
        <v>302</v>
      </c>
      <c r="BF340">
        <v>297</v>
      </c>
      <c r="BG340">
        <v>701</v>
      </c>
      <c r="BH340">
        <v>480</v>
      </c>
      <c r="BI340">
        <v>48.271000000000001</v>
      </c>
      <c r="BJ340">
        <v>677842.299</v>
      </c>
      <c r="BK340">
        <v>124088.9292</v>
      </c>
      <c r="BM340">
        <v>97306.359700000001</v>
      </c>
      <c r="BN340">
        <v>26897.76122</v>
      </c>
      <c r="BO340">
        <v>357904.0833</v>
      </c>
      <c r="BP340">
        <v>650982.31460000004</v>
      </c>
      <c r="BQ340">
        <v>1.6116556289999999</v>
      </c>
      <c r="BR340">
        <v>97.7</v>
      </c>
      <c r="BS340">
        <v>670.3</v>
      </c>
      <c r="BT340">
        <v>2626.6</v>
      </c>
      <c r="BU340">
        <v>2398.6999999999998</v>
      </c>
      <c r="BV340">
        <v>221.32</v>
      </c>
      <c r="BW340">
        <v>50.975000000000001</v>
      </c>
      <c r="BX340">
        <v>50235</v>
      </c>
      <c r="BY340">
        <v>513.02560000000005</v>
      </c>
      <c r="BZ340">
        <v>457.1146</v>
      </c>
      <c r="CA340">
        <v>499.48988000000003</v>
      </c>
      <c r="CB340">
        <v>0.133467796</v>
      </c>
      <c r="CC340">
        <v>1827.7</v>
      </c>
      <c r="CD340">
        <v>84639</v>
      </c>
      <c r="CE340">
        <v>135678.29999999999</v>
      </c>
      <c r="CF340">
        <v>472.0942</v>
      </c>
      <c r="CG340">
        <v>6.56</v>
      </c>
      <c r="CH340">
        <v>6.33</v>
      </c>
      <c r="CI340">
        <v>5.83</v>
      </c>
      <c r="CJ340">
        <v>5.86</v>
      </c>
      <c r="CK340">
        <v>6.27</v>
      </c>
      <c r="CL340">
        <v>7.06</v>
      </c>
      <c r="CM340">
        <v>7.3</v>
      </c>
      <c r="CN340">
        <v>8.8800000000000008</v>
      </c>
      <c r="CO340">
        <v>10.16</v>
      </c>
      <c r="CP340">
        <v>-0.23</v>
      </c>
      <c r="CQ340">
        <v>-0.73</v>
      </c>
      <c r="CR340">
        <v>-0.7</v>
      </c>
      <c r="CS340">
        <v>-0.28999999999999998</v>
      </c>
      <c r="CT340">
        <v>0.5</v>
      </c>
      <c r="CU340">
        <v>0.74</v>
      </c>
      <c r="CV340">
        <v>2.3199999999999998</v>
      </c>
      <c r="CW340">
        <v>3.6</v>
      </c>
      <c r="CX340">
        <v>107.36150000000001</v>
      </c>
      <c r="CY340">
        <v>1.7444999999999999</v>
      </c>
      <c r="CZ340">
        <v>158.60589999999999</v>
      </c>
      <c r="DA340">
        <v>1.5071000000000001</v>
      </c>
      <c r="DB340">
        <v>1.3808</v>
      </c>
      <c r="DC340">
        <v>11.574999999999999</v>
      </c>
      <c r="DD340">
        <v>96.1</v>
      </c>
      <c r="DE340" s="27">
        <v>109.5</v>
      </c>
      <c r="DF340">
        <v>105.5</v>
      </c>
      <c r="DG340">
        <v>101.1</v>
      </c>
      <c r="DH340">
        <v>122.5</v>
      </c>
      <c r="DI340">
        <v>103.7</v>
      </c>
      <c r="DJ340">
        <v>106.5</v>
      </c>
      <c r="DK340">
        <v>115.7</v>
      </c>
      <c r="DL340">
        <v>109.4</v>
      </c>
      <c r="DM340">
        <v>107.7</v>
      </c>
      <c r="DN340">
        <v>108.5</v>
      </c>
      <c r="DO340">
        <v>54.231000000000002</v>
      </c>
      <c r="DP340">
        <v>122.911</v>
      </c>
      <c r="DQ340">
        <v>52.953000000000003</v>
      </c>
      <c r="DR340">
        <v>46.442999999999998</v>
      </c>
      <c r="DS340">
        <v>102.3</v>
      </c>
      <c r="DT340">
        <v>100.2</v>
      </c>
      <c r="DU340">
        <v>98</v>
      </c>
      <c r="DV340">
        <v>86.4</v>
      </c>
      <c r="DW340">
        <v>240.2</v>
      </c>
      <c r="DX340">
        <v>266.2</v>
      </c>
      <c r="DY340">
        <v>3.3902289759999999</v>
      </c>
      <c r="DZ340">
        <v>16.080355059999999</v>
      </c>
      <c r="EA340">
        <v>19.638999999999999</v>
      </c>
    </row>
    <row r="341" spans="2:131" x14ac:dyDescent="0.25">
      <c r="B341" s="3">
        <v>31420</v>
      </c>
      <c r="C341">
        <v>6917.1379999999999</v>
      </c>
      <c r="D341">
        <v>6081.4</v>
      </c>
      <c r="E341">
        <v>56.738100000000003</v>
      </c>
      <c r="F341">
        <v>63.43</v>
      </c>
      <c r="G341">
        <v>61.103999999999999</v>
      </c>
      <c r="H341">
        <v>75.081000000000003</v>
      </c>
      <c r="I341">
        <v>61.926900000000003</v>
      </c>
      <c r="J341">
        <v>81.317499999999995</v>
      </c>
      <c r="K341">
        <v>33.091500000000003</v>
      </c>
      <c r="L341">
        <v>49.516399999999997</v>
      </c>
      <c r="M341">
        <v>30.153300000000002</v>
      </c>
      <c r="N341">
        <v>89.940299999999993</v>
      </c>
      <c r="O341">
        <v>55.816099999999999</v>
      </c>
      <c r="P341">
        <v>69.283799999999999</v>
      </c>
      <c r="Q341">
        <v>67.525000000000006</v>
      </c>
      <c r="R341">
        <v>78.3459</v>
      </c>
      <c r="S341" s="38">
        <v>0.1</v>
      </c>
      <c r="T341">
        <v>4334</v>
      </c>
      <c r="U341">
        <v>0.53275967999999996</v>
      </c>
      <c r="V341">
        <v>118150</v>
      </c>
      <c r="W341">
        <v>110015</v>
      </c>
      <c r="X341">
        <v>6.9</v>
      </c>
      <c r="Y341">
        <v>15.5</v>
      </c>
      <c r="Z341">
        <v>3439</v>
      </c>
      <c r="AA341">
        <v>2398</v>
      </c>
      <c r="AB341">
        <v>2276</v>
      </c>
      <c r="AC341">
        <v>1084</v>
      </c>
      <c r="AD341">
        <v>1192</v>
      </c>
      <c r="AE341">
        <v>407400</v>
      </c>
      <c r="AF341">
        <v>99588</v>
      </c>
      <c r="AG341">
        <v>23225</v>
      </c>
      <c r="AH341">
        <v>707.6</v>
      </c>
      <c r="AI341">
        <v>4943</v>
      </c>
      <c r="AJ341">
        <v>17489</v>
      </c>
      <c r="AK341">
        <v>10755</v>
      </c>
      <c r="AL341">
        <v>6734</v>
      </c>
      <c r="AM341">
        <v>76363</v>
      </c>
      <c r="AN341">
        <v>20851</v>
      </c>
      <c r="AO341">
        <v>4902.6000000000004</v>
      </c>
      <c r="AP341">
        <v>12154.4</v>
      </c>
      <c r="AQ341">
        <v>6173</v>
      </c>
      <c r="AR341">
        <v>16800</v>
      </c>
      <c r="AS341">
        <v>40.1</v>
      </c>
      <c r="AT341">
        <v>3.4</v>
      </c>
      <c r="AU341">
        <v>40.700000000000003</v>
      </c>
      <c r="AV341">
        <v>10.220000000000001</v>
      </c>
      <c r="AW341">
        <v>11.94</v>
      </c>
      <c r="AX341">
        <v>9.61</v>
      </c>
      <c r="AY341">
        <v>1807</v>
      </c>
      <c r="AZ341">
        <v>330</v>
      </c>
      <c r="BA341">
        <v>311</v>
      </c>
      <c r="BB341">
        <v>708</v>
      </c>
      <c r="BC341">
        <v>458</v>
      </c>
      <c r="BD341">
        <v>1726</v>
      </c>
      <c r="BE341">
        <v>284</v>
      </c>
      <c r="BF341">
        <v>304</v>
      </c>
      <c r="BG341">
        <v>662</v>
      </c>
      <c r="BH341">
        <v>476</v>
      </c>
      <c r="BI341">
        <v>48.502000000000002</v>
      </c>
      <c r="BJ341">
        <v>678805.69400000002</v>
      </c>
      <c r="BK341">
        <v>125358.3705</v>
      </c>
      <c r="BM341">
        <v>94226.121849999996</v>
      </c>
      <c r="BN341">
        <v>26598.249759999999</v>
      </c>
      <c r="BO341">
        <v>356130.97769999999</v>
      </c>
      <c r="BP341">
        <v>650466.00219999999</v>
      </c>
      <c r="BQ341">
        <v>1.6116556289999999</v>
      </c>
      <c r="BR341">
        <v>94.9</v>
      </c>
      <c r="BS341">
        <v>678.7</v>
      </c>
      <c r="BT341">
        <v>2646.5</v>
      </c>
      <c r="BU341">
        <v>2414.6999999999998</v>
      </c>
      <c r="BV341">
        <v>223.441</v>
      </c>
      <c r="BW341">
        <v>51.26</v>
      </c>
      <c r="BX341">
        <v>50387</v>
      </c>
      <c r="BY341">
        <v>515.08590000000004</v>
      </c>
      <c r="BZ341">
        <v>463.33339999999998</v>
      </c>
      <c r="CA341">
        <v>502.04581999999999</v>
      </c>
      <c r="CB341">
        <v>0.13366502099999999</v>
      </c>
      <c r="CC341">
        <v>1855</v>
      </c>
      <c r="CD341">
        <v>86588</v>
      </c>
      <c r="CE341">
        <v>137861.35999999999</v>
      </c>
      <c r="CF341">
        <v>481.50889999999998</v>
      </c>
      <c r="CG341">
        <v>6.17</v>
      </c>
      <c r="CH341">
        <v>5.92</v>
      </c>
      <c r="CI341">
        <v>5.53</v>
      </c>
      <c r="CJ341">
        <v>5.55</v>
      </c>
      <c r="CK341">
        <v>5.93</v>
      </c>
      <c r="CL341">
        <v>6.8</v>
      </c>
      <c r="CM341">
        <v>7.17</v>
      </c>
      <c r="CN341">
        <v>8.7200000000000006</v>
      </c>
      <c r="CO341">
        <v>10.18</v>
      </c>
      <c r="CP341">
        <v>-0.25</v>
      </c>
      <c r="CQ341">
        <v>-0.64</v>
      </c>
      <c r="CR341">
        <v>-0.62</v>
      </c>
      <c r="CS341">
        <v>-0.24</v>
      </c>
      <c r="CT341">
        <v>0.63</v>
      </c>
      <c r="CU341">
        <v>1</v>
      </c>
      <c r="CV341">
        <v>2.5499999999999998</v>
      </c>
      <c r="CW341">
        <v>4.01</v>
      </c>
      <c r="CX341">
        <v>105.5317</v>
      </c>
      <c r="CY341">
        <v>1.6616</v>
      </c>
      <c r="CZ341">
        <v>154.1771</v>
      </c>
      <c r="DA341">
        <v>1.4861</v>
      </c>
      <c r="DB341">
        <v>1.3885000000000001</v>
      </c>
      <c r="DC341">
        <v>15.092000000000001</v>
      </c>
      <c r="DD341">
        <v>95.8</v>
      </c>
      <c r="DE341" s="27">
        <v>109.6</v>
      </c>
      <c r="DF341">
        <v>106.4</v>
      </c>
      <c r="DG341">
        <v>100.1</v>
      </c>
      <c r="DH341">
        <v>123.2</v>
      </c>
      <c r="DI341">
        <v>103.6</v>
      </c>
      <c r="DJ341">
        <v>106.7</v>
      </c>
      <c r="DK341">
        <v>116.1</v>
      </c>
      <c r="DL341">
        <v>109.4</v>
      </c>
      <c r="DM341">
        <v>107.8</v>
      </c>
      <c r="DN341">
        <v>108.6</v>
      </c>
      <c r="DO341">
        <v>54.3</v>
      </c>
      <c r="DP341">
        <v>123.199</v>
      </c>
      <c r="DQ341">
        <v>52.972999999999999</v>
      </c>
      <c r="DR341">
        <v>46.506999999999998</v>
      </c>
      <c r="DS341">
        <v>102.7</v>
      </c>
      <c r="DT341">
        <v>100.7</v>
      </c>
      <c r="DU341">
        <v>98</v>
      </c>
      <c r="DV341">
        <v>86.7</v>
      </c>
      <c r="DW341">
        <v>245</v>
      </c>
      <c r="DX341">
        <v>270.2</v>
      </c>
      <c r="DY341">
        <v>3.3414979589999998</v>
      </c>
      <c r="DZ341">
        <v>16.460939790000001</v>
      </c>
      <c r="EA341">
        <v>18.638100000000001</v>
      </c>
    </row>
    <row r="342" spans="2:131" x14ac:dyDescent="0.25">
      <c r="B342" s="3">
        <v>31421</v>
      </c>
      <c r="C342">
        <v>6925.9160000000002</v>
      </c>
      <c r="D342">
        <v>6089.6</v>
      </c>
      <c r="E342">
        <v>56.853200000000001</v>
      </c>
      <c r="F342">
        <v>63.495699999999999</v>
      </c>
      <c r="G342">
        <v>61.149099999999997</v>
      </c>
      <c r="H342">
        <v>75.131900000000002</v>
      </c>
      <c r="I342">
        <v>62.487000000000002</v>
      </c>
      <c r="J342">
        <v>81.112899999999996</v>
      </c>
      <c r="K342">
        <v>33.112900000000003</v>
      </c>
      <c r="L342">
        <v>49.6751</v>
      </c>
      <c r="M342">
        <v>30.411300000000001</v>
      </c>
      <c r="N342">
        <v>89.441800000000001</v>
      </c>
      <c r="O342">
        <v>55.9285</v>
      </c>
      <c r="P342">
        <v>68.912599999999998</v>
      </c>
      <c r="Q342">
        <v>66.394599999999997</v>
      </c>
      <c r="R342">
        <v>78.395399999999995</v>
      </c>
      <c r="S342" s="38">
        <v>0.02</v>
      </c>
      <c r="T342">
        <v>4383</v>
      </c>
      <c r="U342">
        <v>0.52743682300000005</v>
      </c>
      <c r="V342">
        <v>118395</v>
      </c>
      <c r="W342">
        <v>110085</v>
      </c>
      <c r="X342">
        <v>7</v>
      </c>
      <c r="Y342">
        <v>15.4</v>
      </c>
      <c r="Z342">
        <v>3405</v>
      </c>
      <c r="AA342">
        <v>2642</v>
      </c>
      <c r="AB342">
        <v>2318</v>
      </c>
      <c r="AC342">
        <v>1081</v>
      </c>
      <c r="AD342">
        <v>1237</v>
      </c>
      <c r="AE342">
        <v>395500</v>
      </c>
      <c r="AF342">
        <v>99934</v>
      </c>
      <c r="AG342">
        <v>23216</v>
      </c>
      <c r="AH342">
        <v>692.5</v>
      </c>
      <c r="AI342">
        <v>4939</v>
      </c>
      <c r="AJ342">
        <v>17498</v>
      </c>
      <c r="AK342">
        <v>10741</v>
      </c>
      <c r="AL342">
        <v>6757</v>
      </c>
      <c r="AM342">
        <v>76718</v>
      </c>
      <c r="AN342">
        <v>20899</v>
      </c>
      <c r="AO342">
        <v>4901.8999999999996</v>
      </c>
      <c r="AP342">
        <v>12197.8</v>
      </c>
      <c r="AQ342">
        <v>6197</v>
      </c>
      <c r="AR342">
        <v>16910</v>
      </c>
      <c r="AS342">
        <v>40.200000000000003</v>
      </c>
      <c r="AT342">
        <v>3.4</v>
      </c>
      <c r="AU342">
        <v>40.700000000000003</v>
      </c>
      <c r="AV342">
        <v>10.220000000000001</v>
      </c>
      <c r="AW342">
        <v>11.96</v>
      </c>
      <c r="AX342">
        <v>9.6</v>
      </c>
      <c r="AY342">
        <v>1687</v>
      </c>
      <c r="AZ342">
        <v>295</v>
      </c>
      <c r="BA342">
        <v>269</v>
      </c>
      <c r="BB342">
        <v>698</v>
      </c>
      <c r="BC342">
        <v>425</v>
      </c>
      <c r="BD342">
        <v>1686</v>
      </c>
      <c r="BE342">
        <v>304</v>
      </c>
      <c r="BF342">
        <v>273</v>
      </c>
      <c r="BG342">
        <v>631</v>
      </c>
      <c r="BH342">
        <v>478</v>
      </c>
      <c r="BI342">
        <v>49.564999999999998</v>
      </c>
      <c r="BJ342">
        <v>694909.25600000005</v>
      </c>
      <c r="BK342">
        <v>132724.0343</v>
      </c>
      <c r="BM342">
        <v>99009.660690000004</v>
      </c>
      <c r="BN342">
        <v>27714.716619999999</v>
      </c>
      <c r="BO342">
        <v>358370.48920000001</v>
      </c>
      <c r="BP342">
        <v>647582.44590000005</v>
      </c>
      <c r="BQ342">
        <v>1.56</v>
      </c>
      <c r="BR342">
        <v>91.9</v>
      </c>
      <c r="BS342">
        <v>687.4</v>
      </c>
      <c r="BT342">
        <v>2667.8</v>
      </c>
      <c r="BU342">
        <v>2425.3000000000002</v>
      </c>
      <c r="BV342">
        <v>224.95</v>
      </c>
      <c r="BW342">
        <v>53.186</v>
      </c>
      <c r="BX342">
        <v>52178</v>
      </c>
      <c r="BY342">
        <v>517.69150000000002</v>
      </c>
      <c r="BZ342">
        <v>469.34879999999998</v>
      </c>
      <c r="CA342">
        <v>508.77578999999997</v>
      </c>
      <c r="CB342">
        <v>0.13484648599999999</v>
      </c>
      <c r="CC342">
        <v>1884</v>
      </c>
      <c r="CD342">
        <v>93467</v>
      </c>
      <c r="CE342">
        <v>144729.69</v>
      </c>
      <c r="CF342">
        <v>491.17720000000003</v>
      </c>
      <c r="CG342">
        <v>5.89</v>
      </c>
      <c r="CH342">
        <v>5.68</v>
      </c>
      <c r="CI342">
        <v>5.21</v>
      </c>
      <c r="CJ342">
        <v>5.35</v>
      </c>
      <c r="CK342">
        <v>5.77</v>
      </c>
      <c r="CL342">
        <v>6.92</v>
      </c>
      <c r="CM342">
        <v>7.45</v>
      </c>
      <c r="CN342">
        <v>8.89</v>
      </c>
      <c r="CO342">
        <v>10.199999999999999</v>
      </c>
      <c r="CP342">
        <v>-0.21</v>
      </c>
      <c r="CQ342">
        <v>-0.68</v>
      </c>
      <c r="CR342">
        <v>-0.54</v>
      </c>
      <c r="CS342">
        <v>-0.12</v>
      </c>
      <c r="CT342">
        <v>1.03</v>
      </c>
      <c r="CU342">
        <v>1.56</v>
      </c>
      <c r="CV342">
        <v>3</v>
      </c>
      <c r="CW342">
        <v>4.3099999999999996</v>
      </c>
      <c r="CX342">
        <v>105.4336</v>
      </c>
      <c r="CY342">
        <v>1.6536999999999999</v>
      </c>
      <c r="CZ342">
        <v>154.73140000000001</v>
      </c>
      <c r="DA342">
        <v>1.4698</v>
      </c>
      <c r="DB342">
        <v>1.3873</v>
      </c>
      <c r="DC342">
        <v>14.913</v>
      </c>
      <c r="DD342">
        <v>96.3</v>
      </c>
      <c r="DE342" s="27">
        <v>110</v>
      </c>
      <c r="DF342">
        <v>106.9</v>
      </c>
      <c r="DG342">
        <v>100.6</v>
      </c>
      <c r="DH342">
        <v>124</v>
      </c>
      <c r="DI342">
        <v>104</v>
      </c>
      <c r="DJ342">
        <v>106.9</v>
      </c>
      <c r="DK342">
        <v>116.5</v>
      </c>
      <c r="DL342">
        <v>109.9</v>
      </c>
      <c r="DM342">
        <v>108.1</v>
      </c>
      <c r="DN342">
        <v>109</v>
      </c>
      <c r="DO342">
        <v>54.476999999999997</v>
      </c>
      <c r="DP342">
        <v>123.377</v>
      </c>
      <c r="DQ342">
        <v>53.134999999999998</v>
      </c>
      <c r="DR342">
        <v>46.686</v>
      </c>
      <c r="DS342">
        <v>102.9</v>
      </c>
      <c r="DT342">
        <v>100.9</v>
      </c>
      <c r="DU342">
        <v>98.5</v>
      </c>
      <c r="DV342">
        <v>86.6</v>
      </c>
      <c r="DW342">
        <v>238.3</v>
      </c>
      <c r="DX342">
        <v>263.60000000000002</v>
      </c>
      <c r="DY342">
        <v>3.4536298780000001</v>
      </c>
      <c r="DZ342">
        <v>16.009411190000002</v>
      </c>
      <c r="EA342">
        <v>22.705200000000001</v>
      </c>
    </row>
    <row r="343" spans="2:131" x14ac:dyDescent="0.25">
      <c r="B343" s="3">
        <v>31422</v>
      </c>
      <c r="C343">
        <v>6930.3220000000001</v>
      </c>
      <c r="D343">
        <v>6093.1</v>
      </c>
      <c r="E343">
        <v>57.119100000000003</v>
      </c>
      <c r="F343">
        <v>63.714300000000001</v>
      </c>
      <c r="G343">
        <v>61.333300000000001</v>
      </c>
      <c r="H343">
        <v>75.479200000000006</v>
      </c>
      <c r="I343">
        <v>62.501300000000001</v>
      </c>
      <c r="J343">
        <v>81.624899999999997</v>
      </c>
      <c r="K343">
        <v>33.052399999999999</v>
      </c>
      <c r="L343">
        <v>49.979700000000001</v>
      </c>
      <c r="M343">
        <v>30.453800000000001</v>
      </c>
      <c r="N343">
        <v>90.65</v>
      </c>
      <c r="O343">
        <v>56.1584</v>
      </c>
      <c r="P343">
        <v>68.9251</v>
      </c>
      <c r="Q343">
        <v>65.540599999999998</v>
      </c>
      <c r="R343">
        <v>78.591399999999993</v>
      </c>
      <c r="S343" s="38">
        <v>0.14000000000000001</v>
      </c>
      <c r="T343">
        <v>4367</v>
      </c>
      <c r="U343">
        <v>0.52978284600000003</v>
      </c>
      <c r="V343">
        <v>118516</v>
      </c>
      <c r="W343">
        <v>110273</v>
      </c>
      <c r="X343">
        <v>7</v>
      </c>
      <c r="Y343">
        <v>15.2</v>
      </c>
      <c r="Z343">
        <v>3416</v>
      </c>
      <c r="AA343">
        <v>2599</v>
      </c>
      <c r="AB343">
        <v>2188</v>
      </c>
      <c r="AC343">
        <v>974</v>
      </c>
      <c r="AD343">
        <v>1214</v>
      </c>
      <c r="AE343">
        <v>383250</v>
      </c>
      <c r="AF343">
        <v>100121</v>
      </c>
      <c r="AG343">
        <v>23208</v>
      </c>
      <c r="AH343">
        <v>690.3</v>
      </c>
      <c r="AI343">
        <v>4954</v>
      </c>
      <c r="AJ343">
        <v>17477</v>
      </c>
      <c r="AK343">
        <v>10713</v>
      </c>
      <c r="AL343">
        <v>6764</v>
      </c>
      <c r="AM343">
        <v>76913</v>
      </c>
      <c r="AN343">
        <v>20919</v>
      </c>
      <c r="AO343">
        <v>4901</v>
      </c>
      <c r="AP343">
        <v>12212</v>
      </c>
      <c r="AQ343">
        <v>6215</v>
      </c>
      <c r="AR343">
        <v>16969</v>
      </c>
      <c r="AS343">
        <v>40</v>
      </c>
      <c r="AT343">
        <v>3.4</v>
      </c>
      <c r="AU343">
        <v>40.6</v>
      </c>
      <c r="AV343">
        <v>10.25</v>
      </c>
      <c r="AW343">
        <v>12.04</v>
      </c>
      <c r="AX343">
        <v>9.6199999999999992</v>
      </c>
      <c r="AY343">
        <v>1681</v>
      </c>
      <c r="AZ343">
        <v>281</v>
      </c>
      <c r="BA343">
        <v>263</v>
      </c>
      <c r="BB343">
        <v>683</v>
      </c>
      <c r="BC343">
        <v>454</v>
      </c>
      <c r="BD343">
        <v>1675</v>
      </c>
      <c r="BE343">
        <v>273</v>
      </c>
      <c r="BF343">
        <v>264</v>
      </c>
      <c r="BG343">
        <v>633</v>
      </c>
      <c r="BH343">
        <v>505</v>
      </c>
      <c r="BI343">
        <v>48.828000000000003</v>
      </c>
      <c r="BJ343">
        <v>685095.05799999996</v>
      </c>
      <c r="BK343">
        <v>127169.19130000001</v>
      </c>
      <c r="BM343">
        <v>96849.261809999996</v>
      </c>
      <c r="BN343">
        <v>28792.724819999999</v>
      </c>
      <c r="BO343">
        <v>357428.13939999999</v>
      </c>
      <c r="BP343">
        <v>650641.35360000003</v>
      </c>
      <c r="BQ343">
        <v>1.5909933780000001</v>
      </c>
      <c r="BR343">
        <v>95.6</v>
      </c>
      <c r="BS343">
        <v>694.9</v>
      </c>
      <c r="BT343">
        <v>2687.4</v>
      </c>
      <c r="BU343">
        <v>2438.6999999999998</v>
      </c>
      <c r="BV343">
        <v>226.62200000000001</v>
      </c>
      <c r="BW343">
        <v>54.613999999999997</v>
      </c>
      <c r="BX343">
        <v>53772</v>
      </c>
      <c r="BY343">
        <v>517.54219999999998</v>
      </c>
      <c r="BZ343">
        <v>473.91680000000002</v>
      </c>
      <c r="CA343">
        <v>514.88075000000003</v>
      </c>
      <c r="CB343">
        <v>0.13613260799999999</v>
      </c>
      <c r="CC343">
        <v>1911.3</v>
      </c>
      <c r="CD343">
        <v>96198</v>
      </c>
      <c r="CE343">
        <v>147567.97</v>
      </c>
      <c r="CF343">
        <v>490.58600000000001</v>
      </c>
      <c r="CG343">
        <v>5.85</v>
      </c>
      <c r="CH343">
        <v>5.68</v>
      </c>
      <c r="CI343">
        <v>5.18</v>
      </c>
      <c r="CJ343">
        <v>5.26</v>
      </c>
      <c r="CK343">
        <v>5.72</v>
      </c>
      <c r="CL343">
        <v>6.83</v>
      </c>
      <c r="CM343">
        <v>7.43</v>
      </c>
      <c r="CN343">
        <v>8.86</v>
      </c>
      <c r="CO343">
        <v>10.24</v>
      </c>
      <c r="CP343">
        <v>-0.17</v>
      </c>
      <c r="CQ343">
        <v>-0.67</v>
      </c>
      <c r="CR343">
        <v>-0.59</v>
      </c>
      <c r="CS343">
        <v>-0.13</v>
      </c>
      <c r="CT343">
        <v>0.98</v>
      </c>
      <c r="CU343">
        <v>1.58</v>
      </c>
      <c r="CV343">
        <v>3.01</v>
      </c>
      <c r="CW343">
        <v>4.3899999999999997</v>
      </c>
      <c r="CX343">
        <v>105.5044</v>
      </c>
      <c r="CY343">
        <v>1.6433</v>
      </c>
      <c r="CZ343">
        <v>156.47229999999999</v>
      </c>
      <c r="DA343">
        <v>1.4263999999999999</v>
      </c>
      <c r="DB343">
        <v>1.3885000000000001</v>
      </c>
      <c r="DC343">
        <v>14.852</v>
      </c>
      <c r="DD343">
        <v>97.3</v>
      </c>
      <c r="DE343" s="27">
        <v>110.2</v>
      </c>
      <c r="DF343">
        <v>106.6</v>
      </c>
      <c r="DG343">
        <v>100.5</v>
      </c>
      <c r="DH343">
        <v>124.7</v>
      </c>
      <c r="DI343">
        <v>104</v>
      </c>
      <c r="DJ343">
        <v>106.8</v>
      </c>
      <c r="DK343">
        <v>116.9</v>
      </c>
      <c r="DL343">
        <v>110</v>
      </c>
      <c r="DM343">
        <v>108.1</v>
      </c>
      <c r="DN343">
        <v>109.1</v>
      </c>
      <c r="DO343">
        <v>54.575000000000003</v>
      </c>
      <c r="DP343">
        <v>123.515</v>
      </c>
      <c r="DQ343">
        <v>53.039000000000001</v>
      </c>
      <c r="DR343">
        <v>46.853999999999999</v>
      </c>
      <c r="DS343">
        <v>103.5</v>
      </c>
      <c r="DT343">
        <v>101.5</v>
      </c>
      <c r="DU343">
        <v>98.3</v>
      </c>
      <c r="DV343">
        <v>87.4</v>
      </c>
      <c r="DW343">
        <v>237.4</v>
      </c>
      <c r="DX343">
        <v>263.10000000000002</v>
      </c>
      <c r="DY343">
        <v>3.4737447349999999</v>
      </c>
      <c r="DZ343">
        <v>15.99243334</v>
      </c>
      <c r="EA343">
        <v>22.523900000000001</v>
      </c>
    </row>
    <row r="344" spans="2:131" x14ac:dyDescent="0.25">
      <c r="B344" s="3">
        <v>31423</v>
      </c>
      <c r="C344">
        <v>6944.51</v>
      </c>
      <c r="D344">
        <v>6108.7</v>
      </c>
      <c r="E344">
        <v>57.379199999999997</v>
      </c>
      <c r="F344">
        <v>63.995800000000003</v>
      </c>
      <c r="G344">
        <v>61.673400000000001</v>
      </c>
      <c r="H344">
        <v>76.015000000000001</v>
      </c>
      <c r="I344">
        <v>63.414499999999997</v>
      </c>
      <c r="J344">
        <v>81.968900000000005</v>
      </c>
      <c r="K344">
        <v>33.130600000000001</v>
      </c>
      <c r="L344">
        <v>50.2149</v>
      </c>
      <c r="M344">
        <v>30.6142</v>
      </c>
      <c r="N344">
        <v>90.853300000000004</v>
      </c>
      <c r="O344">
        <v>56.415199999999999</v>
      </c>
      <c r="P344">
        <v>68.8095</v>
      </c>
      <c r="Q344">
        <v>66.689300000000003</v>
      </c>
      <c r="R344">
        <v>78.806100000000001</v>
      </c>
      <c r="S344" s="38">
        <v>0.04</v>
      </c>
      <c r="T344">
        <v>4556</v>
      </c>
      <c r="U344">
        <v>0.55840176500000005</v>
      </c>
      <c r="V344">
        <v>118634</v>
      </c>
      <c r="W344">
        <v>110475</v>
      </c>
      <c r="X344">
        <v>6.9</v>
      </c>
      <c r="Y344">
        <v>15</v>
      </c>
      <c r="Z344">
        <v>3343</v>
      </c>
      <c r="AA344">
        <v>2630</v>
      </c>
      <c r="AB344">
        <v>2202</v>
      </c>
      <c r="AC344">
        <v>1037</v>
      </c>
      <c r="AD344">
        <v>1165</v>
      </c>
      <c r="AE344">
        <v>363200</v>
      </c>
      <c r="AF344">
        <v>100308</v>
      </c>
      <c r="AG344">
        <v>23204</v>
      </c>
      <c r="AH344">
        <v>685.4</v>
      </c>
      <c r="AI344">
        <v>4960</v>
      </c>
      <c r="AJ344">
        <v>17472</v>
      </c>
      <c r="AK344">
        <v>10705</v>
      </c>
      <c r="AL344">
        <v>6767</v>
      </c>
      <c r="AM344">
        <v>77104</v>
      </c>
      <c r="AN344">
        <v>20946</v>
      </c>
      <c r="AO344">
        <v>4903.3</v>
      </c>
      <c r="AP344">
        <v>12226.6</v>
      </c>
      <c r="AQ344">
        <v>6236</v>
      </c>
      <c r="AR344">
        <v>17005</v>
      </c>
      <c r="AS344">
        <v>40</v>
      </c>
      <c r="AT344">
        <v>3.4</v>
      </c>
      <c r="AU344">
        <v>40.700000000000003</v>
      </c>
      <c r="AV344">
        <v>10.28</v>
      </c>
      <c r="AW344">
        <v>12.13</v>
      </c>
      <c r="AX344">
        <v>9.64</v>
      </c>
      <c r="AY344">
        <v>1623</v>
      </c>
      <c r="AZ344">
        <v>271</v>
      </c>
      <c r="BA344">
        <v>271</v>
      </c>
      <c r="BB344">
        <v>610</v>
      </c>
      <c r="BC344">
        <v>471</v>
      </c>
      <c r="BD344">
        <v>1644</v>
      </c>
      <c r="BE344">
        <v>265</v>
      </c>
      <c r="BF344">
        <v>295</v>
      </c>
      <c r="BG344">
        <v>607</v>
      </c>
      <c r="BH344">
        <v>477</v>
      </c>
      <c r="BI344">
        <v>48.665999999999997</v>
      </c>
      <c r="BJ344">
        <v>682995.64099999995</v>
      </c>
      <c r="BK344">
        <v>126579.067</v>
      </c>
      <c r="BM344">
        <v>96970.590259999997</v>
      </c>
      <c r="BN344">
        <v>28066.671729999998</v>
      </c>
      <c r="BO344">
        <v>358169.23839999997</v>
      </c>
      <c r="BP344">
        <v>650241.94209999999</v>
      </c>
      <c r="BQ344">
        <v>1.5909933780000001</v>
      </c>
      <c r="BR344">
        <v>91.4</v>
      </c>
      <c r="BS344">
        <v>705.4</v>
      </c>
      <c r="BT344">
        <v>2701.3</v>
      </c>
      <c r="BU344">
        <v>2446.8000000000002</v>
      </c>
      <c r="BV344">
        <v>229.32900000000001</v>
      </c>
      <c r="BW344">
        <v>56.332000000000001</v>
      </c>
      <c r="BX344">
        <v>55580</v>
      </c>
      <c r="BY344">
        <v>523.85360000000003</v>
      </c>
      <c r="BZ344">
        <v>479.25850000000003</v>
      </c>
      <c r="CA344">
        <v>513.80417999999997</v>
      </c>
      <c r="CB344">
        <v>0.135325585</v>
      </c>
      <c r="CC344">
        <v>1930.5</v>
      </c>
      <c r="CD344">
        <v>94197</v>
      </c>
      <c r="CE344">
        <v>145824.85</v>
      </c>
      <c r="CF344">
        <v>492.87720000000002</v>
      </c>
      <c r="CG344">
        <v>6.04</v>
      </c>
      <c r="CH344">
        <v>5.76</v>
      </c>
      <c r="CI344">
        <v>5.35</v>
      </c>
      <c r="CJ344">
        <v>5.41</v>
      </c>
      <c r="CK344">
        <v>5.8</v>
      </c>
      <c r="CL344">
        <v>6.76</v>
      </c>
      <c r="CM344">
        <v>7.25</v>
      </c>
      <c r="CN344">
        <v>8.68</v>
      </c>
      <c r="CO344">
        <v>10.07</v>
      </c>
      <c r="CP344">
        <v>-0.28000000000000003</v>
      </c>
      <c r="CQ344">
        <v>-0.69</v>
      </c>
      <c r="CR344">
        <v>-0.63</v>
      </c>
      <c r="CS344">
        <v>-0.24</v>
      </c>
      <c r="CT344">
        <v>0.72</v>
      </c>
      <c r="CU344">
        <v>1.21</v>
      </c>
      <c r="CV344">
        <v>2.64</v>
      </c>
      <c r="CW344">
        <v>4.03</v>
      </c>
      <c r="CX344">
        <v>107.09869999999999</v>
      </c>
      <c r="CY344">
        <v>1.6858</v>
      </c>
      <c r="CZ344">
        <v>162.8494</v>
      </c>
      <c r="DA344">
        <v>1.4238</v>
      </c>
      <c r="DB344">
        <v>1.3863000000000001</v>
      </c>
      <c r="DC344">
        <v>15.207000000000001</v>
      </c>
      <c r="DD344">
        <v>97.3</v>
      </c>
      <c r="DE344" s="27">
        <v>110.4</v>
      </c>
      <c r="DF344">
        <v>106.9</v>
      </c>
      <c r="DG344">
        <v>100.8</v>
      </c>
      <c r="DH344">
        <v>125.5</v>
      </c>
      <c r="DI344">
        <v>104.2</v>
      </c>
      <c r="DJ344">
        <v>106.8</v>
      </c>
      <c r="DK344">
        <v>117.2</v>
      </c>
      <c r="DL344">
        <v>110.2</v>
      </c>
      <c r="DM344">
        <v>108.4</v>
      </c>
      <c r="DN344">
        <v>109.3</v>
      </c>
      <c r="DO344">
        <v>54.673000000000002</v>
      </c>
      <c r="DP344">
        <v>123.867</v>
      </c>
      <c r="DQ344">
        <v>53.082000000000001</v>
      </c>
      <c r="DR344">
        <v>46.945</v>
      </c>
      <c r="DS344">
        <v>103.4</v>
      </c>
      <c r="DT344">
        <v>101.4</v>
      </c>
      <c r="DU344">
        <v>98.3</v>
      </c>
      <c r="DV344">
        <v>87.6</v>
      </c>
      <c r="DW344">
        <v>245.1</v>
      </c>
      <c r="DX344">
        <v>272.8</v>
      </c>
      <c r="DY344">
        <v>3.371411669</v>
      </c>
      <c r="DZ344">
        <v>16.544272240000002</v>
      </c>
      <c r="EA344">
        <v>18.631499999999999</v>
      </c>
    </row>
    <row r="345" spans="2:131" x14ac:dyDescent="0.25">
      <c r="B345" s="3">
        <v>31424</v>
      </c>
      <c r="C345">
        <v>6973.0039999999999</v>
      </c>
      <c r="D345">
        <v>6134.6</v>
      </c>
      <c r="E345">
        <v>57.862299999999998</v>
      </c>
      <c r="F345">
        <v>64.585499999999996</v>
      </c>
      <c r="G345">
        <v>62.200800000000001</v>
      </c>
      <c r="H345">
        <v>76.714600000000004</v>
      </c>
      <c r="I345">
        <v>64.570800000000006</v>
      </c>
      <c r="J345">
        <v>82.436499999999995</v>
      </c>
      <c r="K345">
        <v>33.4148</v>
      </c>
      <c r="L345">
        <v>50.589599999999997</v>
      </c>
      <c r="M345">
        <v>30.835999999999999</v>
      </c>
      <c r="N345">
        <v>91.864400000000003</v>
      </c>
      <c r="O345">
        <v>56.8902</v>
      </c>
      <c r="P345">
        <v>70.048599999999993</v>
      </c>
      <c r="Q345">
        <v>66.843900000000005</v>
      </c>
      <c r="R345">
        <v>79.307599999999994</v>
      </c>
      <c r="S345" s="38">
        <v>0</v>
      </c>
      <c r="T345">
        <v>4310</v>
      </c>
      <c r="U345">
        <v>0.54674616300000001</v>
      </c>
      <c r="V345">
        <v>118611</v>
      </c>
      <c r="W345">
        <v>110728</v>
      </c>
      <c r="X345">
        <v>6.6</v>
      </c>
      <c r="Y345">
        <v>15</v>
      </c>
      <c r="Z345">
        <v>3297</v>
      </c>
      <c r="AA345">
        <v>2397</v>
      </c>
      <c r="AB345">
        <v>2161</v>
      </c>
      <c r="AC345">
        <v>1011</v>
      </c>
      <c r="AD345">
        <v>1150</v>
      </c>
      <c r="AE345">
        <v>358250</v>
      </c>
      <c r="AF345">
        <v>100509</v>
      </c>
      <c r="AG345">
        <v>23237</v>
      </c>
      <c r="AH345">
        <v>679.8</v>
      </c>
      <c r="AI345">
        <v>4993</v>
      </c>
      <c r="AJ345">
        <v>17478</v>
      </c>
      <c r="AK345">
        <v>10701</v>
      </c>
      <c r="AL345">
        <v>6777</v>
      </c>
      <c r="AM345">
        <v>77272</v>
      </c>
      <c r="AN345">
        <v>20962</v>
      </c>
      <c r="AO345">
        <v>4907.3999999999996</v>
      </c>
      <c r="AP345">
        <v>12235.9</v>
      </c>
      <c r="AQ345">
        <v>6264</v>
      </c>
      <c r="AR345">
        <v>17021</v>
      </c>
      <c r="AS345">
        <v>40.1</v>
      </c>
      <c r="AT345">
        <v>3.5</v>
      </c>
      <c r="AU345">
        <v>40.799999999999997</v>
      </c>
      <c r="AV345">
        <v>10.3</v>
      </c>
      <c r="AW345">
        <v>12.15</v>
      </c>
      <c r="AX345">
        <v>9.66</v>
      </c>
      <c r="AY345">
        <v>1833</v>
      </c>
      <c r="AZ345">
        <v>312</v>
      </c>
      <c r="BA345">
        <v>365</v>
      </c>
      <c r="BB345">
        <v>615</v>
      </c>
      <c r="BC345">
        <v>541</v>
      </c>
      <c r="BD345">
        <v>1903</v>
      </c>
      <c r="BE345">
        <v>292</v>
      </c>
      <c r="BF345">
        <v>313</v>
      </c>
      <c r="BG345">
        <v>591</v>
      </c>
      <c r="BH345">
        <v>707</v>
      </c>
      <c r="BI345">
        <v>49.741</v>
      </c>
      <c r="BJ345">
        <v>697294.26399999997</v>
      </c>
      <c r="BK345">
        <v>132296.73869999999</v>
      </c>
      <c r="BM345">
        <v>100527.67720000001</v>
      </c>
      <c r="BN345">
        <v>29614.34187</v>
      </c>
      <c r="BO345">
        <v>359293.76319999999</v>
      </c>
      <c r="BP345">
        <v>645624.35530000005</v>
      </c>
      <c r="BQ345">
        <v>1.5393377479999999</v>
      </c>
      <c r="BR345">
        <v>89.1</v>
      </c>
      <c r="BS345">
        <v>724.7</v>
      </c>
      <c r="BT345">
        <v>2728</v>
      </c>
      <c r="BU345">
        <v>2462.1</v>
      </c>
      <c r="BV345">
        <v>232.33</v>
      </c>
      <c r="BW345">
        <v>59.369</v>
      </c>
      <c r="BX345">
        <v>58543</v>
      </c>
      <c r="BY345">
        <v>539.23860000000002</v>
      </c>
      <c r="BZ345">
        <v>490.75540000000001</v>
      </c>
      <c r="CA345">
        <v>513.68208000000004</v>
      </c>
      <c r="CB345">
        <v>0.13456333600000001</v>
      </c>
      <c r="CC345">
        <v>1960.6</v>
      </c>
      <c r="CD345">
        <v>92926</v>
      </c>
      <c r="CE345">
        <v>145381.82999999999</v>
      </c>
      <c r="CF345">
        <v>497.8236</v>
      </c>
      <c r="CG345">
        <v>6.91</v>
      </c>
      <c r="CH345">
        <v>6.1</v>
      </c>
      <c r="CI345">
        <v>5.53</v>
      </c>
      <c r="CJ345">
        <v>5.55</v>
      </c>
      <c r="CK345">
        <v>5.87</v>
      </c>
      <c r="CL345">
        <v>6.67</v>
      </c>
      <c r="CM345">
        <v>7.11</v>
      </c>
      <c r="CN345">
        <v>8.49</v>
      </c>
      <c r="CO345">
        <v>9.9700000000000006</v>
      </c>
      <c r="CP345">
        <v>-0.81</v>
      </c>
      <c r="CQ345">
        <v>-1.38</v>
      </c>
      <c r="CR345">
        <v>-1.36</v>
      </c>
      <c r="CS345">
        <v>-1.04</v>
      </c>
      <c r="CT345">
        <v>-0.24</v>
      </c>
      <c r="CU345">
        <v>0.2</v>
      </c>
      <c r="CV345">
        <v>1.58</v>
      </c>
      <c r="CW345">
        <v>3.06</v>
      </c>
      <c r="CX345">
        <v>106.1015</v>
      </c>
      <c r="CY345">
        <v>1.6647000000000001</v>
      </c>
      <c r="CZ345">
        <v>162.0523</v>
      </c>
      <c r="DA345">
        <v>1.4393</v>
      </c>
      <c r="DB345">
        <v>1.3801000000000001</v>
      </c>
      <c r="DC345">
        <v>16.076000000000001</v>
      </c>
      <c r="DD345">
        <v>97</v>
      </c>
      <c r="DE345" s="27">
        <v>110.8</v>
      </c>
      <c r="DF345">
        <v>107.2</v>
      </c>
      <c r="DG345">
        <v>101.1</v>
      </c>
      <c r="DH345">
        <v>126.2</v>
      </c>
      <c r="DI345">
        <v>104.5</v>
      </c>
      <c r="DJ345">
        <v>106.8</v>
      </c>
      <c r="DK345">
        <v>117.5</v>
      </c>
      <c r="DL345">
        <v>110.5</v>
      </c>
      <c r="DM345">
        <v>108.7</v>
      </c>
      <c r="DN345">
        <v>109.6</v>
      </c>
      <c r="DO345">
        <v>54.746000000000002</v>
      </c>
      <c r="DP345">
        <v>124.197</v>
      </c>
      <c r="DQ345">
        <v>53.286999999999999</v>
      </c>
      <c r="DR345">
        <v>46.939</v>
      </c>
      <c r="DS345">
        <v>103.6</v>
      </c>
      <c r="DT345">
        <v>101.5</v>
      </c>
      <c r="DU345">
        <v>98.5</v>
      </c>
      <c r="DV345">
        <v>86.9</v>
      </c>
      <c r="DW345">
        <v>248.6</v>
      </c>
      <c r="DX345">
        <v>276.7</v>
      </c>
      <c r="DY345">
        <v>3.330651649</v>
      </c>
      <c r="DZ345">
        <v>16.803494789999998</v>
      </c>
      <c r="EA345">
        <v>19.758600000000001</v>
      </c>
    </row>
    <row r="346" spans="2:131" x14ac:dyDescent="0.25">
      <c r="B346" s="3">
        <v>31778</v>
      </c>
      <c r="C346">
        <v>6965.9870000000001</v>
      </c>
      <c r="D346">
        <v>6127.8</v>
      </c>
      <c r="E346">
        <v>57.685000000000002</v>
      </c>
      <c r="F346">
        <v>64.294300000000007</v>
      </c>
      <c r="G346">
        <v>61.862000000000002</v>
      </c>
      <c r="H346">
        <v>75.936899999999994</v>
      </c>
      <c r="I346">
        <v>64.115099999999998</v>
      </c>
      <c r="J346">
        <v>81.501000000000005</v>
      </c>
      <c r="K346">
        <v>33.489600000000003</v>
      </c>
      <c r="L346">
        <v>50.5212</v>
      </c>
      <c r="M346">
        <v>30.795100000000001</v>
      </c>
      <c r="N346">
        <v>91.2727</v>
      </c>
      <c r="O346">
        <v>56.729799999999997</v>
      </c>
      <c r="P346">
        <v>67.075100000000006</v>
      </c>
      <c r="Q346">
        <v>67.281599999999997</v>
      </c>
      <c r="R346">
        <v>78.908600000000007</v>
      </c>
      <c r="S346" s="38">
        <v>0.6</v>
      </c>
      <c r="T346">
        <v>4257</v>
      </c>
      <c r="U346">
        <v>0.53940699400000003</v>
      </c>
      <c r="V346">
        <v>118845</v>
      </c>
      <c r="W346">
        <v>110953</v>
      </c>
      <c r="X346">
        <v>6.6</v>
      </c>
      <c r="Y346">
        <v>14.9</v>
      </c>
      <c r="Z346">
        <v>3390</v>
      </c>
      <c r="AA346">
        <v>2399</v>
      </c>
      <c r="AB346">
        <v>2168</v>
      </c>
      <c r="AC346">
        <v>1028</v>
      </c>
      <c r="AD346">
        <v>1140</v>
      </c>
      <c r="AE346">
        <v>345600</v>
      </c>
      <c r="AF346">
        <v>100678</v>
      </c>
      <c r="AG346">
        <v>23232</v>
      </c>
      <c r="AH346">
        <v>675.9</v>
      </c>
      <c r="AI346">
        <v>5007</v>
      </c>
      <c r="AJ346">
        <v>17465</v>
      </c>
      <c r="AK346">
        <v>10688</v>
      </c>
      <c r="AL346">
        <v>6777</v>
      </c>
      <c r="AM346">
        <v>77446</v>
      </c>
      <c r="AN346">
        <v>20964</v>
      </c>
      <c r="AO346">
        <v>4917.8</v>
      </c>
      <c r="AP346">
        <v>12225.2</v>
      </c>
      <c r="AQ346">
        <v>6282</v>
      </c>
      <c r="AR346">
        <v>17045</v>
      </c>
      <c r="AS346">
        <v>40.4</v>
      </c>
      <c r="AT346">
        <v>3.5</v>
      </c>
      <c r="AU346">
        <v>40.799999999999997</v>
      </c>
      <c r="AV346">
        <v>10.29</v>
      </c>
      <c r="AW346">
        <v>12.03</v>
      </c>
      <c r="AX346">
        <v>9.67</v>
      </c>
      <c r="AY346">
        <v>1774</v>
      </c>
      <c r="AZ346">
        <v>302</v>
      </c>
      <c r="BA346">
        <v>423</v>
      </c>
      <c r="BB346">
        <v>609</v>
      </c>
      <c r="BC346">
        <v>440</v>
      </c>
      <c r="BD346">
        <v>1690</v>
      </c>
      <c r="BE346">
        <v>286</v>
      </c>
      <c r="BF346">
        <v>351</v>
      </c>
      <c r="BG346">
        <v>570</v>
      </c>
      <c r="BH346">
        <v>483</v>
      </c>
      <c r="BI346">
        <v>48.494</v>
      </c>
      <c r="BJ346">
        <v>675280.85900000005</v>
      </c>
      <c r="BK346">
        <v>123758.08620000001</v>
      </c>
      <c r="BM346">
        <v>95803.391730000003</v>
      </c>
      <c r="BN346">
        <v>28599.266049999998</v>
      </c>
      <c r="BO346">
        <v>357879.28460000001</v>
      </c>
      <c r="BP346">
        <v>650865.41370000003</v>
      </c>
      <c r="BQ346">
        <v>1.6013245030000001</v>
      </c>
      <c r="BR346">
        <v>90.4</v>
      </c>
      <c r="BS346">
        <v>730.2</v>
      </c>
      <c r="BT346">
        <v>2743.9</v>
      </c>
      <c r="BU346">
        <v>2463.1</v>
      </c>
      <c r="BV346">
        <v>233.828</v>
      </c>
      <c r="BW346">
        <v>59.646000000000001</v>
      </c>
      <c r="BX346">
        <v>59066</v>
      </c>
      <c r="BY346">
        <v>548.78250000000003</v>
      </c>
      <c r="BZ346">
        <v>502.89249999999998</v>
      </c>
      <c r="CA346">
        <v>512.15961000000004</v>
      </c>
      <c r="CB346">
        <v>0.13367427300000001</v>
      </c>
      <c r="CC346">
        <v>1977.7</v>
      </c>
      <c r="CD346">
        <v>91854</v>
      </c>
      <c r="CE346">
        <v>143101.22</v>
      </c>
      <c r="CF346">
        <v>499.62779999999998</v>
      </c>
      <c r="CG346">
        <v>6.43</v>
      </c>
      <c r="CH346">
        <v>5.84</v>
      </c>
      <c r="CI346">
        <v>5.43</v>
      </c>
      <c r="CJ346">
        <v>5.44</v>
      </c>
      <c r="CK346">
        <v>5.78</v>
      </c>
      <c r="CL346">
        <v>6.64</v>
      </c>
      <c r="CM346">
        <v>7.08</v>
      </c>
      <c r="CN346">
        <v>8.36</v>
      </c>
      <c r="CO346">
        <v>9.7200000000000006</v>
      </c>
      <c r="CP346">
        <v>-0.59</v>
      </c>
      <c r="CQ346">
        <v>-1</v>
      </c>
      <c r="CR346">
        <v>-0.99</v>
      </c>
      <c r="CS346">
        <v>-0.65</v>
      </c>
      <c r="CT346">
        <v>0.21</v>
      </c>
      <c r="CU346">
        <v>0.65</v>
      </c>
      <c r="CV346">
        <v>1.93</v>
      </c>
      <c r="CW346">
        <v>3.29</v>
      </c>
      <c r="CX346">
        <v>101.84529999999999</v>
      </c>
      <c r="CY346">
        <v>1.5616000000000001</v>
      </c>
      <c r="CZ346">
        <v>154.8295</v>
      </c>
      <c r="DA346">
        <v>1.5054000000000001</v>
      </c>
      <c r="DB346">
        <v>1.3606</v>
      </c>
      <c r="DC346">
        <v>18.655999999999999</v>
      </c>
      <c r="DD346">
        <v>96.9</v>
      </c>
      <c r="DE346" s="27">
        <v>111.4</v>
      </c>
      <c r="DF346">
        <v>108</v>
      </c>
      <c r="DG346">
        <v>102.6</v>
      </c>
      <c r="DH346">
        <v>126.7</v>
      </c>
      <c r="DI346">
        <v>105.5</v>
      </c>
      <c r="DJ346">
        <v>106.9</v>
      </c>
      <c r="DK346">
        <v>117.9</v>
      </c>
      <c r="DL346">
        <v>111.3</v>
      </c>
      <c r="DM346">
        <v>109.5</v>
      </c>
      <c r="DN346">
        <v>110.4</v>
      </c>
      <c r="DO346">
        <v>55.002000000000002</v>
      </c>
      <c r="DP346">
        <v>124.70099999999999</v>
      </c>
      <c r="DQ346">
        <v>53.93</v>
      </c>
      <c r="DR346">
        <v>47.011000000000003</v>
      </c>
      <c r="DS346">
        <v>104.1</v>
      </c>
      <c r="DT346">
        <v>102.1</v>
      </c>
      <c r="DU346">
        <v>99</v>
      </c>
      <c r="DV346">
        <v>89.3</v>
      </c>
      <c r="DW346">
        <v>264.5</v>
      </c>
      <c r="DX346">
        <v>296.10000000000002</v>
      </c>
      <c r="DY346">
        <v>3.1379962190000001</v>
      </c>
      <c r="DZ346">
        <v>17.794780630000002</v>
      </c>
      <c r="EA346">
        <v>20.7666</v>
      </c>
    </row>
    <row r="347" spans="2:131" x14ac:dyDescent="0.25">
      <c r="B347" s="3">
        <v>31779</v>
      </c>
      <c r="C347">
        <v>6989.9250000000002</v>
      </c>
      <c r="D347">
        <v>6150.3</v>
      </c>
      <c r="E347">
        <v>58.439900000000002</v>
      </c>
      <c r="F347">
        <v>65.193100000000001</v>
      </c>
      <c r="G347">
        <v>62.773800000000001</v>
      </c>
      <c r="H347">
        <v>76.945599999999999</v>
      </c>
      <c r="I347">
        <v>65.235200000000006</v>
      </c>
      <c r="J347">
        <v>82.447599999999994</v>
      </c>
      <c r="K347">
        <v>34.240499999999997</v>
      </c>
      <c r="L347">
        <v>51.127800000000001</v>
      </c>
      <c r="M347">
        <v>31.456399999999999</v>
      </c>
      <c r="N347">
        <v>92.238100000000003</v>
      </c>
      <c r="O347">
        <v>57.572000000000003</v>
      </c>
      <c r="P347">
        <v>68.636799999999994</v>
      </c>
      <c r="Q347">
        <v>67.066299999999998</v>
      </c>
      <c r="R347">
        <v>79.8874</v>
      </c>
      <c r="S347" s="38">
        <v>0</v>
      </c>
      <c r="T347">
        <v>4513</v>
      </c>
      <c r="U347">
        <v>0.57380801000000003</v>
      </c>
      <c r="V347">
        <v>119122</v>
      </c>
      <c r="W347">
        <v>111257</v>
      </c>
      <c r="X347">
        <v>6.6</v>
      </c>
      <c r="Y347">
        <v>14.7</v>
      </c>
      <c r="Z347">
        <v>3323</v>
      </c>
      <c r="AA347">
        <v>2415</v>
      </c>
      <c r="AB347">
        <v>2117</v>
      </c>
      <c r="AC347">
        <v>1004</v>
      </c>
      <c r="AD347">
        <v>1113</v>
      </c>
      <c r="AE347">
        <v>348750</v>
      </c>
      <c r="AF347">
        <v>100919</v>
      </c>
      <c r="AG347">
        <v>23296</v>
      </c>
      <c r="AH347">
        <v>674.6</v>
      </c>
      <c r="AI347">
        <v>5038</v>
      </c>
      <c r="AJ347">
        <v>17499</v>
      </c>
      <c r="AK347">
        <v>10714</v>
      </c>
      <c r="AL347">
        <v>6785</v>
      </c>
      <c r="AM347">
        <v>77623</v>
      </c>
      <c r="AN347">
        <v>21018</v>
      </c>
      <c r="AO347">
        <v>4929</v>
      </c>
      <c r="AP347">
        <v>12256.7</v>
      </c>
      <c r="AQ347">
        <v>6303</v>
      </c>
      <c r="AR347">
        <v>17036</v>
      </c>
      <c r="AS347">
        <v>40.700000000000003</v>
      </c>
      <c r="AT347">
        <v>3.7</v>
      </c>
      <c r="AU347">
        <v>41.2</v>
      </c>
      <c r="AV347">
        <v>10.29</v>
      </c>
      <c r="AW347">
        <v>11.99</v>
      </c>
      <c r="AX347">
        <v>9.69</v>
      </c>
      <c r="AY347">
        <v>1784</v>
      </c>
      <c r="AZ347">
        <v>262</v>
      </c>
      <c r="BA347">
        <v>360</v>
      </c>
      <c r="BB347">
        <v>661</v>
      </c>
      <c r="BC347">
        <v>501</v>
      </c>
      <c r="BD347">
        <v>1689</v>
      </c>
      <c r="BE347">
        <v>306</v>
      </c>
      <c r="BF347">
        <v>371</v>
      </c>
      <c r="BG347">
        <v>603</v>
      </c>
      <c r="BH347">
        <v>409</v>
      </c>
      <c r="BI347">
        <v>49.414999999999999</v>
      </c>
      <c r="BJ347">
        <v>699638.65399999998</v>
      </c>
      <c r="BK347">
        <v>129924.83319999999</v>
      </c>
      <c r="BM347">
        <v>99606.897649999999</v>
      </c>
      <c r="BN347">
        <v>28116.784540000001</v>
      </c>
      <c r="BO347">
        <v>357008.46950000001</v>
      </c>
      <c r="BP347">
        <v>652881.9547</v>
      </c>
      <c r="BQ347">
        <v>1.5393377479999999</v>
      </c>
      <c r="BR347">
        <v>90.2</v>
      </c>
      <c r="BS347">
        <v>730.7</v>
      </c>
      <c r="BT347">
        <v>2747.5</v>
      </c>
      <c r="BU347">
        <v>2457.5</v>
      </c>
      <c r="BV347">
        <v>236.149</v>
      </c>
      <c r="BW347">
        <v>57.034999999999997</v>
      </c>
      <c r="BX347">
        <v>56478</v>
      </c>
      <c r="BY347">
        <v>546.95609999999999</v>
      </c>
      <c r="BZ347">
        <v>508.44909999999999</v>
      </c>
      <c r="CA347">
        <v>510.10834999999997</v>
      </c>
      <c r="CB347">
        <v>0.13221750299999999</v>
      </c>
      <c r="CC347">
        <v>1986.1</v>
      </c>
      <c r="CD347">
        <v>90918</v>
      </c>
      <c r="CE347">
        <v>142077.82999999999</v>
      </c>
      <c r="CF347">
        <v>500.8211</v>
      </c>
      <c r="CG347">
        <v>6.1</v>
      </c>
      <c r="CH347">
        <v>6.05</v>
      </c>
      <c r="CI347">
        <v>5.59</v>
      </c>
      <c r="CJ347">
        <v>5.59</v>
      </c>
      <c r="CK347">
        <v>5.96</v>
      </c>
      <c r="CL347">
        <v>6.79</v>
      </c>
      <c r="CM347">
        <v>7.25</v>
      </c>
      <c r="CN347">
        <v>8.3800000000000008</v>
      </c>
      <c r="CO347">
        <v>9.65</v>
      </c>
      <c r="CP347">
        <v>-0.05</v>
      </c>
      <c r="CQ347">
        <v>-0.51</v>
      </c>
      <c r="CR347">
        <v>-0.51</v>
      </c>
      <c r="CS347">
        <v>-0.14000000000000001</v>
      </c>
      <c r="CT347">
        <v>0.69</v>
      </c>
      <c r="CU347">
        <v>1.1499999999999999</v>
      </c>
      <c r="CV347">
        <v>2.2799999999999998</v>
      </c>
      <c r="CW347">
        <v>3.55</v>
      </c>
      <c r="CX347">
        <v>100.297</v>
      </c>
      <c r="CY347">
        <v>1.5403</v>
      </c>
      <c r="CZ347">
        <v>153.4068</v>
      </c>
      <c r="DA347">
        <v>1.528</v>
      </c>
      <c r="DB347">
        <v>1.3340000000000001</v>
      </c>
      <c r="DC347">
        <v>17.725999999999999</v>
      </c>
      <c r="DD347">
        <v>95.9</v>
      </c>
      <c r="DE347" s="27">
        <v>111.8</v>
      </c>
      <c r="DF347">
        <v>108.6</v>
      </c>
      <c r="DG347">
        <v>103.5</v>
      </c>
      <c r="DH347">
        <v>127.2</v>
      </c>
      <c r="DI347">
        <v>106.1</v>
      </c>
      <c r="DJ347">
        <v>106.7</v>
      </c>
      <c r="DK347">
        <v>118.3</v>
      </c>
      <c r="DL347">
        <v>111.8</v>
      </c>
      <c r="DM347">
        <v>110</v>
      </c>
      <c r="DN347">
        <v>110.9</v>
      </c>
      <c r="DO347">
        <v>55.195</v>
      </c>
      <c r="DP347">
        <v>124.845</v>
      </c>
      <c r="DQ347">
        <v>54.436</v>
      </c>
      <c r="DR347">
        <v>47.076999999999998</v>
      </c>
      <c r="DS347">
        <v>104.4</v>
      </c>
      <c r="DT347">
        <v>102.5</v>
      </c>
      <c r="DU347">
        <v>99.8</v>
      </c>
      <c r="DV347">
        <v>90.2</v>
      </c>
      <c r="DW347">
        <v>280.89999999999998</v>
      </c>
      <c r="DX347">
        <v>318.2</v>
      </c>
      <c r="DY347">
        <v>2.9619081519999999</v>
      </c>
      <c r="DZ347">
        <v>18.841601789999999</v>
      </c>
      <c r="EA347">
        <v>23.446300000000001</v>
      </c>
    </row>
    <row r="348" spans="2:131" x14ac:dyDescent="0.25">
      <c r="B348" s="3">
        <v>31780</v>
      </c>
      <c r="C348">
        <v>7008.2709999999997</v>
      </c>
      <c r="D348">
        <v>6169.9</v>
      </c>
      <c r="E348">
        <v>58.515999999999998</v>
      </c>
      <c r="F348">
        <v>65.270899999999997</v>
      </c>
      <c r="G348">
        <v>62.817700000000002</v>
      </c>
      <c r="H348">
        <v>77.111000000000004</v>
      </c>
      <c r="I348">
        <v>64.871899999999997</v>
      </c>
      <c r="J348">
        <v>82.879300000000001</v>
      </c>
      <c r="K348">
        <v>34.174100000000003</v>
      </c>
      <c r="L348">
        <v>51.200400000000002</v>
      </c>
      <c r="M348">
        <v>31.498899999999999</v>
      </c>
      <c r="N348">
        <v>92.113900000000001</v>
      </c>
      <c r="O348">
        <v>57.6008</v>
      </c>
      <c r="P348">
        <v>69.280699999999996</v>
      </c>
      <c r="Q348">
        <v>68.302199999999999</v>
      </c>
      <c r="R348">
        <v>79.7239</v>
      </c>
      <c r="S348" s="38">
        <v>0</v>
      </c>
      <c r="T348">
        <v>4703</v>
      </c>
      <c r="U348">
        <v>0.59819384399999997</v>
      </c>
      <c r="V348">
        <v>119270</v>
      </c>
      <c r="W348">
        <v>111408</v>
      </c>
      <c r="X348">
        <v>6.6</v>
      </c>
      <c r="Y348">
        <v>14.9</v>
      </c>
      <c r="Z348">
        <v>3386</v>
      </c>
      <c r="AA348">
        <v>2393</v>
      </c>
      <c r="AB348">
        <v>2070</v>
      </c>
      <c r="AC348">
        <v>949</v>
      </c>
      <c r="AD348">
        <v>1121</v>
      </c>
      <c r="AE348">
        <v>333250</v>
      </c>
      <c r="AF348">
        <v>101164</v>
      </c>
      <c r="AG348">
        <v>23307</v>
      </c>
      <c r="AH348">
        <v>675.8</v>
      </c>
      <c r="AI348">
        <v>5039</v>
      </c>
      <c r="AJ348">
        <v>17507</v>
      </c>
      <c r="AK348">
        <v>10713</v>
      </c>
      <c r="AL348">
        <v>6794</v>
      </c>
      <c r="AM348">
        <v>77857</v>
      </c>
      <c r="AN348">
        <v>21081</v>
      </c>
      <c r="AO348">
        <v>4933.3999999999996</v>
      </c>
      <c r="AP348">
        <v>12308.2</v>
      </c>
      <c r="AQ348">
        <v>6327</v>
      </c>
      <c r="AR348">
        <v>17064</v>
      </c>
      <c r="AS348">
        <v>40.4</v>
      </c>
      <c r="AT348">
        <v>3.7</v>
      </c>
      <c r="AU348">
        <v>41</v>
      </c>
      <c r="AV348">
        <v>10.33</v>
      </c>
      <c r="AW348">
        <v>12.12</v>
      </c>
      <c r="AX348">
        <v>9.7100000000000009</v>
      </c>
      <c r="AY348">
        <v>1726</v>
      </c>
      <c r="AZ348">
        <v>292</v>
      </c>
      <c r="BA348">
        <v>333</v>
      </c>
      <c r="BB348">
        <v>628</v>
      </c>
      <c r="BC348">
        <v>473</v>
      </c>
      <c r="BD348">
        <v>1704</v>
      </c>
      <c r="BE348">
        <v>317</v>
      </c>
      <c r="BF348">
        <v>319</v>
      </c>
      <c r="BG348">
        <v>625</v>
      </c>
      <c r="BH348">
        <v>443</v>
      </c>
      <c r="BI348">
        <v>49.473999999999997</v>
      </c>
      <c r="BJ348">
        <v>700310.11199999996</v>
      </c>
      <c r="BK348">
        <v>130806.3897</v>
      </c>
      <c r="BM348">
        <v>102326.9123</v>
      </c>
      <c r="BN348">
        <v>27250.88175</v>
      </c>
      <c r="BO348">
        <v>358402.91830000002</v>
      </c>
      <c r="BP348">
        <v>656564.33400000003</v>
      </c>
      <c r="BQ348">
        <v>1.549668874</v>
      </c>
      <c r="BR348">
        <v>90.8</v>
      </c>
      <c r="BS348">
        <v>733.8</v>
      </c>
      <c r="BT348">
        <v>2753.7</v>
      </c>
      <c r="BU348">
        <v>2454.3000000000002</v>
      </c>
      <c r="BV348">
        <v>235.28</v>
      </c>
      <c r="BW348">
        <v>57.057000000000002</v>
      </c>
      <c r="BX348">
        <v>56530</v>
      </c>
      <c r="BY348">
        <v>548.3279</v>
      </c>
      <c r="BZ348">
        <v>516.56610000000001</v>
      </c>
      <c r="CA348">
        <v>508.09593999999998</v>
      </c>
      <c r="CB348">
        <v>0.13100658500000001</v>
      </c>
      <c r="CC348">
        <v>1995.7</v>
      </c>
      <c r="CD348">
        <v>91405</v>
      </c>
      <c r="CE348">
        <v>142083.71</v>
      </c>
      <c r="CF348">
        <v>502.78120000000001</v>
      </c>
      <c r="CG348">
        <v>6.13</v>
      </c>
      <c r="CH348">
        <v>6.16</v>
      </c>
      <c r="CI348">
        <v>5.59</v>
      </c>
      <c r="CJ348">
        <v>5.6</v>
      </c>
      <c r="CK348">
        <v>6.03</v>
      </c>
      <c r="CL348">
        <v>6.79</v>
      </c>
      <c r="CM348">
        <v>7.25</v>
      </c>
      <c r="CN348">
        <v>8.36</v>
      </c>
      <c r="CO348">
        <v>9.61</v>
      </c>
      <c r="CP348">
        <v>0.03</v>
      </c>
      <c r="CQ348">
        <v>-0.54</v>
      </c>
      <c r="CR348">
        <v>-0.53</v>
      </c>
      <c r="CS348">
        <v>-0.1</v>
      </c>
      <c r="CT348">
        <v>0.66</v>
      </c>
      <c r="CU348">
        <v>1.1200000000000001</v>
      </c>
      <c r="CV348">
        <v>2.23</v>
      </c>
      <c r="CW348">
        <v>3.48</v>
      </c>
      <c r="CX348">
        <v>99.308400000000006</v>
      </c>
      <c r="CY348">
        <v>1.5390999999999999</v>
      </c>
      <c r="CZ348">
        <v>151.4332</v>
      </c>
      <c r="DA348">
        <v>1.5923</v>
      </c>
      <c r="DB348">
        <v>1.3193999999999999</v>
      </c>
      <c r="DC348">
        <v>18.305</v>
      </c>
      <c r="DD348">
        <v>98.1</v>
      </c>
      <c r="DE348" s="27">
        <v>112.2</v>
      </c>
      <c r="DF348">
        <v>109.2</v>
      </c>
      <c r="DG348">
        <v>103.8</v>
      </c>
      <c r="DH348">
        <v>127.8</v>
      </c>
      <c r="DI348">
        <v>106.5</v>
      </c>
      <c r="DJ348">
        <v>107.1</v>
      </c>
      <c r="DK348">
        <v>118.6</v>
      </c>
      <c r="DL348">
        <v>112.1</v>
      </c>
      <c r="DM348">
        <v>110.4</v>
      </c>
      <c r="DN348">
        <v>111.2</v>
      </c>
      <c r="DO348">
        <v>55.341000000000001</v>
      </c>
      <c r="DP348">
        <v>125.16500000000001</v>
      </c>
      <c r="DQ348">
        <v>54.595999999999997</v>
      </c>
      <c r="DR348">
        <v>47.195999999999998</v>
      </c>
      <c r="DS348">
        <v>104.5</v>
      </c>
      <c r="DT348">
        <v>102.6</v>
      </c>
      <c r="DU348">
        <v>99.9</v>
      </c>
      <c r="DV348">
        <v>90.5</v>
      </c>
      <c r="DW348">
        <v>292.5</v>
      </c>
      <c r="DX348">
        <v>334.7</v>
      </c>
      <c r="DY348">
        <v>2.8512820510000001</v>
      </c>
      <c r="DZ348">
        <v>19.528119409999999</v>
      </c>
      <c r="EA348">
        <v>21.837199999999999</v>
      </c>
    </row>
    <row r="349" spans="2:131" x14ac:dyDescent="0.25">
      <c r="B349" s="3">
        <v>31781</v>
      </c>
      <c r="C349">
        <v>7005.0529999999999</v>
      </c>
      <c r="D349">
        <v>6168.2</v>
      </c>
      <c r="E349">
        <v>58.885100000000001</v>
      </c>
      <c r="F349">
        <v>65.501199999999997</v>
      </c>
      <c r="G349">
        <v>62.919600000000003</v>
      </c>
      <c r="H349">
        <v>77.000799999999998</v>
      </c>
      <c r="I349">
        <v>64.435100000000006</v>
      </c>
      <c r="J349">
        <v>82.934200000000004</v>
      </c>
      <c r="K349">
        <v>34.475000000000001</v>
      </c>
      <c r="L349">
        <v>51.6937</v>
      </c>
      <c r="M349">
        <v>31.792200000000001</v>
      </c>
      <c r="N349">
        <v>93.181899999999999</v>
      </c>
      <c r="O349">
        <v>57.932499999999997</v>
      </c>
      <c r="P349">
        <v>70.396699999999996</v>
      </c>
      <c r="Q349">
        <v>69.272099999999995</v>
      </c>
      <c r="R349">
        <v>79.971800000000002</v>
      </c>
      <c r="S349" s="38">
        <v>0.02</v>
      </c>
      <c r="T349">
        <v>4665</v>
      </c>
      <c r="U349">
        <v>0.61853619699999995</v>
      </c>
      <c r="V349">
        <v>119336</v>
      </c>
      <c r="W349">
        <v>111794</v>
      </c>
      <c r="X349">
        <v>6.3</v>
      </c>
      <c r="Y349">
        <v>14.8</v>
      </c>
      <c r="Z349">
        <v>3162</v>
      </c>
      <c r="AA349">
        <v>2236</v>
      </c>
      <c r="AB349">
        <v>2091</v>
      </c>
      <c r="AC349">
        <v>1012</v>
      </c>
      <c r="AD349">
        <v>1079</v>
      </c>
      <c r="AE349">
        <v>336250</v>
      </c>
      <c r="AF349">
        <v>101499</v>
      </c>
      <c r="AG349">
        <v>23342</v>
      </c>
      <c r="AH349">
        <v>678.6</v>
      </c>
      <c r="AI349">
        <v>5053</v>
      </c>
      <c r="AJ349">
        <v>17525</v>
      </c>
      <c r="AK349">
        <v>10715</v>
      </c>
      <c r="AL349">
        <v>6810</v>
      </c>
      <c r="AM349">
        <v>78157</v>
      </c>
      <c r="AN349">
        <v>21159</v>
      </c>
      <c r="AO349">
        <v>4945</v>
      </c>
      <c r="AP349">
        <v>12356.7</v>
      </c>
      <c r="AQ349">
        <v>6358</v>
      </c>
      <c r="AR349">
        <v>17109</v>
      </c>
      <c r="AS349">
        <v>40.200000000000003</v>
      </c>
      <c r="AT349">
        <v>3.3</v>
      </c>
      <c r="AU349">
        <v>40.799999999999997</v>
      </c>
      <c r="AV349">
        <v>10.33</v>
      </c>
      <c r="AW349">
        <v>12.1</v>
      </c>
      <c r="AX349">
        <v>9.7100000000000009</v>
      </c>
      <c r="AY349">
        <v>1614</v>
      </c>
      <c r="AZ349">
        <v>258</v>
      </c>
      <c r="BA349">
        <v>290</v>
      </c>
      <c r="BB349">
        <v>662</v>
      </c>
      <c r="BC349">
        <v>404</v>
      </c>
      <c r="BD349">
        <v>1601</v>
      </c>
      <c r="BE349">
        <v>287</v>
      </c>
      <c r="BF349">
        <v>298</v>
      </c>
      <c r="BG349">
        <v>604</v>
      </c>
      <c r="BH349">
        <v>412</v>
      </c>
      <c r="BI349">
        <v>49.707999999999998</v>
      </c>
      <c r="BJ349">
        <v>698299.54700000002</v>
      </c>
      <c r="BK349">
        <v>131877.7401</v>
      </c>
      <c r="BM349">
        <v>103413.2252</v>
      </c>
      <c r="BN349">
        <v>28987.348999999998</v>
      </c>
      <c r="BO349">
        <v>362130.35060000001</v>
      </c>
      <c r="BP349">
        <v>658736.74300000002</v>
      </c>
      <c r="BQ349">
        <v>1.549668874</v>
      </c>
      <c r="BR349">
        <v>92.8</v>
      </c>
      <c r="BS349">
        <v>743.9</v>
      </c>
      <c r="BT349">
        <v>2767.7</v>
      </c>
      <c r="BU349">
        <v>2455.8000000000002</v>
      </c>
      <c r="BV349">
        <v>237.84899999999999</v>
      </c>
      <c r="BW349">
        <v>59.406999999999996</v>
      </c>
      <c r="BX349">
        <v>58414</v>
      </c>
      <c r="BY349">
        <v>549.52499999999998</v>
      </c>
      <c r="BZ349">
        <v>524.86189999999999</v>
      </c>
      <c r="CA349">
        <v>510.90956999999997</v>
      </c>
      <c r="CB349">
        <v>0.13130209200000001</v>
      </c>
      <c r="CC349">
        <v>2011.8</v>
      </c>
      <c r="CD349">
        <v>92433</v>
      </c>
      <c r="CE349">
        <v>143609.70000000001</v>
      </c>
      <c r="CF349">
        <v>507.9665</v>
      </c>
      <c r="CG349">
        <v>6.37</v>
      </c>
      <c r="CH349">
        <v>6.45</v>
      </c>
      <c r="CI349">
        <v>5.64</v>
      </c>
      <c r="CJ349">
        <v>5.9</v>
      </c>
      <c r="CK349">
        <v>6.5</v>
      </c>
      <c r="CL349">
        <v>7.57</v>
      </c>
      <c r="CM349">
        <v>8.02</v>
      </c>
      <c r="CN349">
        <v>8.85</v>
      </c>
      <c r="CO349">
        <v>10.039999999999999</v>
      </c>
      <c r="CP349">
        <v>0.08</v>
      </c>
      <c r="CQ349">
        <v>-0.73</v>
      </c>
      <c r="CR349">
        <v>-0.47</v>
      </c>
      <c r="CS349">
        <v>0.13</v>
      </c>
      <c r="CT349">
        <v>1.2</v>
      </c>
      <c r="CU349">
        <v>1.65</v>
      </c>
      <c r="CV349">
        <v>2.48</v>
      </c>
      <c r="CW349">
        <v>3.67</v>
      </c>
      <c r="CX349">
        <v>96.872699999999995</v>
      </c>
      <c r="CY349">
        <v>1.4959</v>
      </c>
      <c r="CZ349">
        <v>142.89859999999999</v>
      </c>
      <c r="DA349">
        <v>1.6313</v>
      </c>
      <c r="DB349">
        <v>1.3191999999999999</v>
      </c>
      <c r="DC349">
        <v>18.643000000000001</v>
      </c>
      <c r="DD349">
        <v>98.7</v>
      </c>
      <c r="DE349" s="27">
        <v>112.7</v>
      </c>
      <c r="DF349">
        <v>109.8</v>
      </c>
      <c r="DG349">
        <v>104.3</v>
      </c>
      <c r="DH349">
        <v>128.6</v>
      </c>
      <c r="DI349">
        <v>106.9</v>
      </c>
      <c r="DJ349">
        <v>107.7</v>
      </c>
      <c r="DK349">
        <v>119.2</v>
      </c>
      <c r="DL349">
        <v>112.7</v>
      </c>
      <c r="DM349">
        <v>110.8</v>
      </c>
      <c r="DN349">
        <v>111.7</v>
      </c>
      <c r="DO349">
        <v>55.546999999999997</v>
      </c>
      <c r="DP349">
        <v>125.599</v>
      </c>
      <c r="DQ349">
        <v>54.756</v>
      </c>
      <c r="DR349">
        <v>47.390999999999998</v>
      </c>
      <c r="DS349">
        <v>105.1</v>
      </c>
      <c r="DT349">
        <v>103.3</v>
      </c>
      <c r="DU349">
        <v>100.3</v>
      </c>
      <c r="DV349">
        <v>92.5</v>
      </c>
      <c r="DW349">
        <v>289.3</v>
      </c>
      <c r="DX349">
        <v>335.4</v>
      </c>
      <c r="DY349">
        <v>2.9035603179999998</v>
      </c>
      <c r="DZ349">
        <v>19.19674157</v>
      </c>
      <c r="EA349">
        <v>26.881399999999999</v>
      </c>
    </row>
    <row r="350" spans="2:131" x14ac:dyDescent="0.25">
      <c r="B350" s="3">
        <v>31782</v>
      </c>
      <c r="C350">
        <v>7048.201</v>
      </c>
      <c r="D350">
        <v>6201.9</v>
      </c>
      <c r="E350">
        <v>59.265300000000003</v>
      </c>
      <c r="F350">
        <v>66.024600000000007</v>
      </c>
      <c r="G350">
        <v>63.369300000000003</v>
      </c>
      <c r="H350">
        <v>77.596299999999999</v>
      </c>
      <c r="I350">
        <v>64.860299999999995</v>
      </c>
      <c r="J350">
        <v>83.611900000000006</v>
      </c>
      <c r="K350">
        <v>34.7789</v>
      </c>
      <c r="L350">
        <v>51.932099999999998</v>
      </c>
      <c r="M350">
        <v>31.946100000000001</v>
      </c>
      <c r="N350">
        <v>93.877099999999999</v>
      </c>
      <c r="O350">
        <v>58.348799999999997</v>
      </c>
      <c r="P350">
        <v>70.269599999999997</v>
      </c>
      <c r="Q350">
        <v>69.635300000000001</v>
      </c>
      <c r="R350">
        <v>80.331900000000005</v>
      </c>
      <c r="S350" s="38">
        <v>0.04</v>
      </c>
      <c r="T350">
        <v>4794</v>
      </c>
      <c r="U350">
        <v>0.63295484599999996</v>
      </c>
      <c r="V350">
        <v>120008</v>
      </c>
      <c r="W350">
        <v>112434</v>
      </c>
      <c r="X350">
        <v>6.3</v>
      </c>
      <c r="Y350">
        <v>14.9</v>
      </c>
      <c r="Z350">
        <v>3315</v>
      </c>
      <c r="AA350">
        <v>2100</v>
      </c>
      <c r="AB350">
        <v>2104</v>
      </c>
      <c r="AC350">
        <v>992</v>
      </c>
      <c r="AD350">
        <v>1112</v>
      </c>
      <c r="AE350">
        <v>331000</v>
      </c>
      <c r="AF350">
        <v>101728</v>
      </c>
      <c r="AG350">
        <v>23390</v>
      </c>
      <c r="AH350">
        <v>681.6</v>
      </c>
      <c r="AI350">
        <v>5080</v>
      </c>
      <c r="AJ350">
        <v>17542</v>
      </c>
      <c r="AK350">
        <v>10724</v>
      </c>
      <c r="AL350">
        <v>6818</v>
      </c>
      <c r="AM350">
        <v>78338</v>
      </c>
      <c r="AN350">
        <v>21188</v>
      </c>
      <c r="AO350">
        <v>4948.6000000000004</v>
      </c>
      <c r="AP350">
        <v>12375.6</v>
      </c>
      <c r="AQ350">
        <v>6376</v>
      </c>
      <c r="AR350">
        <v>17112</v>
      </c>
      <c r="AS350">
        <v>40.5</v>
      </c>
      <c r="AT350">
        <v>3.7</v>
      </c>
      <c r="AU350">
        <v>41</v>
      </c>
      <c r="AV350">
        <v>10.36</v>
      </c>
      <c r="AW350">
        <v>12.14</v>
      </c>
      <c r="AX350">
        <v>9.73</v>
      </c>
      <c r="AY350">
        <v>1628</v>
      </c>
      <c r="AZ350">
        <v>302</v>
      </c>
      <c r="BA350">
        <v>306</v>
      </c>
      <c r="BB350">
        <v>629</v>
      </c>
      <c r="BC350">
        <v>391</v>
      </c>
      <c r="BD350">
        <v>1500</v>
      </c>
      <c r="BE350">
        <v>267</v>
      </c>
      <c r="BF350">
        <v>278</v>
      </c>
      <c r="BG350">
        <v>576</v>
      </c>
      <c r="BH350">
        <v>379</v>
      </c>
      <c r="BI350">
        <v>49.738999999999997</v>
      </c>
      <c r="BJ350">
        <v>697134.33299999998</v>
      </c>
      <c r="BK350">
        <v>131853.88620000001</v>
      </c>
      <c r="BM350">
        <v>104167.5307</v>
      </c>
      <c r="BN350">
        <v>31244.756430000001</v>
      </c>
      <c r="BO350">
        <v>367216.94130000001</v>
      </c>
      <c r="BP350">
        <v>664192.11979999999</v>
      </c>
      <c r="BQ350">
        <v>1.56</v>
      </c>
      <c r="BR350">
        <v>91.1</v>
      </c>
      <c r="BS350">
        <v>745.8</v>
      </c>
      <c r="BT350">
        <v>2772.9</v>
      </c>
      <c r="BU350">
        <v>2453.9</v>
      </c>
      <c r="BV350">
        <v>241.161</v>
      </c>
      <c r="BW350">
        <v>58.302</v>
      </c>
      <c r="BX350">
        <v>57266</v>
      </c>
      <c r="BY350">
        <v>551.53740000000005</v>
      </c>
      <c r="BZ350">
        <v>532.14559999999994</v>
      </c>
      <c r="CA350">
        <v>511.16352999999998</v>
      </c>
      <c r="CB350">
        <v>0.13023274700000001</v>
      </c>
      <c r="CC350">
        <v>2016.2</v>
      </c>
      <c r="CD350">
        <v>93028</v>
      </c>
      <c r="CE350">
        <v>144035.46</v>
      </c>
      <c r="CF350">
        <v>512.05020000000002</v>
      </c>
      <c r="CG350">
        <v>6.85</v>
      </c>
      <c r="CH350">
        <v>6.93</v>
      </c>
      <c r="CI350">
        <v>5.66</v>
      </c>
      <c r="CJ350">
        <v>6.05</v>
      </c>
      <c r="CK350">
        <v>7</v>
      </c>
      <c r="CL350">
        <v>8.26</v>
      </c>
      <c r="CM350">
        <v>8.61</v>
      </c>
      <c r="CN350">
        <v>9.33</v>
      </c>
      <c r="CO350">
        <v>10.51</v>
      </c>
      <c r="CP350">
        <v>0.08</v>
      </c>
      <c r="CQ350">
        <v>-1.19</v>
      </c>
      <c r="CR350">
        <v>-0.8</v>
      </c>
      <c r="CS350">
        <v>0.15</v>
      </c>
      <c r="CT350">
        <v>1.41</v>
      </c>
      <c r="CU350">
        <v>1.76</v>
      </c>
      <c r="CV350">
        <v>2.48</v>
      </c>
      <c r="CW350">
        <v>3.66</v>
      </c>
      <c r="CX350">
        <v>96.210300000000004</v>
      </c>
      <c r="CY350">
        <v>1.4704999999999999</v>
      </c>
      <c r="CZ350">
        <v>140.47900000000001</v>
      </c>
      <c r="DA350">
        <v>1.6666000000000001</v>
      </c>
      <c r="DB350">
        <v>1.3411</v>
      </c>
      <c r="DC350">
        <v>19.414999999999999</v>
      </c>
      <c r="DD350">
        <v>104.2</v>
      </c>
      <c r="DE350" s="27">
        <v>113</v>
      </c>
      <c r="DF350">
        <v>110.3</v>
      </c>
      <c r="DG350">
        <v>104.4</v>
      </c>
      <c r="DH350">
        <v>129.19999999999999</v>
      </c>
      <c r="DI350">
        <v>107.2</v>
      </c>
      <c r="DJ350">
        <v>107.9</v>
      </c>
      <c r="DK350">
        <v>119.6</v>
      </c>
      <c r="DL350">
        <v>113</v>
      </c>
      <c r="DM350">
        <v>111.1</v>
      </c>
      <c r="DN350">
        <v>112</v>
      </c>
      <c r="DO350">
        <v>55.688000000000002</v>
      </c>
      <c r="DP350">
        <v>125.846</v>
      </c>
      <c r="DQ350">
        <v>54.869</v>
      </c>
      <c r="DR350">
        <v>47.527999999999999</v>
      </c>
      <c r="DS350">
        <v>105.2</v>
      </c>
      <c r="DT350">
        <v>103.4</v>
      </c>
      <c r="DU350">
        <v>100.8</v>
      </c>
      <c r="DV350">
        <v>93.8</v>
      </c>
      <c r="DW350">
        <v>289.10000000000002</v>
      </c>
      <c r="DX350">
        <v>336.1</v>
      </c>
      <c r="DY350">
        <v>2.9263230720000002</v>
      </c>
      <c r="DZ350">
        <v>19.1432067</v>
      </c>
      <c r="EA350">
        <v>25.4115</v>
      </c>
    </row>
    <row r="351" spans="2:131" x14ac:dyDescent="0.25">
      <c r="B351" s="3">
        <v>31783</v>
      </c>
      <c r="C351">
        <v>7042.0919999999996</v>
      </c>
      <c r="D351">
        <v>6206.5</v>
      </c>
      <c r="E351">
        <v>59.540900000000001</v>
      </c>
      <c r="F351">
        <v>66.198899999999995</v>
      </c>
      <c r="G351">
        <v>63.505299999999998</v>
      </c>
      <c r="H351">
        <v>77.738900000000001</v>
      </c>
      <c r="I351">
        <v>64.211399999999998</v>
      </c>
      <c r="J351">
        <v>84.151300000000006</v>
      </c>
      <c r="K351">
        <v>34.919600000000003</v>
      </c>
      <c r="L351">
        <v>52.2988</v>
      </c>
      <c r="M351">
        <v>32.122199999999999</v>
      </c>
      <c r="N351">
        <v>94.320899999999995</v>
      </c>
      <c r="O351">
        <v>58.5411</v>
      </c>
      <c r="P351">
        <v>71.358999999999995</v>
      </c>
      <c r="Q351">
        <v>70.318899999999999</v>
      </c>
      <c r="R351">
        <v>80.384200000000007</v>
      </c>
      <c r="S351" s="38">
        <v>0</v>
      </c>
      <c r="T351">
        <v>4780</v>
      </c>
      <c r="U351">
        <v>0.64612057300000003</v>
      </c>
      <c r="V351">
        <v>119644</v>
      </c>
      <c r="W351">
        <v>112246</v>
      </c>
      <c r="X351">
        <v>6.2</v>
      </c>
      <c r="Y351">
        <v>14.9</v>
      </c>
      <c r="Z351">
        <v>3167</v>
      </c>
      <c r="AA351">
        <v>2173</v>
      </c>
      <c r="AB351">
        <v>2087</v>
      </c>
      <c r="AC351">
        <v>1012</v>
      </c>
      <c r="AD351">
        <v>1075</v>
      </c>
      <c r="AE351">
        <v>322250</v>
      </c>
      <c r="AF351">
        <v>101900</v>
      </c>
      <c r="AG351">
        <v>23390</v>
      </c>
      <c r="AH351">
        <v>682.1</v>
      </c>
      <c r="AI351">
        <v>5086</v>
      </c>
      <c r="AJ351">
        <v>17537</v>
      </c>
      <c r="AK351">
        <v>10721</v>
      </c>
      <c r="AL351">
        <v>6816</v>
      </c>
      <c r="AM351">
        <v>78510</v>
      </c>
      <c r="AN351">
        <v>21244</v>
      </c>
      <c r="AO351">
        <v>4953.2</v>
      </c>
      <c r="AP351">
        <v>12413.9</v>
      </c>
      <c r="AQ351">
        <v>6388</v>
      </c>
      <c r="AR351">
        <v>17124</v>
      </c>
      <c r="AS351">
        <v>40.299999999999997</v>
      </c>
      <c r="AT351">
        <v>3.6</v>
      </c>
      <c r="AU351">
        <v>40.9</v>
      </c>
      <c r="AV351">
        <v>10.38</v>
      </c>
      <c r="AW351">
        <v>12.19</v>
      </c>
      <c r="AX351">
        <v>9.74</v>
      </c>
      <c r="AY351">
        <v>1594</v>
      </c>
      <c r="AZ351">
        <v>259</v>
      </c>
      <c r="BA351">
        <v>293</v>
      </c>
      <c r="BB351">
        <v>602</v>
      </c>
      <c r="BC351">
        <v>440</v>
      </c>
      <c r="BD351">
        <v>1522</v>
      </c>
      <c r="BE351">
        <v>272</v>
      </c>
      <c r="BF351">
        <v>268</v>
      </c>
      <c r="BG351">
        <v>587</v>
      </c>
      <c r="BH351">
        <v>395</v>
      </c>
      <c r="BI351">
        <v>49.947000000000003</v>
      </c>
      <c r="BJ351">
        <v>700613.47400000005</v>
      </c>
      <c r="BK351">
        <v>133676.1153</v>
      </c>
      <c r="BM351">
        <v>105536.0028</v>
      </c>
      <c r="BN351">
        <v>31165.508259999999</v>
      </c>
      <c r="BO351">
        <v>372213.87530000001</v>
      </c>
      <c r="BP351">
        <v>667553.02150000003</v>
      </c>
      <c r="BQ351">
        <v>1.549668874</v>
      </c>
      <c r="BR351">
        <v>91.5</v>
      </c>
      <c r="BS351">
        <v>743.2</v>
      </c>
      <c r="BT351">
        <v>2774.6</v>
      </c>
      <c r="BU351">
        <v>2444.6</v>
      </c>
      <c r="BV351">
        <v>240.35499999999999</v>
      </c>
      <c r="BW351">
        <v>58.783000000000001</v>
      </c>
      <c r="BX351">
        <v>58006</v>
      </c>
      <c r="BY351">
        <v>554.50800000000004</v>
      </c>
      <c r="BZ351">
        <v>541.68349999999998</v>
      </c>
      <c r="CA351">
        <v>513.06370000000004</v>
      </c>
      <c r="CB351">
        <v>0.13033499300000001</v>
      </c>
      <c r="CC351">
        <v>2012.9</v>
      </c>
      <c r="CD351">
        <v>94647</v>
      </c>
      <c r="CE351">
        <v>146151.79999999999</v>
      </c>
      <c r="CF351">
        <v>512.78830000000005</v>
      </c>
      <c r="CG351">
        <v>6.73</v>
      </c>
      <c r="CH351">
        <v>6.92</v>
      </c>
      <c r="CI351">
        <v>5.67</v>
      </c>
      <c r="CJ351">
        <v>5.99</v>
      </c>
      <c r="CK351">
        <v>6.8</v>
      </c>
      <c r="CL351">
        <v>8.02</v>
      </c>
      <c r="CM351">
        <v>8.4</v>
      </c>
      <c r="CN351">
        <v>9.32</v>
      </c>
      <c r="CO351">
        <v>10.52</v>
      </c>
      <c r="CP351">
        <v>0.19</v>
      </c>
      <c r="CQ351">
        <v>-1.06</v>
      </c>
      <c r="CR351">
        <v>-0.74</v>
      </c>
      <c r="CS351">
        <v>7.0000000000000007E-2</v>
      </c>
      <c r="CT351">
        <v>1.29</v>
      </c>
      <c r="CU351">
        <v>1.67</v>
      </c>
      <c r="CV351">
        <v>2.59</v>
      </c>
      <c r="CW351">
        <v>3.79</v>
      </c>
      <c r="CX351">
        <v>97.750100000000003</v>
      </c>
      <c r="CY351">
        <v>1.5085</v>
      </c>
      <c r="CZ351">
        <v>144.54949999999999</v>
      </c>
      <c r="DA351">
        <v>1.6288</v>
      </c>
      <c r="DB351">
        <v>1.3387</v>
      </c>
      <c r="DC351">
        <v>20.033999999999999</v>
      </c>
      <c r="DD351">
        <v>105.1</v>
      </c>
      <c r="DE351" s="27">
        <v>113.5</v>
      </c>
      <c r="DF351">
        <v>110.3</v>
      </c>
      <c r="DG351">
        <v>105.1</v>
      </c>
      <c r="DH351">
        <v>130</v>
      </c>
      <c r="DI351">
        <v>107.7</v>
      </c>
      <c r="DJ351">
        <v>108.2</v>
      </c>
      <c r="DK351">
        <v>120</v>
      </c>
      <c r="DL351">
        <v>113.4</v>
      </c>
      <c r="DM351">
        <v>111.6</v>
      </c>
      <c r="DN351">
        <v>112.5</v>
      </c>
      <c r="DO351">
        <v>55.899000000000001</v>
      </c>
      <c r="DP351">
        <v>126.203</v>
      </c>
      <c r="DQ351">
        <v>55.128999999999998</v>
      </c>
      <c r="DR351">
        <v>47.698999999999998</v>
      </c>
      <c r="DS351">
        <v>105.5</v>
      </c>
      <c r="DT351">
        <v>103.8</v>
      </c>
      <c r="DU351">
        <v>101.4</v>
      </c>
      <c r="DV351">
        <v>94.5</v>
      </c>
      <c r="DW351">
        <v>301.39999999999998</v>
      </c>
      <c r="DX351">
        <v>349.6</v>
      </c>
      <c r="DY351">
        <v>2.826808228</v>
      </c>
      <c r="DZ351">
        <v>19.949518999999999</v>
      </c>
      <c r="EA351">
        <v>21.624500000000001</v>
      </c>
    </row>
    <row r="352" spans="2:131" x14ac:dyDescent="0.25">
      <c r="B352" s="3">
        <v>31784</v>
      </c>
      <c r="C352">
        <v>7065.9989999999998</v>
      </c>
      <c r="D352">
        <v>6229.5</v>
      </c>
      <c r="E352">
        <v>59.953600000000002</v>
      </c>
      <c r="F352">
        <v>66.677300000000002</v>
      </c>
      <c r="G352">
        <v>63.9788</v>
      </c>
      <c r="H352">
        <v>78.279600000000002</v>
      </c>
      <c r="I352">
        <v>64.061400000000006</v>
      </c>
      <c r="J352">
        <v>85.0351</v>
      </c>
      <c r="K352">
        <v>35.247900000000001</v>
      </c>
      <c r="L352">
        <v>52.642400000000002</v>
      </c>
      <c r="M352">
        <v>32.314</v>
      </c>
      <c r="N352">
        <v>95.748900000000006</v>
      </c>
      <c r="O352">
        <v>59.002600000000001</v>
      </c>
      <c r="P352">
        <v>71.924899999999994</v>
      </c>
      <c r="Q352">
        <v>71.112300000000005</v>
      </c>
      <c r="R352">
        <v>80.813900000000004</v>
      </c>
      <c r="S352" s="38">
        <v>0</v>
      </c>
      <c r="T352">
        <v>4790</v>
      </c>
      <c r="U352">
        <v>0.65905338499999999</v>
      </c>
      <c r="V352">
        <v>119902</v>
      </c>
      <c r="W352">
        <v>112634</v>
      </c>
      <c r="X352">
        <v>6.1</v>
      </c>
      <c r="Y352">
        <v>14.2</v>
      </c>
      <c r="Z352">
        <v>3217</v>
      </c>
      <c r="AA352">
        <v>2146</v>
      </c>
      <c r="AB352">
        <v>1921</v>
      </c>
      <c r="AC352">
        <v>938</v>
      </c>
      <c r="AD352">
        <v>983</v>
      </c>
      <c r="AE352">
        <v>319250</v>
      </c>
      <c r="AF352">
        <v>102247</v>
      </c>
      <c r="AG352">
        <v>23455</v>
      </c>
      <c r="AH352">
        <v>684.2</v>
      </c>
      <c r="AI352">
        <v>5092</v>
      </c>
      <c r="AJ352">
        <v>17593</v>
      </c>
      <c r="AK352">
        <v>10725</v>
      </c>
      <c r="AL352">
        <v>6868</v>
      </c>
      <c r="AM352">
        <v>78792</v>
      </c>
      <c r="AN352">
        <v>21298</v>
      </c>
      <c r="AO352">
        <v>4962.3999999999996</v>
      </c>
      <c r="AP352">
        <v>12452.5</v>
      </c>
      <c r="AQ352">
        <v>6408</v>
      </c>
      <c r="AR352">
        <v>17160</v>
      </c>
      <c r="AS352">
        <v>40.4</v>
      </c>
      <c r="AT352">
        <v>3.7</v>
      </c>
      <c r="AU352">
        <v>41</v>
      </c>
      <c r="AV352">
        <v>10.36</v>
      </c>
      <c r="AW352">
        <v>12.13</v>
      </c>
      <c r="AX352">
        <v>9.74</v>
      </c>
      <c r="AY352">
        <v>1575</v>
      </c>
      <c r="AZ352">
        <v>267</v>
      </c>
      <c r="BA352">
        <v>244</v>
      </c>
      <c r="BB352">
        <v>636</v>
      </c>
      <c r="BC352">
        <v>428</v>
      </c>
      <c r="BD352">
        <v>1516</v>
      </c>
      <c r="BE352">
        <v>279</v>
      </c>
      <c r="BF352">
        <v>266</v>
      </c>
      <c r="BG352">
        <v>553</v>
      </c>
      <c r="BH352">
        <v>418</v>
      </c>
      <c r="BI352">
        <v>50.189</v>
      </c>
      <c r="BJ352">
        <v>706689.59499999997</v>
      </c>
      <c r="BK352">
        <v>134557.67180000001</v>
      </c>
      <c r="BM352">
        <v>107757.5362</v>
      </c>
      <c r="BN352">
        <v>32903.140930000001</v>
      </c>
      <c r="BO352">
        <v>377642.87849999999</v>
      </c>
      <c r="BP352">
        <v>668985.05790000001</v>
      </c>
      <c r="BQ352">
        <v>1.5393377479999999</v>
      </c>
      <c r="BR352">
        <v>93.7</v>
      </c>
      <c r="BS352">
        <v>743</v>
      </c>
      <c r="BT352">
        <v>2779</v>
      </c>
      <c r="BU352">
        <v>2442</v>
      </c>
      <c r="BV352">
        <v>241.02699999999999</v>
      </c>
      <c r="BW352">
        <v>58.88</v>
      </c>
      <c r="BX352">
        <v>58207</v>
      </c>
      <c r="BY352">
        <v>553.43809999999996</v>
      </c>
      <c r="BZ352">
        <v>549.4316</v>
      </c>
      <c r="CA352">
        <v>515.26237000000003</v>
      </c>
      <c r="CB352">
        <v>0.13015291400000001</v>
      </c>
      <c r="CC352">
        <v>2010.4</v>
      </c>
      <c r="CD352">
        <v>96347</v>
      </c>
      <c r="CE352">
        <v>148545.88</v>
      </c>
      <c r="CF352">
        <v>514.62670000000003</v>
      </c>
      <c r="CG352">
        <v>6.58</v>
      </c>
      <c r="CH352">
        <v>6.65</v>
      </c>
      <c r="CI352">
        <v>5.69</v>
      </c>
      <c r="CJ352">
        <v>5.76</v>
      </c>
      <c r="CK352">
        <v>6.68</v>
      </c>
      <c r="CL352">
        <v>8.01</v>
      </c>
      <c r="CM352">
        <v>8.4499999999999993</v>
      </c>
      <c r="CN352">
        <v>9.42</v>
      </c>
      <c r="CO352">
        <v>10.61</v>
      </c>
      <c r="CP352">
        <v>7.0000000000000007E-2</v>
      </c>
      <c r="CQ352">
        <v>-0.89</v>
      </c>
      <c r="CR352">
        <v>-0.82</v>
      </c>
      <c r="CS352">
        <v>0.1</v>
      </c>
      <c r="CT352">
        <v>1.43</v>
      </c>
      <c r="CU352">
        <v>1.87</v>
      </c>
      <c r="CV352">
        <v>2.84</v>
      </c>
      <c r="CW352">
        <v>4.03</v>
      </c>
      <c r="CX352">
        <v>99.290700000000001</v>
      </c>
      <c r="CY352">
        <v>1.5365</v>
      </c>
      <c r="CZ352">
        <v>150.29390000000001</v>
      </c>
      <c r="DA352">
        <v>1.609</v>
      </c>
      <c r="DB352">
        <v>1.3262</v>
      </c>
      <c r="DC352">
        <v>21.355</v>
      </c>
      <c r="DD352">
        <v>109.8</v>
      </c>
      <c r="DE352" s="27">
        <v>113.8</v>
      </c>
      <c r="DF352">
        <v>110.3</v>
      </c>
      <c r="DG352">
        <v>105.9</v>
      </c>
      <c r="DH352">
        <v>130.6</v>
      </c>
      <c r="DI352">
        <v>108</v>
      </c>
      <c r="DJ352">
        <v>108.6</v>
      </c>
      <c r="DK352">
        <v>120.3</v>
      </c>
      <c r="DL352">
        <v>113.7</v>
      </c>
      <c r="DM352">
        <v>111.9</v>
      </c>
      <c r="DN352">
        <v>112.7</v>
      </c>
      <c r="DO352">
        <v>56.027999999999999</v>
      </c>
      <c r="DP352">
        <v>126.48399999999999</v>
      </c>
      <c r="DQ352">
        <v>55.225000000000001</v>
      </c>
      <c r="DR352">
        <v>47.820999999999998</v>
      </c>
      <c r="DS352">
        <v>105.7</v>
      </c>
      <c r="DT352">
        <v>104</v>
      </c>
      <c r="DU352">
        <v>101.9</v>
      </c>
      <c r="DV352">
        <v>95.6</v>
      </c>
      <c r="DW352">
        <v>310.10000000000002</v>
      </c>
      <c r="DX352">
        <v>362.4</v>
      </c>
      <c r="DY352">
        <v>2.7625507900000001</v>
      </c>
      <c r="DZ352">
        <v>20.565107569999999</v>
      </c>
      <c r="EA352">
        <v>17.800899999999999</v>
      </c>
    </row>
    <row r="353" spans="2:131" x14ac:dyDescent="0.25">
      <c r="B353" s="3">
        <v>31785</v>
      </c>
      <c r="C353">
        <v>7102.5230000000001</v>
      </c>
      <c r="D353">
        <v>6269.6</v>
      </c>
      <c r="E353">
        <v>60.451700000000002</v>
      </c>
      <c r="F353">
        <v>67.227000000000004</v>
      </c>
      <c r="G353">
        <v>64.588700000000003</v>
      </c>
      <c r="H353">
        <v>78.742800000000003</v>
      </c>
      <c r="I353">
        <v>64.712699999999998</v>
      </c>
      <c r="J353">
        <v>85.401200000000003</v>
      </c>
      <c r="K353">
        <v>35.842700000000001</v>
      </c>
      <c r="L353">
        <v>53.083500000000001</v>
      </c>
      <c r="M353">
        <v>32.703699999999998</v>
      </c>
      <c r="N353">
        <v>95.629000000000005</v>
      </c>
      <c r="O353">
        <v>59.379899999999999</v>
      </c>
      <c r="P353">
        <v>74.396900000000002</v>
      </c>
      <c r="Q353">
        <v>70.444400000000002</v>
      </c>
      <c r="R353">
        <v>81.140900000000002</v>
      </c>
      <c r="S353" s="38">
        <v>0</v>
      </c>
      <c r="T353">
        <v>5014</v>
      </c>
      <c r="U353">
        <v>0.69053849300000003</v>
      </c>
      <c r="V353">
        <v>120318</v>
      </c>
      <c r="W353">
        <v>113057</v>
      </c>
      <c r="X353">
        <v>6</v>
      </c>
      <c r="Y353">
        <v>14.4</v>
      </c>
      <c r="Z353">
        <v>3191</v>
      </c>
      <c r="AA353">
        <v>2155</v>
      </c>
      <c r="AB353">
        <v>1878</v>
      </c>
      <c r="AC353">
        <v>833</v>
      </c>
      <c r="AD353">
        <v>1045</v>
      </c>
      <c r="AE353">
        <v>325600</v>
      </c>
      <c r="AF353">
        <v>102420</v>
      </c>
      <c r="AG353">
        <v>23506</v>
      </c>
      <c r="AH353">
        <v>688.5</v>
      </c>
      <c r="AI353">
        <v>5102</v>
      </c>
      <c r="AJ353">
        <v>17630</v>
      </c>
      <c r="AK353">
        <v>10781</v>
      </c>
      <c r="AL353">
        <v>6849</v>
      </c>
      <c r="AM353">
        <v>78914</v>
      </c>
      <c r="AN353">
        <v>21336</v>
      </c>
      <c r="AO353">
        <v>4975.7</v>
      </c>
      <c r="AP353">
        <v>12462.6</v>
      </c>
      <c r="AQ353">
        <v>6419</v>
      </c>
      <c r="AR353">
        <v>17172</v>
      </c>
      <c r="AS353">
        <v>40.4</v>
      </c>
      <c r="AT353">
        <v>3.7</v>
      </c>
      <c r="AU353">
        <v>40.9</v>
      </c>
      <c r="AV353">
        <v>10.41</v>
      </c>
      <c r="AW353">
        <v>12.17</v>
      </c>
      <c r="AX353">
        <v>9.8000000000000007</v>
      </c>
      <c r="AY353">
        <v>1605</v>
      </c>
      <c r="AZ353">
        <v>264</v>
      </c>
      <c r="BA353">
        <v>290</v>
      </c>
      <c r="BB353">
        <v>632</v>
      </c>
      <c r="BC353">
        <v>419</v>
      </c>
      <c r="BD353">
        <v>1511</v>
      </c>
      <c r="BE353">
        <v>259</v>
      </c>
      <c r="BF353">
        <v>252</v>
      </c>
      <c r="BG353">
        <v>598</v>
      </c>
      <c r="BH353">
        <v>402</v>
      </c>
      <c r="BI353">
        <v>50.573999999999998</v>
      </c>
      <c r="BJ353">
        <v>703573.473</v>
      </c>
      <c r="BK353">
        <v>137070.62640000001</v>
      </c>
      <c r="BM353">
        <v>102857.3716</v>
      </c>
      <c r="BN353">
        <v>29632.988499999999</v>
      </c>
      <c r="BO353">
        <v>380742.71350000001</v>
      </c>
      <c r="BP353">
        <v>669442.91989999998</v>
      </c>
      <c r="BQ353">
        <v>1.5393377479999999</v>
      </c>
      <c r="BR353">
        <v>94.4</v>
      </c>
      <c r="BS353">
        <v>744.9</v>
      </c>
      <c r="BT353">
        <v>2788.2</v>
      </c>
      <c r="BU353">
        <v>2439.4</v>
      </c>
      <c r="BV353">
        <v>243.02600000000001</v>
      </c>
      <c r="BW353">
        <v>58.334000000000003</v>
      </c>
      <c r="BX353">
        <v>57687</v>
      </c>
      <c r="BY353">
        <v>554.1096</v>
      </c>
      <c r="BZ353">
        <v>556.28229999999996</v>
      </c>
      <c r="CA353">
        <v>518.35393999999997</v>
      </c>
      <c r="CB353">
        <v>0.12974417799999999</v>
      </c>
      <c r="CC353">
        <v>2012</v>
      </c>
      <c r="CD353">
        <v>98268</v>
      </c>
      <c r="CE353">
        <v>151045.16</v>
      </c>
      <c r="CF353">
        <v>517.65300000000002</v>
      </c>
      <c r="CG353">
        <v>6.73</v>
      </c>
      <c r="CH353">
        <v>6.71</v>
      </c>
      <c r="CI353">
        <v>6.04</v>
      </c>
      <c r="CJ353">
        <v>6.15</v>
      </c>
      <c r="CK353">
        <v>7.03</v>
      </c>
      <c r="CL353">
        <v>8.32</v>
      </c>
      <c r="CM353">
        <v>8.76</v>
      </c>
      <c r="CN353">
        <v>9.67</v>
      </c>
      <c r="CO353">
        <v>10.8</v>
      </c>
      <c r="CP353">
        <v>-0.02</v>
      </c>
      <c r="CQ353">
        <v>-0.69</v>
      </c>
      <c r="CR353">
        <v>-0.57999999999999996</v>
      </c>
      <c r="CS353">
        <v>0.3</v>
      </c>
      <c r="CT353">
        <v>1.59</v>
      </c>
      <c r="CU353">
        <v>2.0299999999999998</v>
      </c>
      <c r="CV353">
        <v>2.94</v>
      </c>
      <c r="CW353">
        <v>4.07</v>
      </c>
      <c r="CX353">
        <v>98.9041</v>
      </c>
      <c r="CY353">
        <v>1.5364</v>
      </c>
      <c r="CZ353">
        <v>147.33430000000001</v>
      </c>
      <c r="DA353">
        <v>1.5995999999999999</v>
      </c>
      <c r="DB353">
        <v>1.3255999999999999</v>
      </c>
      <c r="DC353">
        <v>20.274000000000001</v>
      </c>
      <c r="DD353">
        <v>112.7</v>
      </c>
      <c r="DE353" s="27">
        <v>114.3</v>
      </c>
      <c r="DF353">
        <v>111</v>
      </c>
      <c r="DG353">
        <v>106.6</v>
      </c>
      <c r="DH353">
        <v>131.19999999999999</v>
      </c>
      <c r="DI353">
        <v>108.5</v>
      </c>
      <c r="DJ353">
        <v>108.9</v>
      </c>
      <c r="DK353">
        <v>120.9</v>
      </c>
      <c r="DL353">
        <v>114.3</v>
      </c>
      <c r="DM353">
        <v>112.4</v>
      </c>
      <c r="DN353">
        <v>113.3</v>
      </c>
      <c r="DO353">
        <v>56.25</v>
      </c>
      <c r="DP353">
        <v>126.75</v>
      </c>
      <c r="DQ353">
        <v>55.496000000000002</v>
      </c>
      <c r="DR353">
        <v>48.012</v>
      </c>
      <c r="DS353">
        <v>105.9</v>
      </c>
      <c r="DT353">
        <v>104.2</v>
      </c>
      <c r="DU353">
        <v>102.4</v>
      </c>
      <c r="DV353">
        <v>96.5</v>
      </c>
      <c r="DW353">
        <v>329.4</v>
      </c>
      <c r="DX353">
        <v>384.9</v>
      </c>
      <c r="DY353">
        <v>2.6148542809999999</v>
      </c>
      <c r="DZ353">
        <v>21.782976080000001</v>
      </c>
      <c r="EA353">
        <v>20.849</v>
      </c>
    </row>
    <row r="354" spans="2:131" x14ac:dyDescent="0.25">
      <c r="B354" s="3">
        <v>31786</v>
      </c>
      <c r="C354">
        <v>7107.7269999999999</v>
      </c>
      <c r="D354">
        <v>6276.7</v>
      </c>
      <c r="E354">
        <v>60.606900000000003</v>
      </c>
      <c r="F354">
        <v>67.349599999999995</v>
      </c>
      <c r="G354">
        <v>64.668599999999998</v>
      </c>
      <c r="H354">
        <v>78.387600000000006</v>
      </c>
      <c r="I354">
        <v>65.259399999999999</v>
      </c>
      <c r="J354">
        <v>84.597300000000004</v>
      </c>
      <c r="K354">
        <v>36.310200000000002</v>
      </c>
      <c r="L354">
        <v>53.2669</v>
      </c>
      <c r="M354">
        <v>32.860199999999999</v>
      </c>
      <c r="N354">
        <v>96.089699999999993</v>
      </c>
      <c r="O354">
        <v>59.701000000000001</v>
      </c>
      <c r="P354">
        <v>69.634699999999995</v>
      </c>
      <c r="Q354">
        <v>71.630799999999994</v>
      </c>
      <c r="R354">
        <v>81.406899999999993</v>
      </c>
      <c r="S354" s="38">
        <v>0</v>
      </c>
      <c r="T354">
        <v>4981</v>
      </c>
      <c r="U354">
        <v>0.70135173200000001</v>
      </c>
      <c r="V354">
        <v>120011</v>
      </c>
      <c r="W354">
        <v>112909</v>
      </c>
      <c r="X354">
        <v>5.9</v>
      </c>
      <c r="Y354">
        <v>14.2</v>
      </c>
      <c r="Z354">
        <v>3224</v>
      </c>
      <c r="AA354">
        <v>2031</v>
      </c>
      <c r="AB354">
        <v>1866</v>
      </c>
      <c r="AC354">
        <v>877</v>
      </c>
      <c r="AD354">
        <v>989</v>
      </c>
      <c r="AE354">
        <v>309750</v>
      </c>
      <c r="AF354">
        <v>102647</v>
      </c>
      <c r="AG354">
        <v>23566</v>
      </c>
      <c r="AH354">
        <v>693.6</v>
      </c>
      <c r="AI354">
        <v>5096</v>
      </c>
      <c r="AJ354">
        <v>17691</v>
      </c>
      <c r="AK354">
        <v>10815</v>
      </c>
      <c r="AL354">
        <v>6876</v>
      </c>
      <c r="AM354">
        <v>79081</v>
      </c>
      <c r="AN354">
        <v>21399</v>
      </c>
      <c r="AO354">
        <v>4987</v>
      </c>
      <c r="AP354">
        <v>12493</v>
      </c>
      <c r="AQ354">
        <v>6427</v>
      </c>
      <c r="AR354">
        <v>17135</v>
      </c>
      <c r="AS354">
        <v>40.1</v>
      </c>
      <c r="AT354">
        <v>3.6</v>
      </c>
      <c r="AU354">
        <v>40.799999999999997</v>
      </c>
      <c r="AV354">
        <v>10.44</v>
      </c>
      <c r="AW354">
        <v>12.16</v>
      </c>
      <c r="AX354">
        <v>9.85</v>
      </c>
      <c r="AY354">
        <v>1695</v>
      </c>
      <c r="AZ354">
        <v>263</v>
      </c>
      <c r="BA354">
        <v>310</v>
      </c>
      <c r="BB354">
        <v>706</v>
      </c>
      <c r="BC354">
        <v>416</v>
      </c>
      <c r="BD354">
        <v>1514</v>
      </c>
      <c r="BE354">
        <v>248</v>
      </c>
      <c r="BF354">
        <v>284</v>
      </c>
      <c r="BG354">
        <v>577</v>
      </c>
      <c r="BH354">
        <v>405</v>
      </c>
      <c r="BI354">
        <v>50.335999999999999</v>
      </c>
      <c r="BJ354">
        <v>711327.60400000005</v>
      </c>
      <c r="BK354">
        <v>135263.95420000001</v>
      </c>
      <c r="BM354">
        <v>104792.98360000001</v>
      </c>
      <c r="BN354">
        <v>29684.266729999999</v>
      </c>
      <c r="BO354">
        <v>381825.27130000002</v>
      </c>
      <c r="BP354">
        <v>671732.22979999997</v>
      </c>
      <c r="BQ354">
        <v>1.5290066229999999</v>
      </c>
      <c r="BR354">
        <v>93.6</v>
      </c>
      <c r="BS354">
        <v>747.6</v>
      </c>
      <c r="BT354">
        <v>2799.5</v>
      </c>
      <c r="BU354">
        <v>2440.6999999999998</v>
      </c>
      <c r="BV354">
        <v>243.74299999999999</v>
      </c>
      <c r="BW354">
        <v>59.783000000000001</v>
      </c>
      <c r="BX354">
        <v>58843</v>
      </c>
      <c r="BY354">
        <v>561.3193</v>
      </c>
      <c r="BZ354">
        <v>563.20339999999999</v>
      </c>
      <c r="CA354">
        <v>519.75026000000003</v>
      </c>
      <c r="CB354">
        <v>0.12956506500000001</v>
      </c>
      <c r="CC354">
        <v>2014</v>
      </c>
      <c r="CD354">
        <v>100573</v>
      </c>
      <c r="CE354">
        <v>153804.29</v>
      </c>
      <c r="CF354">
        <v>520.60410000000002</v>
      </c>
      <c r="CG354">
        <v>7.22</v>
      </c>
      <c r="CH354">
        <v>7.37</v>
      </c>
      <c r="CI354">
        <v>6.4</v>
      </c>
      <c r="CJ354">
        <v>6.64</v>
      </c>
      <c r="CK354">
        <v>7.67</v>
      </c>
      <c r="CL354">
        <v>8.94</v>
      </c>
      <c r="CM354">
        <v>9.42</v>
      </c>
      <c r="CN354">
        <v>10.18</v>
      </c>
      <c r="CO354">
        <v>11.31</v>
      </c>
      <c r="CP354">
        <v>0.15</v>
      </c>
      <c r="CQ354">
        <v>-0.82</v>
      </c>
      <c r="CR354">
        <v>-0.57999999999999996</v>
      </c>
      <c r="CS354">
        <v>0.45</v>
      </c>
      <c r="CT354">
        <v>1.72</v>
      </c>
      <c r="CU354">
        <v>2.2000000000000002</v>
      </c>
      <c r="CV354">
        <v>2.96</v>
      </c>
      <c r="CW354">
        <v>4.09</v>
      </c>
      <c r="CX354">
        <v>96.828500000000005</v>
      </c>
      <c r="CY354">
        <v>1.5028999999999999</v>
      </c>
      <c r="CZ354">
        <v>143.291</v>
      </c>
      <c r="DA354">
        <v>1.6446000000000001</v>
      </c>
      <c r="DB354">
        <v>1.3153999999999999</v>
      </c>
      <c r="DC354">
        <v>19.526</v>
      </c>
      <c r="DD354">
        <v>117.2</v>
      </c>
      <c r="DE354" s="27">
        <v>114.7</v>
      </c>
      <c r="DF354">
        <v>111.6</v>
      </c>
      <c r="DG354">
        <v>106.9</v>
      </c>
      <c r="DH354">
        <v>131.9</v>
      </c>
      <c r="DI354">
        <v>108.8</v>
      </c>
      <c r="DJ354">
        <v>108.9</v>
      </c>
      <c r="DK354">
        <v>121.4</v>
      </c>
      <c r="DL354">
        <v>114.7</v>
      </c>
      <c r="DM354">
        <v>112.7</v>
      </c>
      <c r="DN354">
        <v>113.6</v>
      </c>
      <c r="DO354">
        <v>56.439</v>
      </c>
      <c r="DP354">
        <v>127.11499999999999</v>
      </c>
      <c r="DQ354">
        <v>55.600999999999999</v>
      </c>
      <c r="DR354">
        <v>48.210999999999999</v>
      </c>
      <c r="DS354">
        <v>106.2</v>
      </c>
      <c r="DT354">
        <v>104.5</v>
      </c>
      <c r="DU354">
        <v>102.6</v>
      </c>
      <c r="DV354">
        <v>96</v>
      </c>
      <c r="DW354">
        <v>318.7</v>
      </c>
      <c r="DX354">
        <v>372.5</v>
      </c>
      <c r="DY354">
        <v>2.7172889869999999</v>
      </c>
      <c r="DZ354">
        <v>20.97208388</v>
      </c>
      <c r="EA354">
        <v>22.893799999999999</v>
      </c>
    </row>
    <row r="355" spans="2:131" x14ac:dyDescent="0.25">
      <c r="B355" s="3">
        <v>31787</v>
      </c>
      <c r="C355">
        <v>7152.8720000000003</v>
      </c>
      <c r="D355">
        <v>6320.4</v>
      </c>
      <c r="E355">
        <v>61.491</v>
      </c>
      <c r="F355">
        <v>68.401600000000002</v>
      </c>
      <c r="G355">
        <v>65.814300000000003</v>
      </c>
      <c r="H355">
        <v>79.866900000000001</v>
      </c>
      <c r="I355">
        <v>67.406199999999998</v>
      </c>
      <c r="J355">
        <v>85.738699999999994</v>
      </c>
      <c r="K355">
        <v>37.104500000000002</v>
      </c>
      <c r="L355">
        <v>53.978200000000001</v>
      </c>
      <c r="M355">
        <v>33.7258</v>
      </c>
      <c r="N355">
        <v>96.348799999999997</v>
      </c>
      <c r="O355">
        <v>60.637700000000002</v>
      </c>
      <c r="P355">
        <v>71.906700000000001</v>
      </c>
      <c r="Q355">
        <v>72.066599999999994</v>
      </c>
      <c r="R355">
        <v>82.528700000000001</v>
      </c>
      <c r="S355" s="38">
        <v>0</v>
      </c>
      <c r="T355">
        <v>5043</v>
      </c>
      <c r="U355">
        <v>0.69779991699999999</v>
      </c>
      <c r="V355">
        <v>120509</v>
      </c>
      <c r="W355">
        <v>113282</v>
      </c>
      <c r="X355">
        <v>6</v>
      </c>
      <c r="Y355">
        <v>14</v>
      </c>
      <c r="Z355">
        <v>3241</v>
      </c>
      <c r="AA355">
        <v>2162</v>
      </c>
      <c r="AB355">
        <v>1794</v>
      </c>
      <c r="AC355">
        <v>838</v>
      </c>
      <c r="AD355">
        <v>956</v>
      </c>
      <c r="AE355">
        <v>300000</v>
      </c>
      <c r="AF355">
        <v>103138</v>
      </c>
      <c r="AG355">
        <v>23655</v>
      </c>
      <c r="AH355">
        <v>699.8</v>
      </c>
      <c r="AI355">
        <v>5142</v>
      </c>
      <c r="AJ355">
        <v>17729</v>
      </c>
      <c r="AK355">
        <v>10843</v>
      </c>
      <c r="AL355">
        <v>6886</v>
      </c>
      <c r="AM355">
        <v>79483</v>
      </c>
      <c r="AN355">
        <v>21489</v>
      </c>
      <c r="AO355">
        <v>5001.2</v>
      </c>
      <c r="AP355">
        <v>12559.2</v>
      </c>
      <c r="AQ355">
        <v>6442</v>
      </c>
      <c r="AR355">
        <v>17269</v>
      </c>
      <c r="AS355">
        <v>40.5</v>
      </c>
      <c r="AT355">
        <v>3.8</v>
      </c>
      <c r="AU355">
        <v>41.1</v>
      </c>
      <c r="AV355">
        <v>10.45</v>
      </c>
      <c r="AW355">
        <v>12.19</v>
      </c>
      <c r="AX355">
        <v>9.84</v>
      </c>
      <c r="AY355">
        <v>1515</v>
      </c>
      <c r="AZ355">
        <v>264</v>
      </c>
      <c r="BA355">
        <v>248</v>
      </c>
      <c r="BB355">
        <v>612</v>
      </c>
      <c r="BC355">
        <v>391</v>
      </c>
      <c r="BD355">
        <v>1447</v>
      </c>
      <c r="BE355">
        <v>244</v>
      </c>
      <c r="BF355">
        <v>279</v>
      </c>
      <c r="BG355">
        <v>554</v>
      </c>
      <c r="BH355">
        <v>370</v>
      </c>
      <c r="BI355">
        <v>50.305</v>
      </c>
      <c r="BJ355">
        <v>710507.63899999997</v>
      </c>
      <c r="BK355">
        <v>134802.43340000001</v>
      </c>
      <c r="BM355">
        <v>107128.32120000001</v>
      </c>
      <c r="BN355">
        <v>31165.508259999999</v>
      </c>
      <c r="BO355">
        <v>384775.3603</v>
      </c>
      <c r="BP355">
        <v>680285.48120000004</v>
      </c>
      <c r="BQ355">
        <v>1.5393377479999999</v>
      </c>
      <c r="BR355">
        <v>89.3</v>
      </c>
      <c r="BS355">
        <v>756.2</v>
      </c>
      <c r="BT355">
        <v>2814.8</v>
      </c>
      <c r="BU355">
        <v>2447.6999999999998</v>
      </c>
      <c r="BV355">
        <v>247.09399999999999</v>
      </c>
      <c r="BW355">
        <v>61.058999999999997</v>
      </c>
      <c r="BX355">
        <v>60116</v>
      </c>
      <c r="BY355">
        <v>563.06650000000002</v>
      </c>
      <c r="BZ355">
        <v>570.73910000000001</v>
      </c>
      <c r="CA355">
        <v>523.11013000000003</v>
      </c>
      <c r="CB355">
        <v>0.129169374</v>
      </c>
      <c r="CC355">
        <v>2018.7</v>
      </c>
      <c r="CD355">
        <v>100996</v>
      </c>
      <c r="CE355">
        <v>154432.73000000001</v>
      </c>
      <c r="CF355">
        <v>519.82079999999996</v>
      </c>
      <c r="CG355">
        <v>7.29</v>
      </c>
      <c r="CH355">
        <v>7.89</v>
      </c>
      <c r="CI355">
        <v>6.13</v>
      </c>
      <c r="CJ355">
        <v>6.69</v>
      </c>
      <c r="CK355">
        <v>7.59</v>
      </c>
      <c r="CL355">
        <v>9.08</v>
      </c>
      <c r="CM355">
        <v>9.52</v>
      </c>
      <c r="CN355">
        <v>10.52</v>
      </c>
      <c r="CO355">
        <v>11.62</v>
      </c>
      <c r="CP355">
        <v>0.6</v>
      </c>
      <c r="CQ355">
        <v>-1.1599999999999999</v>
      </c>
      <c r="CR355">
        <v>-0.6</v>
      </c>
      <c r="CS355">
        <v>0.3</v>
      </c>
      <c r="CT355">
        <v>1.79</v>
      </c>
      <c r="CU355">
        <v>2.23</v>
      </c>
      <c r="CV355">
        <v>3.23</v>
      </c>
      <c r="CW355">
        <v>4.33</v>
      </c>
      <c r="CX355">
        <v>96.442300000000003</v>
      </c>
      <c r="CY355">
        <v>1.494</v>
      </c>
      <c r="CZ355">
        <v>143.32</v>
      </c>
      <c r="DA355">
        <v>1.6619999999999999</v>
      </c>
      <c r="DB355">
        <v>1.3097000000000001</v>
      </c>
      <c r="DC355">
        <v>19.847999999999999</v>
      </c>
      <c r="DD355">
        <v>124.2</v>
      </c>
      <c r="DE355" s="27">
        <v>115</v>
      </c>
      <c r="DF355">
        <v>112.3</v>
      </c>
      <c r="DG355">
        <v>107</v>
      </c>
      <c r="DH355">
        <v>132.4</v>
      </c>
      <c r="DI355">
        <v>109</v>
      </c>
      <c r="DJ355">
        <v>109</v>
      </c>
      <c r="DK355">
        <v>121.8</v>
      </c>
      <c r="DL355">
        <v>115.1</v>
      </c>
      <c r="DM355">
        <v>112.9</v>
      </c>
      <c r="DN355">
        <v>114</v>
      </c>
      <c r="DO355">
        <v>56.618000000000002</v>
      </c>
      <c r="DP355">
        <v>127.34</v>
      </c>
      <c r="DQ355">
        <v>55.720999999999997</v>
      </c>
      <c r="DR355">
        <v>48.402000000000001</v>
      </c>
      <c r="DS355">
        <v>106</v>
      </c>
      <c r="DT355">
        <v>104.4</v>
      </c>
      <c r="DU355">
        <v>103.1</v>
      </c>
      <c r="DV355">
        <v>95.8</v>
      </c>
      <c r="DW355">
        <v>280.2</v>
      </c>
      <c r="DX355">
        <v>323.10000000000002</v>
      </c>
      <c r="DY355">
        <v>3.1084939330000001</v>
      </c>
      <c r="DZ355">
        <v>18.354058819999999</v>
      </c>
      <c r="EA355">
        <v>40.797699999999999</v>
      </c>
    </row>
    <row r="356" spans="2:131" x14ac:dyDescent="0.25">
      <c r="B356" s="3">
        <v>31788</v>
      </c>
      <c r="C356">
        <v>7185.0249999999996</v>
      </c>
      <c r="D356">
        <v>6355</v>
      </c>
      <c r="E356">
        <v>61.813699999999997</v>
      </c>
      <c r="F356">
        <v>68.514399999999995</v>
      </c>
      <c r="G356">
        <v>65.970799999999997</v>
      </c>
      <c r="H356">
        <v>79.908000000000001</v>
      </c>
      <c r="I356">
        <v>67.328500000000005</v>
      </c>
      <c r="J356">
        <v>85.837100000000007</v>
      </c>
      <c r="K356">
        <v>37.368299999999998</v>
      </c>
      <c r="L356">
        <v>54.4938</v>
      </c>
      <c r="M356">
        <v>34.092799999999997</v>
      </c>
      <c r="N356">
        <v>97.316599999999994</v>
      </c>
      <c r="O356">
        <v>60.988100000000003</v>
      </c>
      <c r="P356">
        <v>70.156800000000004</v>
      </c>
      <c r="Q356">
        <v>72.893299999999996</v>
      </c>
      <c r="R356">
        <v>82.870999999999995</v>
      </c>
      <c r="S356" s="38">
        <v>0.04</v>
      </c>
      <c r="T356">
        <v>5106</v>
      </c>
      <c r="U356">
        <v>0.72579957399999995</v>
      </c>
      <c r="V356">
        <v>120540</v>
      </c>
      <c r="W356">
        <v>113505</v>
      </c>
      <c r="X356">
        <v>5.8</v>
      </c>
      <c r="Y356">
        <v>14</v>
      </c>
      <c r="Z356">
        <v>3172</v>
      </c>
      <c r="AA356">
        <v>2083</v>
      </c>
      <c r="AB356">
        <v>1797</v>
      </c>
      <c r="AC356">
        <v>871</v>
      </c>
      <c r="AD356">
        <v>926</v>
      </c>
      <c r="AE356">
        <v>306750</v>
      </c>
      <c r="AF356">
        <v>103372</v>
      </c>
      <c r="AG356">
        <v>23711</v>
      </c>
      <c r="AH356">
        <v>697</v>
      </c>
      <c r="AI356">
        <v>5152</v>
      </c>
      <c r="AJ356">
        <v>17775</v>
      </c>
      <c r="AK356">
        <v>10867</v>
      </c>
      <c r="AL356">
        <v>6908</v>
      </c>
      <c r="AM356">
        <v>79661</v>
      </c>
      <c r="AN356">
        <v>21531</v>
      </c>
      <c r="AO356">
        <v>5011.8</v>
      </c>
      <c r="AP356">
        <v>12582.8</v>
      </c>
      <c r="AQ356">
        <v>6441</v>
      </c>
      <c r="AR356">
        <v>17299</v>
      </c>
      <c r="AS356">
        <v>40.4</v>
      </c>
      <c r="AT356">
        <v>3.8</v>
      </c>
      <c r="AU356">
        <v>41</v>
      </c>
      <c r="AV356">
        <v>10.5</v>
      </c>
      <c r="AW356">
        <v>12.3</v>
      </c>
      <c r="AX356">
        <v>9.8699999999999992</v>
      </c>
      <c r="AY356">
        <v>1656</v>
      </c>
      <c r="AZ356">
        <v>263</v>
      </c>
      <c r="BA356">
        <v>333</v>
      </c>
      <c r="BB356">
        <v>639</v>
      </c>
      <c r="BC356">
        <v>421</v>
      </c>
      <c r="BD356">
        <v>1457</v>
      </c>
      <c r="BE356">
        <v>270</v>
      </c>
      <c r="BF356">
        <v>267</v>
      </c>
      <c r="BG356">
        <v>542</v>
      </c>
      <c r="BH356">
        <v>378</v>
      </c>
      <c r="BI356">
        <v>50.363999999999997</v>
      </c>
      <c r="BJ356">
        <v>708538.96</v>
      </c>
      <c r="BK356">
        <v>135312.69899999999</v>
      </c>
      <c r="BM356">
        <v>107355.9296</v>
      </c>
      <c r="BN356">
        <v>31487.1626</v>
      </c>
      <c r="BO356">
        <v>387191.32400000002</v>
      </c>
      <c r="BP356">
        <v>685185.57849999995</v>
      </c>
      <c r="BQ356">
        <v>1.549668874</v>
      </c>
      <c r="BR356">
        <v>83.1</v>
      </c>
      <c r="BS356">
        <v>753.2</v>
      </c>
      <c r="BT356">
        <v>2818.9</v>
      </c>
      <c r="BU356">
        <v>2442.6999999999998</v>
      </c>
      <c r="BV356">
        <v>247.58099999999999</v>
      </c>
      <c r="BW356">
        <v>61.24</v>
      </c>
      <c r="BX356">
        <v>60615</v>
      </c>
      <c r="BY356">
        <v>562.5095</v>
      </c>
      <c r="BZ356">
        <v>577.68209999999999</v>
      </c>
      <c r="CA356">
        <v>526.69109000000003</v>
      </c>
      <c r="CB356">
        <v>0.12922397799999999</v>
      </c>
      <c r="CC356">
        <v>2009.1</v>
      </c>
      <c r="CD356">
        <v>99825</v>
      </c>
      <c r="CE356">
        <v>153689.48000000001</v>
      </c>
      <c r="CF356">
        <v>521.52869999999996</v>
      </c>
      <c r="CG356">
        <v>6.69</v>
      </c>
      <c r="CH356">
        <v>7.17</v>
      </c>
      <c r="CI356">
        <v>5.69</v>
      </c>
      <c r="CJ356">
        <v>6.19</v>
      </c>
      <c r="CK356">
        <v>6.96</v>
      </c>
      <c r="CL356">
        <v>8.35</v>
      </c>
      <c r="CM356">
        <v>8.86</v>
      </c>
      <c r="CN356">
        <v>10.01</v>
      </c>
      <c r="CO356">
        <v>11.23</v>
      </c>
      <c r="CP356">
        <v>0.48</v>
      </c>
      <c r="CQ356">
        <v>-1</v>
      </c>
      <c r="CR356">
        <v>-0.5</v>
      </c>
      <c r="CS356">
        <v>0.27</v>
      </c>
      <c r="CT356">
        <v>1.66</v>
      </c>
      <c r="CU356">
        <v>2.17</v>
      </c>
      <c r="CV356">
        <v>3.32</v>
      </c>
      <c r="CW356">
        <v>4.54</v>
      </c>
      <c r="CX356">
        <v>92.512100000000004</v>
      </c>
      <c r="CY356">
        <v>1.3825000000000001</v>
      </c>
      <c r="CZ356">
        <v>135.3974</v>
      </c>
      <c r="DA356">
        <v>1.7754000000000001</v>
      </c>
      <c r="DB356">
        <v>1.3167</v>
      </c>
      <c r="DC356">
        <v>18.920000000000002</v>
      </c>
      <c r="DD356">
        <v>128.19999999999999</v>
      </c>
      <c r="DE356" s="27">
        <v>115.4</v>
      </c>
      <c r="DF356">
        <v>113</v>
      </c>
      <c r="DG356">
        <v>107.3</v>
      </c>
      <c r="DH356">
        <v>133</v>
      </c>
      <c r="DI356">
        <v>109.3</v>
      </c>
      <c r="DJ356">
        <v>109.3</v>
      </c>
      <c r="DK356">
        <v>122.2</v>
      </c>
      <c r="DL356">
        <v>115.5</v>
      </c>
      <c r="DM356">
        <v>113.3</v>
      </c>
      <c r="DN356">
        <v>114.3</v>
      </c>
      <c r="DO356">
        <v>56.725999999999999</v>
      </c>
      <c r="DP356">
        <v>127.395</v>
      </c>
      <c r="DQ356">
        <v>55.808</v>
      </c>
      <c r="DR356">
        <v>48.518999999999998</v>
      </c>
      <c r="DS356">
        <v>106</v>
      </c>
      <c r="DT356">
        <v>104.3</v>
      </c>
      <c r="DU356">
        <v>103.5</v>
      </c>
      <c r="DV356">
        <v>95.1</v>
      </c>
      <c r="DW356">
        <v>245</v>
      </c>
      <c r="DX356">
        <v>280.10000000000002</v>
      </c>
      <c r="DY356">
        <v>3.575510204</v>
      </c>
      <c r="DZ356">
        <v>15.94630531</v>
      </c>
      <c r="EA356">
        <v>49.436500000000002</v>
      </c>
    </row>
    <row r="357" spans="2:131" x14ac:dyDescent="0.25">
      <c r="B357" s="3">
        <v>31789</v>
      </c>
      <c r="C357">
        <v>7262.6559999999999</v>
      </c>
      <c r="D357">
        <v>6430.7</v>
      </c>
      <c r="E357">
        <v>62.119</v>
      </c>
      <c r="F357">
        <v>68.838099999999997</v>
      </c>
      <c r="G357">
        <v>66.297499999999999</v>
      </c>
      <c r="H357">
        <v>80.050299999999993</v>
      </c>
      <c r="I357">
        <v>66.811899999999994</v>
      </c>
      <c r="J357">
        <v>86.3018</v>
      </c>
      <c r="K357">
        <v>37.771299999999997</v>
      </c>
      <c r="L357">
        <v>54.777000000000001</v>
      </c>
      <c r="M357">
        <v>34.405799999999999</v>
      </c>
      <c r="N357">
        <v>98.052199999999999</v>
      </c>
      <c r="O357">
        <v>61.354100000000003</v>
      </c>
      <c r="P357">
        <v>70.148899999999998</v>
      </c>
      <c r="Q357">
        <v>73.511200000000002</v>
      </c>
      <c r="R357">
        <v>83.2547</v>
      </c>
      <c r="S357" s="38">
        <v>0.02</v>
      </c>
      <c r="T357">
        <v>4886</v>
      </c>
      <c r="U357">
        <v>0.70444059999999997</v>
      </c>
      <c r="V357">
        <v>120729</v>
      </c>
      <c r="W357">
        <v>113793</v>
      </c>
      <c r="X357">
        <v>5.7</v>
      </c>
      <c r="Y357">
        <v>14.2</v>
      </c>
      <c r="Z357">
        <v>3178</v>
      </c>
      <c r="AA357">
        <v>1979</v>
      </c>
      <c r="AB357">
        <v>1767</v>
      </c>
      <c r="AC357">
        <v>867</v>
      </c>
      <c r="AD357">
        <v>900</v>
      </c>
      <c r="AE357">
        <v>318750</v>
      </c>
      <c r="AF357">
        <v>103661</v>
      </c>
      <c r="AG357">
        <v>23772</v>
      </c>
      <c r="AH357">
        <v>696.1</v>
      </c>
      <c r="AI357">
        <v>5180</v>
      </c>
      <c r="AJ357">
        <v>17809</v>
      </c>
      <c r="AK357">
        <v>10895</v>
      </c>
      <c r="AL357">
        <v>6914</v>
      </c>
      <c r="AM357">
        <v>79889</v>
      </c>
      <c r="AN357">
        <v>21557</v>
      </c>
      <c r="AO357">
        <v>5027</v>
      </c>
      <c r="AP357">
        <v>12590.9</v>
      </c>
      <c r="AQ357">
        <v>6451</v>
      </c>
      <c r="AR357">
        <v>17347</v>
      </c>
      <c r="AS357">
        <v>40.5</v>
      </c>
      <c r="AT357">
        <v>3.9</v>
      </c>
      <c r="AU357">
        <v>41</v>
      </c>
      <c r="AV357">
        <v>10.49</v>
      </c>
      <c r="AW357">
        <v>12.2</v>
      </c>
      <c r="AX357">
        <v>9.89</v>
      </c>
      <c r="AY357">
        <v>1400</v>
      </c>
      <c r="AZ357">
        <v>234</v>
      </c>
      <c r="BA357">
        <v>269</v>
      </c>
      <c r="BB357">
        <v>577</v>
      </c>
      <c r="BC357">
        <v>320</v>
      </c>
      <c r="BD357">
        <v>1345</v>
      </c>
      <c r="BE357">
        <v>254</v>
      </c>
      <c r="BF357">
        <v>232</v>
      </c>
      <c r="BG357">
        <v>479</v>
      </c>
      <c r="BH357">
        <v>380</v>
      </c>
      <c r="BI357">
        <v>50.749000000000002</v>
      </c>
      <c r="BJ357">
        <v>714542.73100000003</v>
      </c>
      <c r="BK357">
        <v>137001.139</v>
      </c>
      <c r="BM357">
        <v>108420.6103</v>
      </c>
      <c r="BN357">
        <v>34190.923690000003</v>
      </c>
      <c r="BO357">
        <v>389804.72330000001</v>
      </c>
      <c r="BP357">
        <v>691517.71219999995</v>
      </c>
      <c r="BQ357">
        <v>1.549668874</v>
      </c>
      <c r="BR357">
        <v>86.8</v>
      </c>
      <c r="BS357">
        <v>750.2</v>
      </c>
      <c r="BT357">
        <v>2826.4</v>
      </c>
      <c r="BU357">
        <v>2445</v>
      </c>
      <c r="BV357">
        <v>248.72800000000001</v>
      </c>
      <c r="BW357">
        <v>62.128999999999998</v>
      </c>
      <c r="BX357">
        <v>61351</v>
      </c>
      <c r="BY357">
        <v>565.1472</v>
      </c>
      <c r="BZ357">
        <v>585.67349999999999</v>
      </c>
      <c r="CA357">
        <v>525.46486000000004</v>
      </c>
      <c r="CB357">
        <v>0.12731134899999999</v>
      </c>
      <c r="CC357">
        <v>2004.6</v>
      </c>
      <c r="CD357">
        <v>98963</v>
      </c>
      <c r="CE357">
        <v>153728.13</v>
      </c>
      <c r="CF357">
        <v>525.15819999999997</v>
      </c>
      <c r="CG357">
        <v>6.77</v>
      </c>
      <c r="CH357">
        <v>7.61</v>
      </c>
      <c r="CI357">
        <v>5.77</v>
      </c>
      <c r="CJ357">
        <v>6.36</v>
      </c>
      <c r="CK357">
        <v>7.17</v>
      </c>
      <c r="CL357">
        <v>8.4499999999999993</v>
      </c>
      <c r="CM357">
        <v>8.99</v>
      </c>
      <c r="CN357">
        <v>10.11</v>
      </c>
      <c r="CO357">
        <v>11.29</v>
      </c>
      <c r="CP357">
        <v>0.84</v>
      </c>
      <c r="CQ357">
        <v>-1</v>
      </c>
      <c r="CR357">
        <v>-0.41</v>
      </c>
      <c r="CS357">
        <v>0.4</v>
      </c>
      <c r="CT357">
        <v>1.68</v>
      </c>
      <c r="CU357">
        <v>2.2200000000000002</v>
      </c>
      <c r="CV357">
        <v>3.34</v>
      </c>
      <c r="CW357">
        <v>4.5199999999999996</v>
      </c>
      <c r="CX357">
        <v>89.678399999999996</v>
      </c>
      <c r="CY357">
        <v>1.3304</v>
      </c>
      <c r="CZ357">
        <v>128.24180000000001</v>
      </c>
      <c r="DA357">
        <v>1.8288</v>
      </c>
      <c r="DB357">
        <v>1.3075000000000001</v>
      </c>
      <c r="DC357">
        <v>17.241</v>
      </c>
      <c r="DD357">
        <v>134.9</v>
      </c>
      <c r="DE357" s="27">
        <v>115.6</v>
      </c>
      <c r="DF357">
        <v>112.7</v>
      </c>
      <c r="DG357">
        <v>107.2</v>
      </c>
      <c r="DH357">
        <v>133.5</v>
      </c>
      <c r="DI357">
        <v>109.3</v>
      </c>
      <c r="DJ357">
        <v>109.1</v>
      </c>
      <c r="DK357">
        <v>122.6</v>
      </c>
      <c r="DL357">
        <v>115.7</v>
      </c>
      <c r="DM357">
        <v>113.4</v>
      </c>
      <c r="DN357">
        <v>114.5</v>
      </c>
      <c r="DO357">
        <v>56.831000000000003</v>
      </c>
      <c r="DP357">
        <v>127.16200000000001</v>
      </c>
      <c r="DQ357">
        <v>55.832999999999998</v>
      </c>
      <c r="DR357">
        <v>48.682000000000002</v>
      </c>
      <c r="DS357">
        <v>105.8</v>
      </c>
      <c r="DT357">
        <v>104.1</v>
      </c>
      <c r="DU357">
        <v>103.8</v>
      </c>
      <c r="DV357">
        <v>94.9</v>
      </c>
      <c r="DW357">
        <v>241</v>
      </c>
      <c r="DX357">
        <v>277.7</v>
      </c>
      <c r="DY357">
        <v>3.6556016599999999</v>
      </c>
      <c r="DZ357">
        <v>15.543594909999999</v>
      </c>
      <c r="EA357">
        <v>41.764000000000003</v>
      </c>
    </row>
    <row r="358" spans="2:131" x14ac:dyDescent="0.25">
      <c r="B358" s="3">
        <v>32143</v>
      </c>
      <c r="C358">
        <v>7252.3779999999997</v>
      </c>
      <c r="D358">
        <v>6400</v>
      </c>
      <c r="E358">
        <v>62.146900000000002</v>
      </c>
      <c r="F358">
        <v>69.061999999999998</v>
      </c>
      <c r="G358">
        <v>66.628299999999996</v>
      </c>
      <c r="H358">
        <v>80.391000000000005</v>
      </c>
      <c r="I358">
        <v>66.490600000000001</v>
      </c>
      <c r="J358">
        <v>86.9649</v>
      </c>
      <c r="K358">
        <v>37.848100000000002</v>
      </c>
      <c r="L358">
        <v>54.62</v>
      </c>
      <c r="M358">
        <v>34.367199999999997</v>
      </c>
      <c r="N358">
        <v>96.956500000000005</v>
      </c>
      <c r="O358">
        <v>61.254100000000001</v>
      </c>
      <c r="P358">
        <v>74.254199999999997</v>
      </c>
      <c r="Q358">
        <v>73.596999999999994</v>
      </c>
      <c r="R358">
        <v>83.027500000000003</v>
      </c>
      <c r="S358" s="38">
        <v>0.18</v>
      </c>
      <c r="T358">
        <v>4770</v>
      </c>
      <c r="U358">
        <v>0.68603480500000003</v>
      </c>
      <c r="V358">
        <v>120969</v>
      </c>
      <c r="W358">
        <v>114016</v>
      </c>
      <c r="X358">
        <v>5.7</v>
      </c>
      <c r="Y358">
        <v>14.2</v>
      </c>
      <c r="Z358">
        <v>3086</v>
      </c>
      <c r="AA358">
        <v>2151</v>
      </c>
      <c r="AB358">
        <v>1714</v>
      </c>
      <c r="AC358">
        <v>845</v>
      </c>
      <c r="AD358">
        <v>869</v>
      </c>
      <c r="AE358">
        <v>335600</v>
      </c>
      <c r="AF358">
        <v>103753</v>
      </c>
      <c r="AG358">
        <v>23668</v>
      </c>
      <c r="AH358">
        <v>692.4</v>
      </c>
      <c r="AI358">
        <v>5094</v>
      </c>
      <c r="AJ358">
        <v>17790</v>
      </c>
      <c r="AK358">
        <v>10867</v>
      </c>
      <c r="AL358">
        <v>6923</v>
      </c>
      <c r="AM358">
        <v>80085</v>
      </c>
      <c r="AN358">
        <v>21564</v>
      </c>
      <c r="AO358">
        <v>5020.6000000000004</v>
      </c>
      <c r="AP358">
        <v>12581.6</v>
      </c>
      <c r="AQ358">
        <v>6466</v>
      </c>
      <c r="AR358">
        <v>17365</v>
      </c>
      <c r="AS358">
        <v>40.299999999999997</v>
      </c>
      <c r="AT358">
        <v>3.9</v>
      </c>
      <c r="AU358">
        <v>41.1</v>
      </c>
      <c r="AV358">
        <v>10.55</v>
      </c>
      <c r="AW358">
        <v>12.44</v>
      </c>
      <c r="AX358">
        <v>9.91</v>
      </c>
      <c r="AY358">
        <v>1271</v>
      </c>
      <c r="AZ358">
        <v>263</v>
      </c>
      <c r="BA358">
        <v>205</v>
      </c>
      <c r="BB358">
        <v>437</v>
      </c>
      <c r="BC358">
        <v>366</v>
      </c>
      <c r="BD358">
        <v>1244</v>
      </c>
      <c r="BE358">
        <v>255</v>
      </c>
      <c r="BF358">
        <v>221</v>
      </c>
      <c r="BG358">
        <v>422</v>
      </c>
      <c r="BH358">
        <v>346</v>
      </c>
      <c r="BI358">
        <v>51.185000000000002</v>
      </c>
      <c r="BJ358">
        <v>712911.68599999999</v>
      </c>
      <c r="BK358">
        <v>137463.69690000001</v>
      </c>
      <c r="BM358">
        <v>110222.667</v>
      </c>
      <c r="BN358">
        <v>36349.270909999999</v>
      </c>
      <c r="BO358">
        <v>394917.06650000002</v>
      </c>
      <c r="BP358">
        <v>694333.07629999996</v>
      </c>
      <c r="BQ358">
        <v>1.56</v>
      </c>
      <c r="BR358">
        <v>90.8</v>
      </c>
      <c r="BS358">
        <v>756.2</v>
      </c>
      <c r="BT358">
        <v>2847.4</v>
      </c>
      <c r="BU358">
        <v>2454.6999999999998</v>
      </c>
      <c r="BV358">
        <v>250.899</v>
      </c>
      <c r="BW358">
        <v>62.561999999999998</v>
      </c>
      <c r="BX358">
        <v>61480</v>
      </c>
      <c r="BY358">
        <v>567.07050000000004</v>
      </c>
      <c r="BZ358">
        <v>591.58500000000004</v>
      </c>
      <c r="CA358">
        <v>527.58906000000002</v>
      </c>
      <c r="CB358">
        <v>0.12751088999999999</v>
      </c>
      <c r="CC358">
        <v>2016.4</v>
      </c>
      <c r="CD358">
        <v>98813</v>
      </c>
      <c r="CE358">
        <v>154462.39999999999</v>
      </c>
      <c r="CF358">
        <v>527.09630000000004</v>
      </c>
      <c r="CG358">
        <v>6.83</v>
      </c>
      <c r="CH358">
        <v>6.87</v>
      </c>
      <c r="CI358">
        <v>5.81</v>
      </c>
      <c r="CJ358">
        <v>6.25</v>
      </c>
      <c r="CK358">
        <v>6.99</v>
      </c>
      <c r="CL358">
        <v>8.18</v>
      </c>
      <c r="CM358">
        <v>8.67</v>
      </c>
      <c r="CN358">
        <v>9.8800000000000008</v>
      </c>
      <c r="CO358">
        <v>11.07</v>
      </c>
      <c r="CP358">
        <v>0.04</v>
      </c>
      <c r="CQ358">
        <v>-1.02</v>
      </c>
      <c r="CR358">
        <v>-0.57999999999999996</v>
      </c>
      <c r="CS358">
        <v>0.16</v>
      </c>
      <c r="CT358">
        <v>1.35</v>
      </c>
      <c r="CU358">
        <v>1.84</v>
      </c>
      <c r="CV358">
        <v>3.05</v>
      </c>
      <c r="CW358">
        <v>4.24</v>
      </c>
      <c r="CX358">
        <v>89.617900000000006</v>
      </c>
      <c r="CY358">
        <v>1.3466</v>
      </c>
      <c r="CZ358">
        <v>127.6853</v>
      </c>
      <c r="DA358">
        <v>1.8008999999999999</v>
      </c>
      <c r="DB358">
        <v>1.2855000000000001</v>
      </c>
      <c r="DC358">
        <v>17.16</v>
      </c>
      <c r="DD358">
        <v>135.80000000000001</v>
      </c>
      <c r="DE358" s="27">
        <v>116</v>
      </c>
      <c r="DF358">
        <v>113.2</v>
      </c>
      <c r="DG358">
        <v>107</v>
      </c>
      <c r="DH358">
        <v>134.4</v>
      </c>
      <c r="DI358">
        <v>109.5</v>
      </c>
      <c r="DJ358">
        <v>108.9</v>
      </c>
      <c r="DK358">
        <v>123</v>
      </c>
      <c r="DL358">
        <v>116</v>
      </c>
      <c r="DM358">
        <v>113.6</v>
      </c>
      <c r="DN358">
        <v>114.8</v>
      </c>
      <c r="DO358">
        <v>57.051000000000002</v>
      </c>
      <c r="DP358">
        <v>126.961</v>
      </c>
      <c r="DQ358">
        <v>56.029000000000003</v>
      </c>
      <c r="DR358">
        <v>48.944000000000003</v>
      </c>
      <c r="DS358">
        <v>106.4</v>
      </c>
      <c r="DT358">
        <v>104.6</v>
      </c>
      <c r="DU358">
        <v>104.1</v>
      </c>
      <c r="DV358">
        <v>94.2</v>
      </c>
      <c r="DW358">
        <v>250.5</v>
      </c>
      <c r="DX358">
        <v>288.49</v>
      </c>
      <c r="DY358">
        <v>3.535596806</v>
      </c>
      <c r="DZ358">
        <v>15.91106641</v>
      </c>
      <c r="EA358">
        <v>38.336500000000001</v>
      </c>
    </row>
    <row r="359" spans="2:131" x14ac:dyDescent="0.25">
      <c r="B359" s="3">
        <v>32144</v>
      </c>
      <c r="C359">
        <v>7281.4719999999998</v>
      </c>
      <c r="D359">
        <v>6429.5</v>
      </c>
      <c r="E359">
        <v>62.416899999999998</v>
      </c>
      <c r="F359">
        <v>69.372399999999999</v>
      </c>
      <c r="G359">
        <v>66.856899999999996</v>
      </c>
      <c r="H359">
        <v>80.729799999999997</v>
      </c>
      <c r="I359">
        <v>66.449600000000004</v>
      </c>
      <c r="J359">
        <v>87.487099999999998</v>
      </c>
      <c r="K359">
        <v>38.081000000000003</v>
      </c>
      <c r="L359">
        <v>54.847499999999997</v>
      </c>
      <c r="M359">
        <v>34.3352</v>
      </c>
      <c r="N359">
        <v>97.517799999999994</v>
      </c>
      <c r="O359">
        <v>61.404800000000002</v>
      </c>
      <c r="P359">
        <v>75.926699999999997</v>
      </c>
      <c r="Q359">
        <v>74.685000000000002</v>
      </c>
      <c r="R359">
        <v>83.16</v>
      </c>
      <c r="S359" s="38">
        <v>0</v>
      </c>
      <c r="T359">
        <v>4840</v>
      </c>
      <c r="U359">
        <v>0.69851349399999996</v>
      </c>
      <c r="V359">
        <v>121156</v>
      </c>
      <c r="W359">
        <v>114227</v>
      </c>
      <c r="X359">
        <v>5.7</v>
      </c>
      <c r="Y359">
        <v>14.4</v>
      </c>
      <c r="Z359">
        <v>3057</v>
      </c>
      <c r="AA359">
        <v>2110</v>
      </c>
      <c r="AB359">
        <v>1738</v>
      </c>
      <c r="AC359">
        <v>850</v>
      </c>
      <c r="AD359">
        <v>888</v>
      </c>
      <c r="AE359">
        <v>318750</v>
      </c>
      <c r="AF359">
        <v>104214</v>
      </c>
      <c r="AG359">
        <v>23769</v>
      </c>
      <c r="AH359">
        <v>691.6</v>
      </c>
      <c r="AI359">
        <v>5162</v>
      </c>
      <c r="AJ359">
        <v>17823</v>
      </c>
      <c r="AK359">
        <v>10890</v>
      </c>
      <c r="AL359">
        <v>6933</v>
      </c>
      <c r="AM359">
        <v>80445</v>
      </c>
      <c r="AN359">
        <v>21693</v>
      </c>
      <c r="AO359">
        <v>5044.1000000000004</v>
      </c>
      <c r="AP359">
        <v>12676.4</v>
      </c>
      <c r="AQ359">
        <v>6472</v>
      </c>
      <c r="AR359">
        <v>17389</v>
      </c>
      <c r="AS359">
        <v>40.4</v>
      </c>
      <c r="AT359">
        <v>3.7</v>
      </c>
      <c r="AU359">
        <v>41.1</v>
      </c>
      <c r="AV359">
        <v>10.53</v>
      </c>
      <c r="AW359">
        <v>12.32</v>
      </c>
      <c r="AX359">
        <v>9.92</v>
      </c>
      <c r="AY359">
        <v>1473</v>
      </c>
      <c r="AZ359">
        <v>278</v>
      </c>
      <c r="BA359">
        <v>253</v>
      </c>
      <c r="BB359">
        <v>580</v>
      </c>
      <c r="BC359">
        <v>362</v>
      </c>
      <c r="BD359">
        <v>1438</v>
      </c>
      <c r="BE359">
        <v>248</v>
      </c>
      <c r="BF359">
        <v>256</v>
      </c>
      <c r="BG359">
        <v>568</v>
      </c>
      <c r="BH359">
        <v>366</v>
      </c>
      <c r="BI359">
        <v>51.231999999999999</v>
      </c>
      <c r="BJ359">
        <v>720969.179</v>
      </c>
      <c r="BK359">
        <v>138391.924</v>
      </c>
      <c r="BM359">
        <v>111399.2708</v>
      </c>
      <c r="BN359">
        <v>35561.450870000001</v>
      </c>
      <c r="BO359">
        <v>399796.68369999999</v>
      </c>
      <c r="BP359">
        <v>699759.22779999999</v>
      </c>
      <c r="BQ359">
        <v>1.549668874</v>
      </c>
      <c r="BR359">
        <v>91.6</v>
      </c>
      <c r="BS359">
        <v>757.7</v>
      </c>
      <c r="BT359">
        <v>2870.4</v>
      </c>
      <c r="BU359">
        <v>2470.1999999999998</v>
      </c>
      <c r="BV359">
        <v>251.46199999999999</v>
      </c>
      <c r="BW359">
        <v>60.006</v>
      </c>
      <c r="BX359">
        <v>59610</v>
      </c>
      <c r="BY359">
        <v>568.25559999999996</v>
      </c>
      <c r="BZ359">
        <v>595.86789999999996</v>
      </c>
      <c r="CA359">
        <v>530.42996000000005</v>
      </c>
      <c r="CB359">
        <v>0.127498007</v>
      </c>
      <c r="CC359">
        <v>2026.2</v>
      </c>
      <c r="CD359">
        <v>98926</v>
      </c>
      <c r="CE359">
        <v>154581.82999999999</v>
      </c>
      <c r="CF359">
        <v>527.30079999999998</v>
      </c>
      <c r="CG359">
        <v>6.58</v>
      </c>
      <c r="CH359">
        <v>6.58</v>
      </c>
      <c r="CI359">
        <v>5.66</v>
      </c>
      <c r="CJ359">
        <v>5.93</v>
      </c>
      <c r="CK359">
        <v>6.64</v>
      </c>
      <c r="CL359">
        <v>7.71</v>
      </c>
      <c r="CM359">
        <v>8.2100000000000009</v>
      </c>
      <c r="CN359">
        <v>9.4</v>
      </c>
      <c r="CO359">
        <v>10.62</v>
      </c>
      <c r="CP359">
        <v>0</v>
      </c>
      <c r="CQ359">
        <v>-0.92</v>
      </c>
      <c r="CR359">
        <v>-0.65</v>
      </c>
      <c r="CS359">
        <v>0.06</v>
      </c>
      <c r="CT359">
        <v>1.1299999999999999</v>
      </c>
      <c r="CU359">
        <v>1.63</v>
      </c>
      <c r="CV359">
        <v>2.82</v>
      </c>
      <c r="CW359">
        <v>4.04</v>
      </c>
      <c r="CX359">
        <v>90.572100000000006</v>
      </c>
      <c r="CY359">
        <v>1.3915999999999999</v>
      </c>
      <c r="CZ359">
        <v>129.16650000000001</v>
      </c>
      <c r="DA359">
        <v>1.7582</v>
      </c>
      <c r="DB359">
        <v>1.2682</v>
      </c>
      <c r="DC359">
        <v>16.765000000000001</v>
      </c>
      <c r="DD359">
        <v>130.9</v>
      </c>
      <c r="DE359" s="27">
        <v>116.2</v>
      </c>
      <c r="DF359">
        <v>112.1</v>
      </c>
      <c r="DG359">
        <v>107</v>
      </c>
      <c r="DH359">
        <v>135.19999999999999</v>
      </c>
      <c r="DI359">
        <v>109.5</v>
      </c>
      <c r="DJ359">
        <v>109.1</v>
      </c>
      <c r="DK359">
        <v>123.5</v>
      </c>
      <c r="DL359">
        <v>116.2</v>
      </c>
      <c r="DM359">
        <v>113.7</v>
      </c>
      <c r="DN359">
        <v>115</v>
      </c>
      <c r="DO359">
        <v>57.134999999999998</v>
      </c>
      <c r="DP359">
        <v>126.917</v>
      </c>
      <c r="DQ359">
        <v>55.884999999999998</v>
      </c>
      <c r="DR359">
        <v>49.124000000000002</v>
      </c>
      <c r="DS359">
        <v>106.3</v>
      </c>
      <c r="DT359">
        <v>104.4</v>
      </c>
      <c r="DU359">
        <v>104.4</v>
      </c>
      <c r="DV359">
        <v>95.2</v>
      </c>
      <c r="DW359">
        <v>258.10000000000002</v>
      </c>
      <c r="DX359">
        <v>297.61</v>
      </c>
      <c r="DY359">
        <v>3.44956606</v>
      </c>
      <c r="DZ359">
        <v>16.130919169999999</v>
      </c>
      <c r="EA359">
        <v>33.673999999999999</v>
      </c>
    </row>
    <row r="360" spans="2:131" x14ac:dyDescent="0.25">
      <c r="B360" s="3">
        <v>32145</v>
      </c>
      <c r="C360">
        <v>7297.6940000000004</v>
      </c>
      <c r="D360">
        <v>6433.9</v>
      </c>
      <c r="E360">
        <v>62.541800000000002</v>
      </c>
      <c r="F360">
        <v>69.440600000000003</v>
      </c>
      <c r="G360">
        <v>66.940100000000001</v>
      </c>
      <c r="H360">
        <v>80.614900000000006</v>
      </c>
      <c r="I360">
        <v>66.9148</v>
      </c>
      <c r="J360">
        <v>87.089699999999993</v>
      </c>
      <c r="K360">
        <v>38.467100000000002</v>
      </c>
      <c r="L360">
        <v>55.024000000000001</v>
      </c>
      <c r="M360">
        <v>34.441499999999998</v>
      </c>
      <c r="N360">
        <v>97.808899999999994</v>
      </c>
      <c r="O360">
        <v>61.543100000000003</v>
      </c>
      <c r="P360">
        <v>74.024900000000002</v>
      </c>
      <c r="Q360">
        <v>74.799000000000007</v>
      </c>
      <c r="R360">
        <v>83.292599999999993</v>
      </c>
      <c r="S360" s="38">
        <v>0.02</v>
      </c>
      <c r="T360">
        <v>4956</v>
      </c>
      <c r="U360">
        <v>0.72076788800000002</v>
      </c>
      <c r="V360">
        <v>120913</v>
      </c>
      <c r="W360">
        <v>114037</v>
      </c>
      <c r="X360">
        <v>5.7</v>
      </c>
      <c r="Y360">
        <v>13.7</v>
      </c>
      <c r="Z360">
        <v>3042</v>
      </c>
      <c r="AA360">
        <v>2087</v>
      </c>
      <c r="AB360">
        <v>1744</v>
      </c>
      <c r="AC360">
        <v>896</v>
      </c>
      <c r="AD360">
        <v>848</v>
      </c>
      <c r="AE360">
        <v>305500</v>
      </c>
      <c r="AF360">
        <v>104489</v>
      </c>
      <c r="AG360">
        <v>23824</v>
      </c>
      <c r="AH360">
        <v>690.6</v>
      </c>
      <c r="AI360">
        <v>5201</v>
      </c>
      <c r="AJ360">
        <v>17844</v>
      </c>
      <c r="AK360">
        <v>10906</v>
      </c>
      <c r="AL360">
        <v>6938</v>
      </c>
      <c r="AM360">
        <v>80665</v>
      </c>
      <c r="AN360">
        <v>21750</v>
      </c>
      <c r="AO360">
        <v>5061.6000000000004</v>
      </c>
      <c r="AP360">
        <v>12707.5</v>
      </c>
      <c r="AQ360">
        <v>6483</v>
      </c>
      <c r="AR360">
        <v>17447</v>
      </c>
      <c r="AS360">
        <v>40.4</v>
      </c>
      <c r="AT360">
        <v>3.7</v>
      </c>
      <c r="AU360">
        <v>40.9</v>
      </c>
      <c r="AV360">
        <v>10.56</v>
      </c>
      <c r="AW360">
        <v>12.31</v>
      </c>
      <c r="AX360">
        <v>9.94</v>
      </c>
      <c r="AY360">
        <v>1532</v>
      </c>
      <c r="AZ360">
        <v>294</v>
      </c>
      <c r="BA360">
        <v>247</v>
      </c>
      <c r="BB360">
        <v>580</v>
      </c>
      <c r="BC360">
        <v>411</v>
      </c>
      <c r="BD360">
        <v>1525</v>
      </c>
      <c r="BE360">
        <v>298</v>
      </c>
      <c r="BF360">
        <v>277</v>
      </c>
      <c r="BG360">
        <v>551</v>
      </c>
      <c r="BH360">
        <v>399</v>
      </c>
      <c r="BI360">
        <v>51.676000000000002</v>
      </c>
      <c r="BJ360">
        <v>732517.23600000003</v>
      </c>
      <c r="BK360">
        <v>140775.23790000001</v>
      </c>
      <c r="BM360">
        <v>110590.4145</v>
      </c>
      <c r="BN360">
        <v>33386.787850000001</v>
      </c>
      <c r="BO360">
        <v>401296.05</v>
      </c>
      <c r="BP360">
        <v>703831.27690000006</v>
      </c>
      <c r="BQ360">
        <v>1.5393377479999999</v>
      </c>
      <c r="BR360">
        <v>94.6</v>
      </c>
      <c r="BS360">
        <v>761.8</v>
      </c>
      <c r="BT360">
        <v>2890.7</v>
      </c>
      <c r="BU360">
        <v>2481.3000000000002</v>
      </c>
      <c r="BV360">
        <v>251.79300000000001</v>
      </c>
      <c r="BW360">
        <v>60.012</v>
      </c>
      <c r="BX360">
        <v>58260</v>
      </c>
      <c r="BY360">
        <v>571.38070000000005</v>
      </c>
      <c r="BZ360">
        <v>601.43140000000005</v>
      </c>
      <c r="CA360">
        <v>533.17529999999999</v>
      </c>
      <c r="CB360">
        <v>0.12743500099999999</v>
      </c>
      <c r="CC360">
        <v>2035.4</v>
      </c>
      <c r="CD360">
        <v>99283</v>
      </c>
      <c r="CE360">
        <v>155360.81</v>
      </c>
      <c r="CF360">
        <v>530.94460000000004</v>
      </c>
      <c r="CG360">
        <v>6.58</v>
      </c>
      <c r="CH360">
        <v>6.62</v>
      </c>
      <c r="CI360">
        <v>5.7</v>
      </c>
      <c r="CJ360">
        <v>5.91</v>
      </c>
      <c r="CK360">
        <v>6.71</v>
      </c>
      <c r="CL360">
        <v>7.83</v>
      </c>
      <c r="CM360">
        <v>8.3699999999999992</v>
      </c>
      <c r="CN360">
        <v>9.39</v>
      </c>
      <c r="CO360">
        <v>10.57</v>
      </c>
      <c r="CP360">
        <v>0.04</v>
      </c>
      <c r="CQ360">
        <v>-0.88</v>
      </c>
      <c r="CR360">
        <v>-0.67</v>
      </c>
      <c r="CS360">
        <v>0.13</v>
      </c>
      <c r="CT360">
        <v>1.25</v>
      </c>
      <c r="CU360">
        <v>1.79</v>
      </c>
      <c r="CV360">
        <v>2.81</v>
      </c>
      <c r="CW360">
        <v>3.99</v>
      </c>
      <c r="CX360">
        <v>89.074399999999997</v>
      </c>
      <c r="CY360">
        <v>1.3863000000000001</v>
      </c>
      <c r="CZ360">
        <v>127.1139</v>
      </c>
      <c r="DA360">
        <v>1.833</v>
      </c>
      <c r="DB360">
        <v>1.2492000000000001</v>
      </c>
      <c r="DC360">
        <v>16.216999999999999</v>
      </c>
      <c r="DD360">
        <v>132.80000000000001</v>
      </c>
      <c r="DE360" s="27">
        <v>116.5</v>
      </c>
      <c r="DF360">
        <v>113.4</v>
      </c>
      <c r="DG360">
        <v>107</v>
      </c>
      <c r="DH360">
        <v>135.80000000000001</v>
      </c>
      <c r="DI360">
        <v>109.8</v>
      </c>
      <c r="DJ360">
        <v>109.5</v>
      </c>
      <c r="DK360">
        <v>123.9</v>
      </c>
      <c r="DL360">
        <v>116.7</v>
      </c>
      <c r="DM360">
        <v>114.1</v>
      </c>
      <c r="DN360">
        <v>115.3</v>
      </c>
      <c r="DO360">
        <v>57.332000000000001</v>
      </c>
      <c r="DP360">
        <v>127.354</v>
      </c>
      <c r="DQ360">
        <v>55.991</v>
      </c>
      <c r="DR360">
        <v>49.326000000000001</v>
      </c>
      <c r="DS360">
        <v>106.6</v>
      </c>
      <c r="DT360">
        <v>104.7</v>
      </c>
      <c r="DU360">
        <v>104.8</v>
      </c>
      <c r="DV360">
        <v>94.1</v>
      </c>
      <c r="DW360">
        <v>265.7</v>
      </c>
      <c r="DX360">
        <v>308.04000000000002</v>
      </c>
      <c r="DY360">
        <v>3.3684606700000002</v>
      </c>
      <c r="DZ360">
        <v>16.301481320000001</v>
      </c>
      <c r="EA360">
        <v>29.3569</v>
      </c>
    </row>
    <row r="361" spans="2:131" x14ac:dyDescent="0.25">
      <c r="B361" s="3">
        <v>32146</v>
      </c>
      <c r="C361">
        <v>7314.2610000000004</v>
      </c>
      <c r="D361">
        <v>6460.7</v>
      </c>
      <c r="E361">
        <v>62.895899999999997</v>
      </c>
      <c r="F361">
        <v>69.800899999999999</v>
      </c>
      <c r="G361">
        <v>67.419600000000003</v>
      </c>
      <c r="H361">
        <v>81.218100000000007</v>
      </c>
      <c r="I361">
        <v>68.457099999999997</v>
      </c>
      <c r="J361">
        <v>87.236099999999993</v>
      </c>
      <c r="K361">
        <v>38.909599999999998</v>
      </c>
      <c r="L361">
        <v>55.366500000000002</v>
      </c>
      <c r="M361">
        <v>34.886299999999999</v>
      </c>
      <c r="N361">
        <v>98.350999999999999</v>
      </c>
      <c r="O361">
        <v>62.078699999999998</v>
      </c>
      <c r="P361">
        <v>72.418199999999999</v>
      </c>
      <c r="Q361">
        <v>75.052199999999999</v>
      </c>
      <c r="R361">
        <v>83.976600000000005</v>
      </c>
      <c r="S361" s="38">
        <v>0</v>
      </c>
      <c r="T361">
        <v>4928</v>
      </c>
      <c r="U361">
        <v>0.74655355300000004</v>
      </c>
      <c r="V361">
        <v>121251</v>
      </c>
      <c r="W361">
        <v>114650</v>
      </c>
      <c r="X361">
        <v>5.4</v>
      </c>
      <c r="Y361">
        <v>13.3</v>
      </c>
      <c r="Z361">
        <v>3107</v>
      </c>
      <c r="AA361">
        <v>1930</v>
      </c>
      <c r="AB361">
        <v>1563</v>
      </c>
      <c r="AC361">
        <v>753</v>
      </c>
      <c r="AD361">
        <v>810</v>
      </c>
      <c r="AE361">
        <v>312200</v>
      </c>
      <c r="AF361">
        <v>104732</v>
      </c>
      <c r="AG361">
        <v>23880</v>
      </c>
      <c r="AH361">
        <v>690</v>
      </c>
      <c r="AI361">
        <v>5227</v>
      </c>
      <c r="AJ361">
        <v>17874</v>
      </c>
      <c r="AK361">
        <v>10936</v>
      </c>
      <c r="AL361">
        <v>6938</v>
      </c>
      <c r="AM361">
        <v>80852</v>
      </c>
      <c r="AN361">
        <v>21805</v>
      </c>
      <c r="AO361">
        <v>5078.3999999999996</v>
      </c>
      <c r="AP361">
        <v>12739.2</v>
      </c>
      <c r="AQ361">
        <v>6489</v>
      </c>
      <c r="AR361">
        <v>17452</v>
      </c>
      <c r="AS361">
        <v>40.4</v>
      </c>
      <c r="AT361">
        <v>3.9</v>
      </c>
      <c r="AU361">
        <v>41</v>
      </c>
      <c r="AV361">
        <v>10.62</v>
      </c>
      <c r="AW361">
        <v>12.43</v>
      </c>
      <c r="AX361">
        <v>9.99</v>
      </c>
      <c r="AY361">
        <v>1573</v>
      </c>
      <c r="AZ361">
        <v>255</v>
      </c>
      <c r="BA361">
        <v>327</v>
      </c>
      <c r="BB361">
        <v>602</v>
      </c>
      <c r="BC361">
        <v>389</v>
      </c>
      <c r="BD361">
        <v>1429</v>
      </c>
      <c r="BE361">
        <v>244</v>
      </c>
      <c r="BF361">
        <v>268</v>
      </c>
      <c r="BG361">
        <v>518</v>
      </c>
      <c r="BH361">
        <v>399</v>
      </c>
      <c r="BI361">
        <v>51.465000000000003</v>
      </c>
      <c r="BJ361">
        <v>728588.76399999997</v>
      </c>
      <c r="BK361">
        <v>140139.48009999999</v>
      </c>
      <c r="BM361">
        <v>110716.44560000001</v>
      </c>
      <c r="BN361">
        <v>34613.969069999999</v>
      </c>
      <c r="BO361">
        <v>402961.37670000002</v>
      </c>
      <c r="BP361">
        <v>707757.19979999994</v>
      </c>
      <c r="BQ361">
        <v>1.5393377479999999</v>
      </c>
      <c r="BR361">
        <v>91.2</v>
      </c>
      <c r="BS361">
        <v>768.1</v>
      </c>
      <c r="BT361">
        <v>2910.7</v>
      </c>
      <c r="BU361">
        <v>2483.5</v>
      </c>
      <c r="BV361">
        <v>256.23399999999998</v>
      </c>
      <c r="BW361">
        <v>62.024000000000001</v>
      </c>
      <c r="BX361">
        <v>59030</v>
      </c>
      <c r="BY361">
        <v>577.39049999999997</v>
      </c>
      <c r="BZ361">
        <v>608.91579999999999</v>
      </c>
      <c r="CA361">
        <v>536.77732000000003</v>
      </c>
      <c r="CB361">
        <v>0.127385571</v>
      </c>
      <c r="CC361">
        <v>2045.2</v>
      </c>
      <c r="CD361">
        <v>99596</v>
      </c>
      <c r="CE361">
        <v>156356.32999999999</v>
      </c>
      <c r="CF361">
        <v>536.84490000000005</v>
      </c>
      <c r="CG361">
        <v>6.87</v>
      </c>
      <c r="CH361">
        <v>6.86</v>
      </c>
      <c r="CI361">
        <v>5.91</v>
      </c>
      <c r="CJ361">
        <v>6.21</v>
      </c>
      <c r="CK361">
        <v>7.01</v>
      </c>
      <c r="CL361">
        <v>8.19</v>
      </c>
      <c r="CM361">
        <v>8.7200000000000006</v>
      </c>
      <c r="CN361">
        <v>9.67</v>
      </c>
      <c r="CO361">
        <v>10.9</v>
      </c>
      <c r="CP361">
        <v>-0.01</v>
      </c>
      <c r="CQ361">
        <v>-0.96</v>
      </c>
      <c r="CR361">
        <v>-0.66</v>
      </c>
      <c r="CS361">
        <v>0.14000000000000001</v>
      </c>
      <c r="CT361">
        <v>1.32</v>
      </c>
      <c r="CU361">
        <v>1.85</v>
      </c>
      <c r="CV361">
        <v>2.8</v>
      </c>
      <c r="CW361">
        <v>4.03</v>
      </c>
      <c r="CX361">
        <v>87.994699999999995</v>
      </c>
      <c r="CY361">
        <v>1.3823000000000001</v>
      </c>
      <c r="CZ361">
        <v>124.8976</v>
      </c>
      <c r="DA361">
        <v>1.8782000000000001</v>
      </c>
      <c r="DB361">
        <v>1.2353000000000001</v>
      </c>
      <c r="DC361">
        <v>17.875</v>
      </c>
      <c r="DD361">
        <v>141.30000000000001</v>
      </c>
      <c r="DE361" s="27">
        <v>117.2</v>
      </c>
      <c r="DF361">
        <v>115.1</v>
      </c>
      <c r="DG361">
        <v>107.5</v>
      </c>
      <c r="DH361">
        <v>136.69999999999999</v>
      </c>
      <c r="DI361">
        <v>110.5</v>
      </c>
      <c r="DJ361">
        <v>109.7</v>
      </c>
      <c r="DK361">
        <v>124.4</v>
      </c>
      <c r="DL361">
        <v>117.3</v>
      </c>
      <c r="DM361">
        <v>114.8</v>
      </c>
      <c r="DN361">
        <v>116</v>
      </c>
      <c r="DO361">
        <v>57.610999999999997</v>
      </c>
      <c r="DP361">
        <v>127.55500000000001</v>
      </c>
      <c r="DQ361">
        <v>56.405000000000001</v>
      </c>
      <c r="DR361">
        <v>49.551000000000002</v>
      </c>
      <c r="DS361">
        <v>107</v>
      </c>
      <c r="DT361">
        <v>105.2</v>
      </c>
      <c r="DU361">
        <v>105.5</v>
      </c>
      <c r="DV361">
        <v>95.4</v>
      </c>
      <c r="DW361">
        <v>262.60000000000002</v>
      </c>
      <c r="DX361">
        <v>305.74</v>
      </c>
      <c r="DY361">
        <v>3.4437661839999998</v>
      </c>
      <c r="DZ361">
        <v>15.79476414</v>
      </c>
      <c r="EA361">
        <v>27.405000000000001</v>
      </c>
    </row>
    <row r="362" spans="2:131" x14ac:dyDescent="0.25">
      <c r="B362" s="3">
        <v>32147</v>
      </c>
      <c r="C362">
        <v>7319.6769999999997</v>
      </c>
      <c r="D362">
        <v>6466.9</v>
      </c>
      <c r="E362">
        <v>62.822299999999998</v>
      </c>
      <c r="F362">
        <v>69.647400000000005</v>
      </c>
      <c r="G362">
        <v>67.338999999999999</v>
      </c>
      <c r="H362">
        <v>80.871700000000004</v>
      </c>
      <c r="I362">
        <v>68.485799999999998</v>
      </c>
      <c r="J362">
        <v>86.708399999999997</v>
      </c>
      <c r="K362">
        <v>39.107199999999999</v>
      </c>
      <c r="L362">
        <v>55.369399999999999</v>
      </c>
      <c r="M362">
        <v>35.076000000000001</v>
      </c>
      <c r="N362">
        <v>97.350499999999997</v>
      </c>
      <c r="O362">
        <v>61.972000000000001</v>
      </c>
      <c r="P362">
        <v>72.475499999999997</v>
      </c>
      <c r="Q362">
        <v>73.576599999999999</v>
      </c>
      <c r="R362">
        <v>83.799300000000002</v>
      </c>
      <c r="S362" s="38">
        <v>0.06</v>
      </c>
      <c r="T362">
        <v>5025</v>
      </c>
      <c r="U362">
        <v>0.74125977300000001</v>
      </c>
      <c r="V362">
        <v>121071</v>
      </c>
      <c r="W362">
        <v>114292</v>
      </c>
      <c r="X362">
        <v>5.6</v>
      </c>
      <c r="Y362">
        <v>13.8</v>
      </c>
      <c r="Z362">
        <v>3095</v>
      </c>
      <c r="AA362">
        <v>2036</v>
      </c>
      <c r="AB362">
        <v>1647</v>
      </c>
      <c r="AC362">
        <v>801</v>
      </c>
      <c r="AD362">
        <v>846</v>
      </c>
      <c r="AE362">
        <v>313750</v>
      </c>
      <c r="AF362">
        <v>104962</v>
      </c>
      <c r="AG362">
        <v>23896</v>
      </c>
      <c r="AH362">
        <v>688.3</v>
      </c>
      <c r="AI362">
        <v>5228</v>
      </c>
      <c r="AJ362">
        <v>17892</v>
      </c>
      <c r="AK362">
        <v>10946</v>
      </c>
      <c r="AL362">
        <v>6946</v>
      </c>
      <c r="AM362">
        <v>81066</v>
      </c>
      <c r="AN362">
        <v>21872</v>
      </c>
      <c r="AO362">
        <v>5094.5</v>
      </c>
      <c r="AP362">
        <v>12779.9</v>
      </c>
      <c r="AQ362">
        <v>6490</v>
      </c>
      <c r="AR362">
        <v>17481</v>
      </c>
      <c r="AS362">
        <v>40.5</v>
      </c>
      <c r="AT362">
        <v>3.9</v>
      </c>
      <c r="AU362">
        <v>41</v>
      </c>
      <c r="AV362">
        <v>10.65</v>
      </c>
      <c r="AW362">
        <v>12.45</v>
      </c>
      <c r="AX362">
        <v>10.02</v>
      </c>
      <c r="AY362">
        <v>1421</v>
      </c>
      <c r="AZ362">
        <v>205</v>
      </c>
      <c r="BA362">
        <v>275</v>
      </c>
      <c r="BB362">
        <v>570</v>
      </c>
      <c r="BC362">
        <v>371</v>
      </c>
      <c r="BD362">
        <v>1444</v>
      </c>
      <c r="BE362">
        <v>241</v>
      </c>
      <c r="BF362">
        <v>268</v>
      </c>
      <c r="BG362">
        <v>533</v>
      </c>
      <c r="BH362">
        <v>402</v>
      </c>
      <c r="BI362">
        <v>51.798000000000002</v>
      </c>
      <c r="BJ362">
        <v>730876.03599999996</v>
      </c>
      <c r="BK362">
        <v>141388.179</v>
      </c>
      <c r="BM362">
        <v>112257.97530000001</v>
      </c>
      <c r="BN362">
        <v>32422.990249999999</v>
      </c>
      <c r="BO362">
        <v>404950.9939</v>
      </c>
      <c r="BP362">
        <v>711809.76540000003</v>
      </c>
      <c r="BQ362">
        <v>1.5393377479999999</v>
      </c>
      <c r="BR362">
        <v>94.8</v>
      </c>
      <c r="BS362">
        <v>771.7</v>
      </c>
      <c r="BT362">
        <v>2926</v>
      </c>
      <c r="BU362">
        <v>2490.1999999999998</v>
      </c>
      <c r="BV362">
        <v>256.66300000000001</v>
      </c>
      <c r="BW362">
        <v>60.648000000000003</v>
      </c>
      <c r="BX362">
        <v>58070</v>
      </c>
      <c r="BY362">
        <v>583.81179999999995</v>
      </c>
      <c r="BZ362">
        <v>616.18340000000001</v>
      </c>
      <c r="CA362">
        <v>539.29628000000002</v>
      </c>
      <c r="CB362">
        <v>0.12751732700000001</v>
      </c>
      <c r="CC362">
        <v>2053</v>
      </c>
      <c r="CD362">
        <v>99817</v>
      </c>
      <c r="CE362">
        <v>157239.07999999999</v>
      </c>
      <c r="CF362">
        <v>540.20699999999999</v>
      </c>
      <c r="CG362">
        <v>7.09</v>
      </c>
      <c r="CH362">
        <v>7.19</v>
      </c>
      <c r="CI362">
        <v>6.26</v>
      </c>
      <c r="CJ362">
        <v>6.56</v>
      </c>
      <c r="CK362">
        <v>7.4</v>
      </c>
      <c r="CL362">
        <v>8.58</v>
      </c>
      <c r="CM362">
        <v>9.09</v>
      </c>
      <c r="CN362">
        <v>9.9</v>
      </c>
      <c r="CO362">
        <v>11.04</v>
      </c>
      <c r="CP362">
        <v>0.1</v>
      </c>
      <c r="CQ362">
        <v>-0.83</v>
      </c>
      <c r="CR362">
        <v>-0.53</v>
      </c>
      <c r="CS362">
        <v>0.31</v>
      </c>
      <c r="CT362">
        <v>1.49</v>
      </c>
      <c r="CU362">
        <v>2</v>
      </c>
      <c r="CV362">
        <v>2.81</v>
      </c>
      <c r="CW362">
        <v>3.95</v>
      </c>
      <c r="CX362">
        <v>88.337800000000001</v>
      </c>
      <c r="CY362">
        <v>1.4111</v>
      </c>
      <c r="CZ362">
        <v>124.7871</v>
      </c>
      <c r="DA362">
        <v>1.8694999999999999</v>
      </c>
      <c r="DB362">
        <v>1.2373000000000001</v>
      </c>
      <c r="DC362">
        <v>17.437999999999999</v>
      </c>
      <c r="DD362">
        <v>146.9</v>
      </c>
      <c r="DE362" s="27">
        <v>117.5</v>
      </c>
      <c r="DF362">
        <v>115.1</v>
      </c>
      <c r="DG362">
        <v>107.9</v>
      </c>
      <c r="DH362">
        <v>137.6</v>
      </c>
      <c r="DI362">
        <v>110.7</v>
      </c>
      <c r="DJ362">
        <v>109.9</v>
      </c>
      <c r="DK362">
        <v>124.8</v>
      </c>
      <c r="DL362">
        <v>117.6</v>
      </c>
      <c r="DM362">
        <v>115.1</v>
      </c>
      <c r="DN362">
        <v>116.3</v>
      </c>
      <c r="DO362">
        <v>57.777999999999999</v>
      </c>
      <c r="DP362">
        <v>127.727</v>
      </c>
      <c r="DQ362">
        <v>56.506</v>
      </c>
      <c r="DR362">
        <v>49.738</v>
      </c>
      <c r="DS362">
        <v>107.2</v>
      </c>
      <c r="DT362">
        <v>105.4</v>
      </c>
      <c r="DU362">
        <v>106.2</v>
      </c>
      <c r="DV362">
        <v>95.8</v>
      </c>
      <c r="DW362">
        <v>256.10000000000002</v>
      </c>
      <c r="DX362">
        <v>297.39</v>
      </c>
      <c r="DY362">
        <v>3.5676181179999999</v>
      </c>
      <c r="DZ362">
        <v>15.037609249999999</v>
      </c>
      <c r="EA362">
        <v>25.7166</v>
      </c>
    </row>
    <row r="363" spans="2:131" x14ac:dyDescent="0.25">
      <c r="B363" s="3">
        <v>32148</v>
      </c>
      <c r="C363">
        <v>7344.2709999999997</v>
      </c>
      <c r="D363">
        <v>6492</v>
      </c>
      <c r="E363">
        <v>62.982300000000002</v>
      </c>
      <c r="F363">
        <v>69.7333</v>
      </c>
      <c r="G363">
        <v>67.444900000000004</v>
      </c>
      <c r="H363">
        <v>80.869299999999996</v>
      </c>
      <c r="I363">
        <v>68.797700000000006</v>
      </c>
      <c r="J363">
        <v>86.554100000000005</v>
      </c>
      <c r="K363">
        <v>39.427500000000002</v>
      </c>
      <c r="L363">
        <v>55.596200000000003</v>
      </c>
      <c r="M363">
        <v>35.042299999999997</v>
      </c>
      <c r="N363">
        <v>98.045299999999997</v>
      </c>
      <c r="O363">
        <v>62.071599999999997</v>
      </c>
      <c r="P363">
        <v>72.388400000000004</v>
      </c>
      <c r="Q363">
        <v>72.3232</v>
      </c>
      <c r="R363">
        <v>83.903599999999997</v>
      </c>
      <c r="S363" s="38">
        <v>0.06</v>
      </c>
      <c r="T363">
        <v>4895</v>
      </c>
      <c r="U363">
        <v>0.747784907</v>
      </c>
      <c r="V363">
        <v>121473</v>
      </c>
      <c r="W363">
        <v>114927</v>
      </c>
      <c r="X363">
        <v>5.4</v>
      </c>
      <c r="Y363">
        <v>13.1</v>
      </c>
      <c r="Z363">
        <v>3101</v>
      </c>
      <c r="AA363">
        <v>1924</v>
      </c>
      <c r="AB363">
        <v>1531</v>
      </c>
      <c r="AC363">
        <v>726</v>
      </c>
      <c r="AD363">
        <v>805</v>
      </c>
      <c r="AE363">
        <v>308250</v>
      </c>
      <c r="AF363">
        <v>105326</v>
      </c>
      <c r="AG363">
        <v>23951</v>
      </c>
      <c r="AH363">
        <v>686</v>
      </c>
      <c r="AI363">
        <v>5261</v>
      </c>
      <c r="AJ363">
        <v>17916</v>
      </c>
      <c r="AK363">
        <v>10969</v>
      </c>
      <c r="AL363">
        <v>6947</v>
      </c>
      <c r="AM363">
        <v>81375</v>
      </c>
      <c r="AN363">
        <v>21954</v>
      </c>
      <c r="AO363">
        <v>5115.3999999999996</v>
      </c>
      <c r="AP363">
        <v>12829.3</v>
      </c>
      <c r="AQ363">
        <v>6499</v>
      </c>
      <c r="AR363">
        <v>17515</v>
      </c>
      <c r="AS363">
        <v>40.5</v>
      </c>
      <c r="AT363">
        <v>3.9</v>
      </c>
      <c r="AU363">
        <v>41.1</v>
      </c>
      <c r="AV363">
        <v>10.68</v>
      </c>
      <c r="AW363">
        <v>12.49</v>
      </c>
      <c r="AX363">
        <v>10.039999999999999</v>
      </c>
      <c r="AY363">
        <v>1478</v>
      </c>
      <c r="AZ363">
        <v>249</v>
      </c>
      <c r="BA363">
        <v>268</v>
      </c>
      <c r="BB363">
        <v>576</v>
      </c>
      <c r="BC363">
        <v>385</v>
      </c>
      <c r="BD363">
        <v>1485</v>
      </c>
      <c r="BE363">
        <v>235</v>
      </c>
      <c r="BF363">
        <v>278</v>
      </c>
      <c r="BG363">
        <v>564</v>
      </c>
      <c r="BH363">
        <v>408</v>
      </c>
      <c r="BI363">
        <v>51.968000000000004</v>
      </c>
      <c r="BJ363">
        <v>738041.21400000004</v>
      </c>
      <c r="BK363">
        <v>142066.4589</v>
      </c>
      <c r="BM363">
        <v>115183.02559999999</v>
      </c>
      <c r="BN363">
        <v>35598.744120000003</v>
      </c>
      <c r="BO363">
        <v>408088.98060000001</v>
      </c>
      <c r="BP363">
        <v>719301.16669999994</v>
      </c>
      <c r="BQ363">
        <v>1.5290066229999999</v>
      </c>
      <c r="BR363">
        <v>94.7</v>
      </c>
      <c r="BS363">
        <v>778.3</v>
      </c>
      <c r="BT363">
        <v>2938.4</v>
      </c>
      <c r="BU363">
        <v>2490.1999999999998</v>
      </c>
      <c r="BV363">
        <v>258.62900000000002</v>
      </c>
      <c r="BW363">
        <v>62.005000000000003</v>
      </c>
      <c r="BX363">
        <v>58922</v>
      </c>
      <c r="BY363">
        <v>588.98689999999999</v>
      </c>
      <c r="BZ363">
        <v>622.73389999999995</v>
      </c>
      <c r="CA363">
        <v>540.22600999999997</v>
      </c>
      <c r="CB363">
        <v>0.12677195499999999</v>
      </c>
      <c r="CC363">
        <v>2058.1999999999998</v>
      </c>
      <c r="CD363">
        <v>100739</v>
      </c>
      <c r="CE363">
        <v>158830.54999999999</v>
      </c>
      <c r="CF363">
        <v>545.11030000000005</v>
      </c>
      <c r="CG363">
        <v>7.51</v>
      </c>
      <c r="CH363">
        <v>7.49</v>
      </c>
      <c r="CI363">
        <v>6.46</v>
      </c>
      <c r="CJ363">
        <v>6.71</v>
      </c>
      <c r="CK363">
        <v>7.49</v>
      </c>
      <c r="CL363">
        <v>8.49</v>
      </c>
      <c r="CM363">
        <v>8.92</v>
      </c>
      <c r="CN363">
        <v>9.86</v>
      </c>
      <c r="CO363">
        <v>11</v>
      </c>
      <c r="CP363">
        <v>-0.02</v>
      </c>
      <c r="CQ363">
        <v>-1.05</v>
      </c>
      <c r="CR363">
        <v>-0.8</v>
      </c>
      <c r="CS363">
        <v>-0.02</v>
      </c>
      <c r="CT363">
        <v>0.98</v>
      </c>
      <c r="CU363">
        <v>1.41</v>
      </c>
      <c r="CV363">
        <v>2.35</v>
      </c>
      <c r="CW363">
        <v>3.49</v>
      </c>
      <c r="CX363">
        <v>89.976200000000006</v>
      </c>
      <c r="CY363">
        <v>1.4629000000000001</v>
      </c>
      <c r="CZ363">
        <v>127.46550000000001</v>
      </c>
      <c r="DA363">
        <v>1.7767999999999999</v>
      </c>
      <c r="DB363">
        <v>1.2176</v>
      </c>
      <c r="DC363">
        <v>16.53</v>
      </c>
      <c r="DD363">
        <v>148.5</v>
      </c>
      <c r="DE363" s="27">
        <v>118</v>
      </c>
      <c r="DF363">
        <v>115.5</v>
      </c>
      <c r="DG363">
        <v>108.3</v>
      </c>
      <c r="DH363">
        <v>138.30000000000001</v>
      </c>
      <c r="DI363">
        <v>111.2</v>
      </c>
      <c r="DJ363">
        <v>110.2</v>
      </c>
      <c r="DK363">
        <v>125.4</v>
      </c>
      <c r="DL363">
        <v>118</v>
      </c>
      <c r="DM363">
        <v>115.6</v>
      </c>
      <c r="DN363">
        <v>116.7</v>
      </c>
      <c r="DO363">
        <v>58.024000000000001</v>
      </c>
      <c r="DP363">
        <v>128.06</v>
      </c>
      <c r="DQ363">
        <v>56.682000000000002</v>
      </c>
      <c r="DR363">
        <v>49.994</v>
      </c>
      <c r="DS363">
        <v>107.5</v>
      </c>
      <c r="DT363">
        <v>105.7</v>
      </c>
      <c r="DU363">
        <v>107.4</v>
      </c>
      <c r="DV363">
        <v>97</v>
      </c>
      <c r="DW363">
        <v>270.7</v>
      </c>
      <c r="DX363">
        <v>312.82</v>
      </c>
      <c r="DY363">
        <v>3.4096786109999999</v>
      </c>
      <c r="DZ363">
        <v>15.418122970000001</v>
      </c>
      <c r="EA363">
        <v>25.270900000000001</v>
      </c>
    </row>
    <row r="364" spans="2:131" x14ac:dyDescent="0.25">
      <c r="B364" s="3">
        <v>32149</v>
      </c>
      <c r="C364">
        <v>7376.1980000000003</v>
      </c>
      <c r="D364">
        <v>6524.3</v>
      </c>
      <c r="E364">
        <v>63.009300000000003</v>
      </c>
      <c r="F364">
        <v>69.685900000000004</v>
      </c>
      <c r="G364">
        <v>67.316100000000006</v>
      </c>
      <c r="H364">
        <v>80.822100000000006</v>
      </c>
      <c r="I364">
        <v>67.270600000000002</v>
      </c>
      <c r="J364">
        <v>87.214600000000004</v>
      </c>
      <c r="K364">
        <v>39.095700000000001</v>
      </c>
      <c r="L364">
        <v>55.692599999999999</v>
      </c>
      <c r="M364">
        <v>35.099600000000002</v>
      </c>
      <c r="N364">
        <v>98.335899999999995</v>
      </c>
      <c r="O364">
        <v>62.046399999999998</v>
      </c>
      <c r="P364">
        <v>74.141599999999997</v>
      </c>
      <c r="Q364">
        <v>73.071399999999997</v>
      </c>
      <c r="R364">
        <v>83.837500000000006</v>
      </c>
      <c r="S364" s="38">
        <v>0.06</v>
      </c>
      <c r="T364">
        <v>4986</v>
      </c>
      <c r="U364">
        <v>0.75488266500000001</v>
      </c>
      <c r="V364">
        <v>121665</v>
      </c>
      <c r="W364">
        <v>115060</v>
      </c>
      <c r="X364">
        <v>5.4</v>
      </c>
      <c r="Y364">
        <v>13.4</v>
      </c>
      <c r="Z364">
        <v>2998</v>
      </c>
      <c r="AA364">
        <v>2067</v>
      </c>
      <c r="AB364">
        <v>1601</v>
      </c>
      <c r="AC364">
        <v>805</v>
      </c>
      <c r="AD364">
        <v>796</v>
      </c>
      <c r="AE364">
        <v>321600</v>
      </c>
      <c r="AF364">
        <v>105550</v>
      </c>
      <c r="AG364">
        <v>23966</v>
      </c>
      <c r="AH364">
        <v>683.4</v>
      </c>
      <c r="AI364">
        <v>5270</v>
      </c>
      <c r="AJ364">
        <v>17926</v>
      </c>
      <c r="AK364">
        <v>10988</v>
      </c>
      <c r="AL364">
        <v>6938</v>
      </c>
      <c r="AM364">
        <v>81584</v>
      </c>
      <c r="AN364">
        <v>22019</v>
      </c>
      <c r="AO364">
        <v>5128.3999999999996</v>
      </c>
      <c r="AP364">
        <v>12868.8</v>
      </c>
      <c r="AQ364">
        <v>6507</v>
      </c>
      <c r="AR364">
        <v>17494</v>
      </c>
      <c r="AS364">
        <v>40.5</v>
      </c>
      <c r="AT364">
        <v>3.8</v>
      </c>
      <c r="AU364">
        <v>41.1</v>
      </c>
      <c r="AV364">
        <v>10.71</v>
      </c>
      <c r="AW364">
        <v>12.56</v>
      </c>
      <c r="AX364">
        <v>10.050000000000001</v>
      </c>
      <c r="AY364">
        <v>1467</v>
      </c>
      <c r="AZ364">
        <v>255</v>
      </c>
      <c r="BA364">
        <v>283</v>
      </c>
      <c r="BB364">
        <v>562</v>
      </c>
      <c r="BC364">
        <v>367</v>
      </c>
      <c r="BD364">
        <v>1439</v>
      </c>
      <c r="BE364">
        <v>229</v>
      </c>
      <c r="BF364">
        <v>257</v>
      </c>
      <c r="BG364">
        <v>552</v>
      </c>
      <c r="BH364">
        <v>401</v>
      </c>
      <c r="BI364">
        <v>52.093000000000004</v>
      </c>
      <c r="BJ364">
        <v>735048.21299999999</v>
      </c>
      <c r="BK364">
        <v>142468.86350000001</v>
      </c>
      <c r="BM364">
        <v>114621.5288</v>
      </c>
      <c r="BN364">
        <v>37281.602319999998</v>
      </c>
      <c r="BO364">
        <v>410991.38</v>
      </c>
      <c r="BP364">
        <v>722681.55200000003</v>
      </c>
      <c r="BQ364">
        <v>1.5393377479999999</v>
      </c>
      <c r="BR364">
        <v>93.4</v>
      </c>
      <c r="BS364">
        <v>781.4</v>
      </c>
      <c r="BT364">
        <v>2947.2</v>
      </c>
      <c r="BU364">
        <v>2487.1</v>
      </c>
      <c r="BV364">
        <v>261.19600000000003</v>
      </c>
      <c r="BW364">
        <v>62.625</v>
      </c>
      <c r="BX364">
        <v>59186</v>
      </c>
      <c r="BY364">
        <v>593.94359999999995</v>
      </c>
      <c r="BZ364">
        <v>629.87390000000005</v>
      </c>
      <c r="CA364">
        <v>542.09375</v>
      </c>
      <c r="CB364">
        <v>0.12604486400000001</v>
      </c>
      <c r="CC364">
        <v>2059.9</v>
      </c>
      <c r="CD364">
        <v>100973</v>
      </c>
      <c r="CE364">
        <v>159497.38</v>
      </c>
      <c r="CF364">
        <v>545.00909999999999</v>
      </c>
      <c r="CG364">
        <v>7.75</v>
      </c>
      <c r="CH364">
        <v>7.82</v>
      </c>
      <c r="CI364">
        <v>6.73</v>
      </c>
      <c r="CJ364">
        <v>6.99</v>
      </c>
      <c r="CK364">
        <v>7.75</v>
      </c>
      <c r="CL364">
        <v>8.66</v>
      </c>
      <c r="CM364">
        <v>9.06</v>
      </c>
      <c r="CN364">
        <v>9.9600000000000009</v>
      </c>
      <c r="CO364">
        <v>11.11</v>
      </c>
      <c r="CP364">
        <v>7.0000000000000007E-2</v>
      </c>
      <c r="CQ364">
        <v>-1.02</v>
      </c>
      <c r="CR364">
        <v>-0.76</v>
      </c>
      <c r="CS364">
        <v>0</v>
      </c>
      <c r="CT364">
        <v>0.91</v>
      </c>
      <c r="CU364">
        <v>1.31</v>
      </c>
      <c r="CV364">
        <v>2.21</v>
      </c>
      <c r="CW364">
        <v>3.36</v>
      </c>
      <c r="CX364">
        <v>92.782799999999995</v>
      </c>
      <c r="CY364">
        <v>1.5343</v>
      </c>
      <c r="CZ364">
        <v>133.0215</v>
      </c>
      <c r="DA364">
        <v>1.7051000000000001</v>
      </c>
      <c r="DB364">
        <v>1.2075</v>
      </c>
      <c r="DC364">
        <v>15.497999999999999</v>
      </c>
      <c r="DD364">
        <v>149.80000000000001</v>
      </c>
      <c r="DE364" s="27">
        <v>118.5</v>
      </c>
      <c r="DF364">
        <v>115.9</v>
      </c>
      <c r="DG364">
        <v>108.8</v>
      </c>
      <c r="DH364">
        <v>139.1</v>
      </c>
      <c r="DI364">
        <v>111.9</v>
      </c>
      <c r="DJ364">
        <v>110.5</v>
      </c>
      <c r="DK364">
        <v>125.8</v>
      </c>
      <c r="DL364">
        <v>118.5</v>
      </c>
      <c r="DM364">
        <v>116.2</v>
      </c>
      <c r="DN364">
        <v>117.3</v>
      </c>
      <c r="DO364">
        <v>58.305999999999997</v>
      </c>
      <c r="DP364">
        <v>128.29499999999999</v>
      </c>
      <c r="DQ364">
        <v>57.15</v>
      </c>
      <c r="DR364">
        <v>50.2</v>
      </c>
      <c r="DS364">
        <v>108.4</v>
      </c>
      <c r="DT364">
        <v>106.6</v>
      </c>
      <c r="DU364">
        <v>108.3</v>
      </c>
      <c r="DV364">
        <v>96.7</v>
      </c>
      <c r="DW364">
        <v>269.10000000000002</v>
      </c>
      <c r="DX364">
        <v>311.02</v>
      </c>
      <c r="DY364">
        <v>3.458442958</v>
      </c>
      <c r="DZ364">
        <v>14.79340586</v>
      </c>
      <c r="EA364">
        <v>23.643999999999998</v>
      </c>
    </row>
    <row r="365" spans="2:131" x14ac:dyDescent="0.25">
      <c r="B365" s="3">
        <v>32150</v>
      </c>
      <c r="C365">
        <v>7394.88</v>
      </c>
      <c r="D365">
        <v>6540.8</v>
      </c>
      <c r="E365">
        <v>63.272300000000001</v>
      </c>
      <c r="F365">
        <v>69.956400000000002</v>
      </c>
      <c r="G365">
        <v>67.577299999999994</v>
      </c>
      <c r="H365">
        <v>81.274699999999996</v>
      </c>
      <c r="I365">
        <v>67.726200000000006</v>
      </c>
      <c r="J365">
        <v>87.664100000000005</v>
      </c>
      <c r="K365">
        <v>39.212499999999999</v>
      </c>
      <c r="L365">
        <v>55.944200000000002</v>
      </c>
      <c r="M365">
        <v>35.086100000000002</v>
      </c>
      <c r="N365">
        <v>98.456100000000006</v>
      </c>
      <c r="O365">
        <v>62.077300000000001</v>
      </c>
      <c r="P365">
        <v>78.643299999999996</v>
      </c>
      <c r="Q365">
        <v>73.673599999999993</v>
      </c>
      <c r="R365">
        <v>83.839600000000004</v>
      </c>
      <c r="S365" s="38">
        <v>0.12</v>
      </c>
      <c r="T365">
        <v>5005</v>
      </c>
      <c r="U365">
        <v>0.73140435500000001</v>
      </c>
      <c r="V365">
        <v>122125</v>
      </c>
      <c r="W365">
        <v>115282</v>
      </c>
      <c r="X365">
        <v>5.6</v>
      </c>
      <c r="Y365">
        <v>13.6</v>
      </c>
      <c r="Z365">
        <v>3172</v>
      </c>
      <c r="AA365">
        <v>1973</v>
      </c>
      <c r="AB365">
        <v>1639</v>
      </c>
      <c r="AC365">
        <v>844</v>
      </c>
      <c r="AD365">
        <v>795</v>
      </c>
      <c r="AE365">
        <v>314750</v>
      </c>
      <c r="AF365">
        <v>105674</v>
      </c>
      <c r="AG365">
        <v>23926</v>
      </c>
      <c r="AH365">
        <v>680.8</v>
      </c>
      <c r="AI365">
        <v>5268</v>
      </c>
      <c r="AJ365">
        <v>17891</v>
      </c>
      <c r="AK365">
        <v>10975</v>
      </c>
      <c r="AL365">
        <v>6916</v>
      </c>
      <c r="AM365">
        <v>81748</v>
      </c>
      <c r="AN365">
        <v>22066</v>
      </c>
      <c r="AO365">
        <v>5140.1000000000004</v>
      </c>
      <c r="AP365">
        <v>12899</v>
      </c>
      <c r="AQ365">
        <v>6505</v>
      </c>
      <c r="AR365">
        <v>17544</v>
      </c>
      <c r="AS365">
        <v>40.299999999999997</v>
      </c>
      <c r="AT365">
        <v>3.7</v>
      </c>
      <c r="AU365">
        <v>40.9</v>
      </c>
      <c r="AV365">
        <v>10.72</v>
      </c>
      <c r="AW365">
        <v>12.56</v>
      </c>
      <c r="AX365">
        <v>10.07</v>
      </c>
      <c r="AY365">
        <v>1493</v>
      </c>
      <c r="AZ365">
        <v>230</v>
      </c>
      <c r="BA365">
        <v>251</v>
      </c>
      <c r="BB365">
        <v>580</v>
      </c>
      <c r="BC365">
        <v>432</v>
      </c>
      <c r="BD365">
        <v>1460</v>
      </c>
      <c r="BE365">
        <v>216</v>
      </c>
      <c r="BF365">
        <v>248</v>
      </c>
      <c r="BG365">
        <v>556</v>
      </c>
      <c r="BH365">
        <v>440</v>
      </c>
      <c r="BI365">
        <v>52.331000000000003</v>
      </c>
      <c r="BJ365">
        <v>735473.42700000003</v>
      </c>
      <c r="BK365">
        <v>143287.15539999999</v>
      </c>
      <c r="BM365">
        <v>115782.1436</v>
      </c>
      <c r="BN365">
        <v>40147.356</v>
      </c>
      <c r="BO365">
        <v>415233.86180000001</v>
      </c>
      <c r="BP365">
        <v>729890.44270000001</v>
      </c>
      <c r="BQ365">
        <v>1.549668874</v>
      </c>
      <c r="BR365">
        <v>97.4</v>
      </c>
      <c r="BS365">
        <v>783.3</v>
      </c>
      <c r="BT365">
        <v>2952</v>
      </c>
      <c r="BU365">
        <v>2480.6999999999998</v>
      </c>
      <c r="BV365">
        <v>261.709</v>
      </c>
      <c r="BW365">
        <v>61.936</v>
      </c>
      <c r="BX365">
        <v>58695</v>
      </c>
      <c r="BY365">
        <v>594.53309999999999</v>
      </c>
      <c r="BZ365">
        <v>637.32399999999996</v>
      </c>
      <c r="CA365">
        <v>545.66665999999998</v>
      </c>
      <c r="CB365">
        <v>0.126180289</v>
      </c>
      <c r="CC365">
        <v>2056.1</v>
      </c>
      <c r="CD365">
        <v>101428</v>
      </c>
      <c r="CE365">
        <v>160392.32999999999</v>
      </c>
      <c r="CF365">
        <v>544.7396</v>
      </c>
      <c r="CG365">
        <v>8.01</v>
      </c>
      <c r="CH365">
        <v>8.26</v>
      </c>
      <c r="CI365">
        <v>7.06</v>
      </c>
      <c r="CJ365">
        <v>7.39</v>
      </c>
      <c r="CK365">
        <v>8.17</v>
      </c>
      <c r="CL365">
        <v>8.94</v>
      </c>
      <c r="CM365">
        <v>9.26</v>
      </c>
      <c r="CN365">
        <v>10.11</v>
      </c>
      <c r="CO365">
        <v>11.21</v>
      </c>
      <c r="CP365">
        <v>0.25</v>
      </c>
      <c r="CQ365">
        <v>-0.95</v>
      </c>
      <c r="CR365">
        <v>-0.62</v>
      </c>
      <c r="CS365">
        <v>0.16</v>
      </c>
      <c r="CT365">
        <v>0.93</v>
      </c>
      <c r="CU365">
        <v>1.25</v>
      </c>
      <c r="CV365">
        <v>2.1</v>
      </c>
      <c r="CW365">
        <v>3.2</v>
      </c>
      <c r="CX365">
        <v>94.01</v>
      </c>
      <c r="CY365">
        <v>1.5837000000000001</v>
      </c>
      <c r="CZ365">
        <v>133.76609999999999</v>
      </c>
      <c r="DA365">
        <v>1.6964999999999999</v>
      </c>
      <c r="DB365">
        <v>1.2237</v>
      </c>
      <c r="DC365">
        <v>15.523999999999999</v>
      </c>
      <c r="DD365">
        <v>152</v>
      </c>
      <c r="DE365" s="27">
        <v>119</v>
      </c>
      <c r="DF365">
        <v>114.5</v>
      </c>
      <c r="DG365">
        <v>109.7</v>
      </c>
      <c r="DH365">
        <v>139.80000000000001</v>
      </c>
      <c r="DI365">
        <v>112.2</v>
      </c>
      <c r="DJ365">
        <v>110.8</v>
      </c>
      <c r="DK365">
        <v>126.4</v>
      </c>
      <c r="DL365">
        <v>118.8</v>
      </c>
      <c r="DM365">
        <v>116.6</v>
      </c>
      <c r="DN365">
        <v>117.7</v>
      </c>
      <c r="DO365">
        <v>58.478999999999999</v>
      </c>
      <c r="DP365">
        <v>128.56</v>
      </c>
      <c r="DQ365">
        <v>57.192999999999998</v>
      </c>
      <c r="DR365">
        <v>50.406999999999996</v>
      </c>
      <c r="DS365">
        <v>108.8</v>
      </c>
      <c r="DT365">
        <v>107.1</v>
      </c>
      <c r="DU365">
        <v>108.5</v>
      </c>
      <c r="DV365">
        <v>97</v>
      </c>
      <c r="DW365">
        <v>263.7</v>
      </c>
      <c r="DX365">
        <v>303.12</v>
      </c>
      <c r="DY365">
        <v>3.5583352289999999</v>
      </c>
      <c r="DZ365">
        <v>14.017718589999999</v>
      </c>
      <c r="EA365">
        <v>23.7073</v>
      </c>
    </row>
    <row r="366" spans="2:131" x14ac:dyDescent="0.25">
      <c r="B366" s="3">
        <v>32151</v>
      </c>
      <c r="C366">
        <v>7408.7420000000002</v>
      </c>
      <c r="D366">
        <v>6555.7</v>
      </c>
      <c r="E366">
        <v>63.098999999999997</v>
      </c>
      <c r="F366">
        <v>69.872699999999995</v>
      </c>
      <c r="G366">
        <v>67.556899999999999</v>
      </c>
      <c r="H366">
        <v>80.835400000000007</v>
      </c>
      <c r="I366">
        <v>69.055099999999996</v>
      </c>
      <c r="J366">
        <v>86.375</v>
      </c>
      <c r="K366">
        <v>39.618000000000002</v>
      </c>
      <c r="L366">
        <v>55.69</v>
      </c>
      <c r="M366">
        <v>35.377000000000002</v>
      </c>
      <c r="N366">
        <v>98.396600000000007</v>
      </c>
      <c r="O366">
        <v>62.313800000000001</v>
      </c>
      <c r="P366">
        <v>73.000100000000003</v>
      </c>
      <c r="Q366">
        <v>72.212999999999994</v>
      </c>
      <c r="R366">
        <v>84.107600000000005</v>
      </c>
      <c r="S366" s="38">
        <v>0</v>
      </c>
      <c r="T366">
        <v>4788</v>
      </c>
      <c r="U366">
        <v>0.72501514199999995</v>
      </c>
      <c r="V366">
        <v>121960</v>
      </c>
      <c r="W366">
        <v>115356</v>
      </c>
      <c r="X366">
        <v>5.4</v>
      </c>
      <c r="Y366">
        <v>13.6</v>
      </c>
      <c r="Z366">
        <v>3152</v>
      </c>
      <c r="AA366">
        <v>1880</v>
      </c>
      <c r="AB366">
        <v>1569</v>
      </c>
      <c r="AC366">
        <v>756</v>
      </c>
      <c r="AD366">
        <v>813</v>
      </c>
      <c r="AE366">
        <v>304500</v>
      </c>
      <c r="AF366">
        <v>106013</v>
      </c>
      <c r="AG366">
        <v>23942</v>
      </c>
      <c r="AH366">
        <v>675</v>
      </c>
      <c r="AI366">
        <v>5270</v>
      </c>
      <c r="AJ366">
        <v>17914</v>
      </c>
      <c r="AK366">
        <v>10992</v>
      </c>
      <c r="AL366">
        <v>6922</v>
      </c>
      <c r="AM366">
        <v>82071</v>
      </c>
      <c r="AN366">
        <v>22099</v>
      </c>
      <c r="AO366">
        <v>5153.1000000000004</v>
      </c>
      <c r="AP366">
        <v>12913.2</v>
      </c>
      <c r="AQ366">
        <v>6509</v>
      </c>
      <c r="AR366">
        <v>17634</v>
      </c>
      <c r="AS366">
        <v>40.299999999999997</v>
      </c>
      <c r="AT366">
        <v>3.8</v>
      </c>
      <c r="AU366">
        <v>41</v>
      </c>
      <c r="AV366">
        <v>10.76</v>
      </c>
      <c r="AW366">
        <v>12.61</v>
      </c>
      <c r="AX366">
        <v>10.119999999999999</v>
      </c>
      <c r="AY366">
        <v>1492</v>
      </c>
      <c r="AZ366">
        <v>216</v>
      </c>
      <c r="BA366">
        <v>263</v>
      </c>
      <c r="BB366">
        <v>591</v>
      </c>
      <c r="BC366">
        <v>422</v>
      </c>
      <c r="BD366">
        <v>1436</v>
      </c>
      <c r="BE366">
        <v>190</v>
      </c>
      <c r="BF366">
        <v>259</v>
      </c>
      <c r="BG366">
        <v>542</v>
      </c>
      <c r="BH366">
        <v>445</v>
      </c>
      <c r="BI366">
        <v>52.186</v>
      </c>
      <c r="BJ366">
        <v>738382.65399999998</v>
      </c>
      <c r="BK366">
        <v>142819.41190000001</v>
      </c>
      <c r="BM366">
        <v>115720.0686</v>
      </c>
      <c r="BN366">
        <v>36990.248749999999</v>
      </c>
      <c r="BO366">
        <v>417041.304</v>
      </c>
      <c r="BP366">
        <v>734985.37490000005</v>
      </c>
      <c r="BQ366">
        <v>1.549668874</v>
      </c>
      <c r="BR366">
        <v>97.3</v>
      </c>
      <c r="BS366">
        <v>783.7</v>
      </c>
      <c r="BT366">
        <v>2956.9</v>
      </c>
      <c r="BU366">
        <v>2474.4</v>
      </c>
      <c r="BV366">
        <v>262.91899999999998</v>
      </c>
      <c r="BW366">
        <v>62.17</v>
      </c>
      <c r="BX366">
        <v>59331</v>
      </c>
      <c r="BY366">
        <v>595.46429999999998</v>
      </c>
      <c r="BZ366">
        <v>644.2586</v>
      </c>
      <c r="CA366">
        <v>545.46757000000002</v>
      </c>
      <c r="CB366">
        <v>0.125288277</v>
      </c>
      <c r="CC366">
        <v>2049.6999999999998</v>
      </c>
      <c r="CD366">
        <v>101407</v>
      </c>
      <c r="CE366">
        <v>160481.91</v>
      </c>
      <c r="CF366">
        <v>543.89649999999995</v>
      </c>
      <c r="CG366">
        <v>8.19</v>
      </c>
      <c r="CH366">
        <v>8.17</v>
      </c>
      <c r="CI366">
        <v>7.24</v>
      </c>
      <c r="CJ366">
        <v>7.43</v>
      </c>
      <c r="CK366">
        <v>8.09</v>
      </c>
      <c r="CL366">
        <v>8.69</v>
      </c>
      <c r="CM366">
        <v>8.98</v>
      </c>
      <c r="CN366">
        <v>9.82</v>
      </c>
      <c r="CO366">
        <v>10.9</v>
      </c>
      <c r="CP366">
        <v>-0.02</v>
      </c>
      <c r="CQ366">
        <v>-0.95</v>
      </c>
      <c r="CR366">
        <v>-0.76</v>
      </c>
      <c r="CS366">
        <v>-0.1</v>
      </c>
      <c r="CT366">
        <v>0.5</v>
      </c>
      <c r="CU366">
        <v>0.79</v>
      </c>
      <c r="CV366">
        <v>1.63</v>
      </c>
      <c r="CW366">
        <v>2.71</v>
      </c>
      <c r="CX366">
        <v>94.040300000000002</v>
      </c>
      <c r="CY366">
        <v>1.5764</v>
      </c>
      <c r="CZ366">
        <v>134.3176</v>
      </c>
      <c r="DA366">
        <v>1.6839999999999999</v>
      </c>
      <c r="DB366">
        <v>1.2266999999999999</v>
      </c>
      <c r="DC366">
        <v>14.467000000000001</v>
      </c>
      <c r="DD366">
        <v>153.80000000000001</v>
      </c>
      <c r="DE366" s="27">
        <v>119.5</v>
      </c>
      <c r="DF366">
        <v>116.3</v>
      </c>
      <c r="DG366">
        <v>109.9</v>
      </c>
      <c r="DH366">
        <v>140.5</v>
      </c>
      <c r="DI366">
        <v>112.8</v>
      </c>
      <c r="DJ366">
        <v>111.2</v>
      </c>
      <c r="DK366">
        <v>126.9</v>
      </c>
      <c r="DL366">
        <v>119.4</v>
      </c>
      <c r="DM366">
        <v>117.2</v>
      </c>
      <c r="DN366">
        <v>118.3</v>
      </c>
      <c r="DO366">
        <v>58.764000000000003</v>
      </c>
      <c r="DP366">
        <v>129.21600000000001</v>
      </c>
      <c r="DQ366">
        <v>57.491</v>
      </c>
      <c r="DR366">
        <v>50.643000000000001</v>
      </c>
      <c r="DS366">
        <v>109</v>
      </c>
      <c r="DT366">
        <v>107.3</v>
      </c>
      <c r="DU366">
        <v>108.7</v>
      </c>
      <c r="DV366">
        <v>97</v>
      </c>
      <c r="DW366">
        <v>268</v>
      </c>
      <c r="DX366">
        <v>307.39999999999998</v>
      </c>
      <c r="DY366">
        <v>3.5298507460000002</v>
      </c>
      <c r="DZ366">
        <v>13.76231473</v>
      </c>
      <c r="EA366">
        <v>19.5242</v>
      </c>
    </row>
    <row r="367" spans="2:131" x14ac:dyDescent="0.25">
      <c r="B367" s="3">
        <v>32152</v>
      </c>
      <c r="C367">
        <v>7449.5519999999997</v>
      </c>
      <c r="D367">
        <v>6595.7</v>
      </c>
      <c r="E367">
        <v>63.412199999999999</v>
      </c>
      <c r="F367">
        <v>70.349100000000007</v>
      </c>
      <c r="G367">
        <v>68.075100000000006</v>
      </c>
      <c r="H367">
        <v>81.509799999999998</v>
      </c>
      <c r="I367">
        <v>69.759699999999995</v>
      </c>
      <c r="J367">
        <v>87.032899999999998</v>
      </c>
      <c r="K367">
        <v>39.955500000000001</v>
      </c>
      <c r="L367">
        <v>55.844999999999999</v>
      </c>
      <c r="M367">
        <v>35.557200000000002</v>
      </c>
      <c r="N367">
        <v>98.837299999999999</v>
      </c>
      <c r="O367">
        <v>62.629300000000001</v>
      </c>
      <c r="P367">
        <v>75.159300000000002</v>
      </c>
      <c r="Q367">
        <v>73.213499999999996</v>
      </c>
      <c r="R367">
        <v>84.467500000000001</v>
      </c>
      <c r="S367" s="38">
        <v>0</v>
      </c>
      <c r="T367">
        <v>5051</v>
      </c>
      <c r="U367">
        <v>0.76903166899999997</v>
      </c>
      <c r="V367">
        <v>122206</v>
      </c>
      <c r="W367">
        <v>115638</v>
      </c>
      <c r="X367">
        <v>5.4</v>
      </c>
      <c r="Y367">
        <v>13.4</v>
      </c>
      <c r="Z367">
        <v>3106</v>
      </c>
      <c r="AA367">
        <v>1864</v>
      </c>
      <c r="AB367">
        <v>1562</v>
      </c>
      <c r="AC367">
        <v>794</v>
      </c>
      <c r="AD367">
        <v>768</v>
      </c>
      <c r="AE367">
        <v>291400</v>
      </c>
      <c r="AF367">
        <v>106276</v>
      </c>
      <c r="AG367">
        <v>23987</v>
      </c>
      <c r="AH367">
        <v>671.9</v>
      </c>
      <c r="AI367">
        <v>5262</v>
      </c>
      <c r="AJ367">
        <v>17966</v>
      </c>
      <c r="AK367">
        <v>11026</v>
      </c>
      <c r="AL367">
        <v>6940</v>
      </c>
      <c r="AM367">
        <v>82289</v>
      </c>
      <c r="AN367">
        <v>22118</v>
      </c>
      <c r="AO367">
        <v>5166.1000000000004</v>
      </c>
      <c r="AP367">
        <v>12907.4</v>
      </c>
      <c r="AQ367">
        <v>6517</v>
      </c>
      <c r="AR367">
        <v>17670</v>
      </c>
      <c r="AS367">
        <v>40.6</v>
      </c>
      <c r="AT367">
        <v>3.9</v>
      </c>
      <c r="AU367">
        <v>41.1</v>
      </c>
      <c r="AV367">
        <v>10.81</v>
      </c>
      <c r="AW367">
        <v>12.63</v>
      </c>
      <c r="AX367">
        <v>10.16</v>
      </c>
      <c r="AY367">
        <v>1522</v>
      </c>
      <c r="AZ367">
        <v>192</v>
      </c>
      <c r="BA367">
        <v>270</v>
      </c>
      <c r="BB367">
        <v>585</v>
      </c>
      <c r="BC367">
        <v>475</v>
      </c>
      <c r="BD367">
        <v>1516</v>
      </c>
      <c r="BE367">
        <v>218</v>
      </c>
      <c r="BF367">
        <v>260</v>
      </c>
      <c r="BG367">
        <v>568</v>
      </c>
      <c r="BH367">
        <v>470</v>
      </c>
      <c r="BI367">
        <v>52.613</v>
      </c>
      <c r="BJ367">
        <v>744114.79599999997</v>
      </c>
      <c r="BK367">
        <v>145827.07519999999</v>
      </c>
      <c r="BM367">
        <v>117029.2873</v>
      </c>
      <c r="BN367">
        <v>35455.39817</v>
      </c>
      <c r="BO367">
        <v>420454.93770000001</v>
      </c>
      <c r="BP367">
        <v>735316.59420000005</v>
      </c>
      <c r="BQ367">
        <v>1.5290066229999999</v>
      </c>
      <c r="BR367">
        <v>94.1</v>
      </c>
      <c r="BS367">
        <v>783.3</v>
      </c>
      <c r="BT367">
        <v>2965.3</v>
      </c>
      <c r="BU367">
        <v>2473.1</v>
      </c>
      <c r="BV367">
        <v>264.15899999999999</v>
      </c>
      <c r="BW367">
        <v>61.859000000000002</v>
      </c>
      <c r="BX367">
        <v>59560</v>
      </c>
      <c r="BY367">
        <v>599.02850000000001</v>
      </c>
      <c r="BZ367">
        <v>651.40470000000005</v>
      </c>
      <c r="CA367">
        <v>546.27318000000002</v>
      </c>
      <c r="CB367">
        <v>0.124379139</v>
      </c>
      <c r="CC367">
        <v>2046</v>
      </c>
      <c r="CD367">
        <v>101189</v>
      </c>
      <c r="CE367">
        <v>160707</v>
      </c>
      <c r="CF367">
        <v>544.67340000000002</v>
      </c>
      <c r="CG367">
        <v>8.3000000000000007</v>
      </c>
      <c r="CH367">
        <v>8.24</v>
      </c>
      <c r="CI367">
        <v>7.35</v>
      </c>
      <c r="CJ367">
        <v>7.5</v>
      </c>
      <c r="CK367">
        <v>8.11</v>
      </c>
      <c r="CL367">
        <v>8.51</v>
      </c>
      <c r="CM367">
        <v>8.8000000000000007</v>
      </c>
      <c r="CN367">
        <v>9.51</v>
      </c>
      <c r="CO367">
        <v>10.41</v>
      </c>
      <c r="CP367">
        <v>-0.06</v>
      </c>
      <c r="CQ367">
        <v>-0.95</v>
      </c>
      <c r="CR367">
        <v>-0.8</v>
      </c>
      <c r="CS367">
        <v>-0.19</v>
      </c>
      <c r="CT367">
        <v>0.21</v>
      </c>
      <c r="CU367">
        <v>0.5</v>
      </c>
      <c r="CV367">
        <v>1.21</v>
      </c>
      <c r="CW367">
        <v>2.11</v>
      </c>
      <c r="CX367">
        <v>91.293300000000002</v>
      </c>
      <c r="CY367">
        <v>1.5371999999999999</v>
      </c>
      <c r="CZ367">
        <v>128.68049999999999</v>
      </c>
      <c r="DA367">
        <v>1.7387999999999999</v>
      </c>
      <c r="DB367">
        <v>1.2055</v>
      </c>
      <c r="DC367">
        <v>13.798</v>
      </c>
      <c r="DD367">
        <v>159.9</v>
      </c>
      <c r="DE367" s="27">
        <v>119.9</v>
      </c>
      <c r="DF367">
        <v>117.5</v>
      </c>
      <c r="DG367">
        <v>110</v>
      </c>
      <c r="DH367">
        <v>141.4</v>
      </c>
      <c r="DI367">
        <v>113</v>
      </c>
      <c r="DJ367">
        <v>111.3</v>
      </c>
      <c r="DK367">
        <v>127.5</v>
      </c>
      <c r="DL367">
        <v>119.8</v>
      </c>
      <c r="DM367">
        <v>117.6</v>
      </c>
      <c r="DN367">
        <v>118.6</v>
      </c>
      <c r="DO367">
        <v>58.956000000000003</v>
      </c>
      <c r="DP367">
        <v>129.51400000000001</v>
      </c>
      <c r="DQ367">
        <v>57.595999999999997</v>
      </c>
      <c r="DR367">
        <v>50.85</v>
      </c>
      <c r="DS367">
        <v>109.2</v>
      </c>
      <c r="DT367">
        <v>107.5</v>
      </c>
      <c r="DU367">
        <v>108.6</v>
      </c>
      <c r="DV367">
        <v>96.6</v>
      </c>
      <c r="DW367">
        <v>277.39999999999998</v>
      </c>
      <c r="DX367">
        <v>319.04000000000002</v>
      </c>
      <c r="DY367">
        <v>3.442682048</v>
      </c>
      <c r="DZ367">
        <v>13.830203340000001</v>
      </c>
      <c r="EA367">
        <v>20.4819</v>
      </c>
    </row>
    <row r="368" spans="2:131" x14ac:dyDescent="0.25">
      <c r="B368" s="3">
        <v>32153</v>
      </c>
      <c r="C368">
        <v>7452.0389999999998</v>
      </c>
      <c r="D368">
        <v>6595</v>
      </c>
      <c r="E368">
        <v>63.512799999999999</v>
      </c>
      <c r="F368">
        <v>70.392899999999997</v>
      </c>
      <c r="G368">
        <v>68.107600000000005</v>
      </c>
      <c r="H368">
        <v>81.589799999999997</v>
      </c>
      <c r="I368">
        <v>70.589799999999997</v>
      </c>
      <c r="J368">
        <v>86.749700000000004</v>
      </c>
      <c r="K368">
        <v>39.971400000000003</v>
      </c>
      <c r="L368">
        <v>55.997100000000003</v>
      </c>
      <c r="M368">
        <v>35.848799999999997</v>
      </c>
      <c r="N368">
        <v>98.787899999999993</v>
      </c>
      <c r="O368">
        <v>62.7911</v>
      </c>
      <c r="P368">
        <v>74.990399999999994</v>
      </c>
      <c r="Q368">
        <v>72.809200000000004</v>
      </c>
      <c r="R368">
        <v>84.602900000000005</v>
      </c>
      <c r="S368" s="38">
        <v>0.04</v>
      </c>
      <c r="T368">
        <v>4899</v>
      </c>
      <c r="U368">
        <v>0.74942634200000002</v>
      </c>
      <c r="V368">
        <v>122637</v>
      </c>
      <c r="W368">
        <v>116100</v>
      </c>
      <c r="X368">
        <v>5.3</v>
      </c>
      <c r="Y368">
        <v>12.6</v>
      </c>
      <c r="Z368">
        <v>3097</v>
      </c>
      <c r="AA368">
        <v>1967</v>
      </c>
      <c r="AB368">
        <v>1468</v>
      </c>
      <c r="AC368">
        <v>765</v>
      </c>
      <c r="AD368">
        <v>703</v>
      </c>
      <c r="AE368">
        <v>290500</v>
      </c>
      <c r="AF368">
        <v>106617</v>
      </c>
      <c r="AG368">
        <v>24030</v>
      </c>
      <c r="AH368">
        <v>665.7</v>
      </c>
      <c r="AI368">
        <v>5273</v>
      </c>
      <c r="AJ368">
        <v>18003</v>
      </c>
      <c r="AK368">
        <v>11052</v>
      </c>
      <c r="AL368">
        <v>6951</v>
      </c>
      <c r="AM368">
        <v>82587</v>
      </c>
      <c r="AN368">
        <v>22152</v>
      </c>
      <c r="AO368">
        <v>5177.1000000000004</v>
      </c>
      <c r="AP368">
        <v>12914.2</v>
      </c>
      <c r="AQ368">
        <v>6526</v>
      </c>
      <c r="AR368">
        <v>17746</v>
      </c>
      <c r="AS368">
        <v>40.5</v>
      </c>
      <c r="AT368">
        <v>3.9</v>
      </c>
      <c r="AU368">
        <v>41.1</v>
      </c>
      <c r="AV368">
        <v>10.83</v>
      </c>
      <c r="AW368">
        <v>12.64</v>
      </c>
      <c r="AX368">
        <v>10.19</v>
      </c>
      <c r="AY368">
        <v>1569</v>
      </c>
      <c r="AZ368">
        <v>211</v>
      </c>
      <c r="BA368">
        <v>274</v>
      </c>
      <c r="BB368">
        <v>624</v>
      </c>
      <c r="BC368">
        <v>460</v>
      </c>
      <c r="BD368">
        <v>1508</v>
      </c>
      <c r="BE368">
        <v>199</v>
      </c>
      <c r="BF368">
        <v>249</v>
      </c>
      <c r="BG368">
        <v>575</v>
      </c>
      <c r="BH368">
        <v>485</v>
      </c>
      <c r="BI368">
        <v>52.744999999999997</v>
      </c>
      <c r="BJ368">
        <v>746987.21400000004</v>
      </c>
      <c r="BK368">
        <v>147042.58600000001</v>
      </c>
      <c r="BM368">
        <v>116003.1683</v>
      </c>
      <c r="BN368">
        <v>36646.451549999998</v>
      </c>
      <c r="BO368">
        <v>421979.10269999999</v>
      </c>
      <c r="BP368">
        <v>738882.07259999996</v>
      </c>
      <c r="BQ368">
        <v>1.5290066229999999</v>
      </c>
      <c r="BR368">
        <v>93</v>
      </c>
      <c r="BS368">
        <v>784.9</v>
      </c>
      <c r="BT368">
        <v>2980.2</v>
      </c>
      <c r="BU368">
        <v>2477.3000000000002</v>
      </c>
      <c r="BV368">
        <v>265.70800000000003</v>
      </c>
      <c r="BW368">
        <v>62.411000000000001</v>
      </c>
      <c r="BX368">
        <v>59550</v>
      </c>
      <c r="BY368">
        <v>601.06209999999999</v>
      </c>
      <c r="BZ368">
        <v>656.89160000000004</v>
      </c>
      <c r="CA368">
        <v>546.64896999999996</v>
      </c>
      <c r="CB368">
        <v>0.124136836</v>
      </c>
      <c r="CC368">
        <v>2052.1</v>
      </c>
      <c r="CD368">
        <v>99951</v>
      </c>
      <c r="CE368">
        <v>160531.32999999999</v>
      </c>
      <c r="CF368">
        <v>546.85829999999999</v>
      </c>
      <c r="CG368">
        <v>8.35</v>
      </c>
      <c r="CH368">
        <v>8.66</v>
      </c>
      <c r="CI368">
        <v>7.76</v>
      </c>
      <c r="CJ368">
        <v>7.86</v>
      </c>
      <c r="CK368">
        <v>8.48</v>
      </c>
      <c r="CL368">
        <v>8.7899999999999991</v>
      </c>
      <c r="CM368">
        <v>8.9600000000000009</v>
      </c>
      <c r="CN368">
        <v>9.4499999999999993</v>
      </c>
      <c r="CO368">
        <v>10.48</v>
      </c>
      <c r="CP368">
        <v>0.31</v>
      </c>
      <c r="CQ368">
        <v>-0.59</v>
      </c>
      <c r="CR368">
        <v>-0.49</v>
      </c>
      <c r="CS368">
        <v>0.13</v>
      </c>
      <c r="CT368">
        <v>0.44</v>
      </c>
      <c r="CU368">
        <v>0.61</v>
      </c>
      <c r="CV368">
        <v>1.1000000000000001</v>
      </c>
      <c r="CW368">
        <v>2.13</v>
      </c>
      <c r="CX368">
        <v>88.801199999999994</v>
      </c>
      <c r="CY368">
        <v>1.4675</v>
      </c>
      <c r="CZ368">
        <v>123.202</v>
      </c>
      <c r="DA368">
        <v>1.8085</v>
      </c>
      <c r="DB368">
        <v>1.2185999999999999</v>
      </c>
      <c r="DC368">
        <v>13.977</v>
      </c>
      <c r="DD368">
        <v>167.3</v>
      </c>
      <c r="DE368" s="27">
        <v>120.3</v>
      </c>
      <c r="DF368">
        <v>117.7</v>
      </c>
      <c r="DG368">
        <v>110.2</v>
      </c>
      <c r="DH368">
        <v>142</v>
      </c>
      <c r="DI368">
        <v>113.3</v>
      </c>
      <c r="DJ368">
        <v>111.5</v>
      </c>
      <c r="DK368">
        <v>127.9</v>
      </c>
      <c r="DL368">
        <v>120.2</v>
      </c>
      <c r="DM368">
        <v>117.9</v>
      </c>
      <c r="DN368">
        <v>119</v>
      </c>
      <c r="DO368">
        <v>59.091999999999999</v>
      </c>
      <c r="DP368">
        <v>129.65100000000001</v>
      </c>
      <c r="DQ368">
        <v>57.652999999999999</v>
      </c>
      <c r="DR368">
        <v>51.012</v>
      </c>
      <c r="DS368">
        <v>109.6</v>
      </c>
      <c r="DT368">
        <v>107.9</v>
      </c>
      <c r="DU368">
        <v>108.8</v>
      </c>
      <c r="DV368">
        <v>95.2</v>
      </c>
      <c r="DW368">
        <v>271</v>
      </c>
      <c r="DX368">
        <v>311.83999999999997</v>
      </c>
      <c r="DY368">
        <v>3.5571955719999999</v>
      </c>
      <c r="DZ368">
        <v>13.173183119999999</v>
      </c>
      <c r="EA368">
        <v>21.658999999999999</v>
      </c>
    </row>
    <row r="369" spans="2:131" x14ac:dyDescent="0.25">
      <c r="B369" s="3">
        <v>32154</v>
      </c>
      <c r="C369">
        <v>7490.5929999999998</v>
      </c>
      <c r="D369">
        <v>6631.8</v>
      </c>
      <c r="E369">
        <v>63.823300000000003</v>
      </c>
      <c r="F369">
        <v>70.710499999999996</v>
      </c>
      <c r="G369">
        <v>68.432599999999994</v>
      </c>
      <c r="H369">
        <v>82.026499999999999</v>
      </c>
      <c r="I369">
        <v>71.406800000000004</v>
      </c>
      <c r="J369">
        <v>87.000799999999998</v>
      </c>
      <c r="K369">
        <v>40.116199999999999</v>
      </c>
      <c r="L369">
        <v>56.2958</v>
      </c>
      <c r="M369">
        <v>35.932200000000002</v>
      </c>
      <c r="N369">
        <v>99.485799999999998</v>
      </c>
      <c r="O369">
        <v>63.093800000000002</v>
      </c>
      <c r="P369">
        <v>74.547399999999996</v>
      </c>
      <c r="Q369">
        <v>73.210999999999999</v>
      </c>
      <c r="R369">
        <v>84.910899999999998</v>
      </c>
      <c r="S369" s="38">
        <v>0.04</v>
      </c>
      <c r="T369">
        <v>5004</v>
      </c>
      <c r="U369">
        <v>0.76772015999999998</v>
      </c>
      <c r="V369">
        <v>122622</v>
      </c>
      <c r="W369">
        <v>116104</v>
      </c>
      <c r="X369">
        <v>5.3</v>
      </c>
      <c r="Y369">
        <v>12.9</v>
      </c>
      <c r="Z369">
        <v>2972</v>
      </c>
      <c r="AA369">
        <v>2023</v>
      </c>
      <c r="AB369">
        <v>1490</v>
      </c>
      <c r="AC369">
        <v>751</v>
      </c>
      <c r="AD369">
        <v>739</v>
      </c>
      <c r="AE369">
        <v>293200</v>
      </c>
      <c r="AF369">
        <v>106898</v>
      </c>
      <c r="AG369">
        <v>24054</v>
      </c>
      <c r="AH369">
        <v>663.3</v>
      </c>
      <c r="AI369">
        <v>5277</v>
      </c>
      <c r="AJ369">
        <v>18025</v>
      </c>
      <c r="AK369">
        <v>11071</v>
      </c>
      <c r="AL369">
        <v>6954</v>
      </c>
      <c r="AM369">
        <v>82844</v>
      </c>
      <c r="AN369">
        <v>22208</v>
      </c>
      <c r="AO369">
        <v>5195.3</v>
      </c>
      <c r="AP369">
        <v>12928.1</v>
      </c>
      <c r="AQ369">
        <v>6533</v>
      </c>
      <c r="AR369">
        <v>17736</v>
      </c>
      <c r="AS369">
        <v>40.299999999999997</v>
      </c>
      <c r="AT369">
        <v>3.8</v>
      </c>
      <c r="AU369">
        <v>40.9</v>
      </c>
      <c r="AV369">
        <v>10.85</v>
      </c>
      <c r="AW369">
        <v>12.68</v>
      </c>
      <c r="AX369">
        <v>10.199999999999999</v>
      </c>
      <c r="AY369">
        <v>1563</v>
      </c>
      <c r="AZ369">
        <v>214</v>
      </c>
      <c r="BA369">
        <v>343</v>
      </c>
      <c r="BB369">
        <v>597</v>
      </c>
      <c r="BC369">
        <v>409</v>
      </c>
      <c r="BD369">
        <v>1501</v>
      </c>
      <c r="BE369">
        <v>201</v>
      </c>
      <c r="BF369">
        <v>347</v>
      </c>
      <c r="BG369">
        <v>545</v>
      </c>
      <c r="BH369">
        <v>408</v>
      </c>
      <c r="BI369">
        <v>53.033000000000001</v>
      </c>
      <c r="BJ369">
        <v>756723.98600000003</v>
      </c>
      <c r="BK369">
        <v>148095.26819999999</v>
      </c>
      <c r="BM369">
        <v>127335.622</v>
      </c>
      <c r="BN369">
        <v>40397.920059999997</v>
      </c>
      <c r="BO369">
        <v>431258.57780000003</v>
      </c>
      <c r="BP369">
        <v>747406.09869999997</v>
      </c>
      <c r="BQ369">
        <v>1.518675497</v>
      </c>
      <c r="BR369">
        <v>91.9</v>
      </c>
      <c r="BS369">
        <v>786.7</v>
      </c>
      <c r="BT369">
        <v>2988.2</v>
      </c>
      <c r="BU369">
        <v>2475.6999999999998</v>
      </c>
      <c r="BV369">
        <v>266.11700000000002</v>
      </c>
      <c r="BW369">
        <v>63.677999999999997</v>
      </c>
      <c r="BX369">
        <v>61962</v>
      </c>
      <c r="BY369">
        <v>604.64660000000003</v>
      </c>
      <c r="BZ369">
        <v>663.0213</v>
      </c>
      <c r="CA369">
        <v>547.32464000000004</v>
      </c>
      <c r="CB369">
        <v>0.123265763</v>
      </c>
      <c r="CC369">
        <v>2051.6999999999998</v>
      </c>
      <c r="CD369">
        <v>98338</v>
      </c>
      <c r="CE369">
        <v>161319.13</v>
      </c>
      <c r="CF369">
        <v>549.37840000000006</v>
      </c>
      <c r="CG369">
        <v>8.76</v>
      </c>
      <c r="CH369">
        <v>9.11</v>
      </c>
      <c r="CI369">
        <v>8.07</v>
      </c>
      <c r="CJ369">
        <v>8.2200000000000006</v>
      </c>
      <c r="CK369">
        <v>8.99</v>
      </c>
      <c r="CL369">
        <v>9.09</v>
      </c>
      <c r="CM369">
        <v>9.11</v>
      </c>
      <c r="CN369">
        <v>9.57</v>
      </c>
      <c r="CO369">
        <v>10.65</v>
      </c>
      <c r="CP369">
        <v>0.35</v>
      </c>
      <c r="CQ369">
        <v>-0.69</v>
      </c>
      <c r="CR369">
        <v>-0.54</v>
      </c>
      <c r="CS369">
        <v>0.23</v>
      </c>
      <c r="CT369">
        <v>0.33</v>
      </c>
      <c r="CU369">
        <v>0.35</v>
      </c>
      <c r="CV369">
        <v>0.81</v>
      </c>
      <c r="CW369">
        <v>1.89</v>
      </c>
      <c r="CX369">
        <v>88.438999999999993</v>
      </c>
      <c r="CY369">
        <v>1.4799</v>
      </c>
      <c r="CZ369">
        <v>123.60760000000001</v>
      </c>
      <c r="DA369">
        <v>1.8258000000000001</v>
      </c>
      <c r="DB369">
        <v>1.1961999999999999</v>
      </c>
      <c r="DC369">
        <v>16.265999999999998</v>
      </c>
      <c r="DD369">
        <v>176.1</v>
      </c>
      <c r="DE369" s="27">
        <v>120.7</v>
      </c>
      <c r="DF369">
        <v>118.2</v>
      </c>
      <c r="DG369">
        <v>110.4</v>
      </c>
      <c r="DH369">
        <v>142.69999999999999</v>
      </c>
      <c r="DI369">
        <v>113.5</v>
      </c>
      <c r="DJ369">
        <v>111.9</v>
      </c>
      <c r="DK369">
        <v>128.4</v>
      </c>
      <c r="DL369">
        <v>120.6</v>
      </c>
      <c r="DM369">
        <v>118.3</v>
      </c>
      <c r="DN369">
        <v>119.3</v>
      </c>
      <c r="DO369">
        <v>59.277000000000001</v>
      </c>
      <c r="DP369">
        <v>129.77699999999999</v>
      </c>
      <c r="DQ369">
        <v>57.847000000000001</v>
      </c>
      <c r="DR369">
        <v>51.192999999999998</v>
      </c>
      <c r="DS369">
        <v>110</v>
      </c>
      <c r="DT369">
        <v>108.3</v>
      </c>
      <c r="DU369">
        <v>109.4</v>
      </c>
      <c r="DV369">
        <v>98.1</v>
      </c>
      <c r="DW369">
        <v>276.5</v>
      </c>
      <c r="DX369">
        <v>319.07</v>
      </c>
      <c r="DY369">
        <v>3.518987342</v>
      </c>
      <c r="DZ369">
        <v>13.11313833</v>
      </c>
      <c r="EA369">
        <v>17.754200000000001</v>
      </c>
    </row>
    <row r="370" spans="2:131" x14ac:dyDescent="0.25">
      <c r="B370" s="3">
        <v>32509</v>
      </c>
      <c r="C370">
        <v>7559.7070000000003</v>
      </c>
      <c r="D370">
        <v>6677.7</v>
      </c>
      <c r="E370">
        <v>64.015299999999996</v>
      </c>
      <c r="F370">
        <v>70.955500000000001</v>
      </c>
      <c r="G370">
        <v>68.647800000000004</v>
      </c>
      <c r="H370">
        <v>82.131600000000006</v>
      </c>
      <c r="I370">
        <v>73.028099999999995</v>
      </c>
      <c r="J370">
        <v>86.369299999999996</v>
      </c>
      <c r="K370">
        <v>40.510599999999997</v>
      </c>
      <c r="L370">
        <v>56.434800000000003</v>
      </c>
      <c r="M370">
        <v>36.403500000000001</v>
      </c>
      <c r="N370">
        <v>99.814499999999995</v>
      </c>
      <c r="O370">
        <v>63.613100000000003</v>
      </c>
      <c r="P370">
        <v>69.4833</v>
      </c>
      <c r="Q370">
        <v>73.670199999999994</v>
      </c>
      <c r="R370">
        <v>85.491299999999995</v>
      </c>
      <c r="S370" s="38">
        <v>0.2</v>
      </c>
      <c r="T370">
        <v>4866</v>
      </c>
      <c r="U370">
        <v>0.72822508200000002</v>
      </c>
      <c r="V370">
        <v>123390</v>
      </c>
      <c r="W370">
        <v>116708</v>
      </c>
      <c r="X370">
        <v>5.4</v>
      </c>
      <c r="Y370">
        <v>12.6</v>
      </c>
      <c r="Z370">
        <v>3146</v>
      </c>
      <c r="AA370">
        <v>2010</v>
      </c>
      <c r="AB370">
        <v>1480</v>
      </c>
      <c r="AC370">
        <v>748</v>
      </c>
      <c r="AD370">
        <v>732</v>
      </c>
      <c r="AE370">
        <v>289750</v>
      </c>
      <c r="AF370">
        <v>107161</v>
      </c>
      <c r="AG370">
        <v>24097</v>
      </c>
      <c r="AH370">
        <v>663.1</v>
      </c>
      <c r="AI370">
        <v>5289</v>
      </c>
      <c r="AJ370">
        <v>18057</v>
      </c>
      <c r="AK370">
        <v>11092</v>
      </c>
      <c r="AL370">
        <v>6965</v>
      </c>
      <c r="AM370">
        <v>83064</v>
      </c>
      <c r="AN370">
        <v>22250</v>
      </c>
      <c r="AO370">
        <v>5219</v>
      </c>
      <c r="AP370">
        <v>12964.8</v>
      </c>
      <c r="AQ370">
        <v>6529</v>
      </c>
      <c r="AR370">
        <v>17774</v>
      </c>
      <c r="AS370">
        <v>40.4</v>
      </c>
      <c r="AT370">
        <v>3.9</v>
      </c>
      <c r="AU370">
        <v>41.1</v>
      </c>
      <c r="AV370">
        <v>10.88</v>
      </c>
      <c r="AW370">
        <v>12.77</v>
      </c>
      <c r="AX370">
        <v>10.23</v>
      </c>
      <c r="AY370">
        <v>1621</v>
      </c>
      <c r="AZ370">
        <v>266</v>
      </c>
      <c r="BA370">
        <v>288</v>
      </c>
      <c r="BB370">
        <v>647</v>
      </c>
      <c r="BC370">
        <v>420</v>
      </c>
      <c r="BD370">
        <v>1466</v>
      </c>
      <c r="BE370">
        <v>234</v>
      </c>
      <c r="BF370">
        <v>280</v>
      </c>
      <c r="BG370">
        <v>556</v>
      </c>
      <c r="BH370">
        <v>396</v>
      </c>
      <c r="BI370">
        <v>53.128</v>
      </c>
      <c r="BJ370">
        <v>757588.37699999998</v>
      </c>
      <c r="BK370">
        <v>149179.06409999999</v>
      </c>
      <c r="BM370">
        <v>123686.36320000001</v>
      </c>
      <c r="BN370">
        <v>40449.19829</v>
      </c>
      <c r="BO370">
        <v>436220.22139999998</v>
      </c>
      <c r="BP370">
        <v>754235.06140000001</v>
      </c>
      <c r="BQ370">
        <v>1.518675497</v>
      </c>
      <c r="BR370">
        <v>97.9</v>
      </c>
      <c r="BS370">
        <v>785.7</v>
      </c>
      <c r="BT370">
        <v>2991.7</v>
      </c>
      <c r="BU370">
        <v>2468.4</v>
      </c>
      <c r="BV370">
        <v>267.33600000000001</v>
      </c>
      <c r="BW370">
        <v>63.387</v>
      </c>
      <c r="BX370">
        <v>61738</v>
      </c>
      <c r="BY370">
        <v>606.27430000000004</v>
      </c>
      <c r="BZ370">
        <v>676.45209999999997</v>
      </c>
      <c r="CA370">
        <v>563.30001000000004</v>
      </c>
      <c r="CB370">
        <v>0.12506383300000001</v>
      </c>
      <c r="CC370">
        <v>2041.6</v>
      </c>
      <c r="CD370">
        <v>88044</v>
      </c>
      <c r="CE370">
        <v>169842.91</v>
      </c>
      <c r="CF370">
        <v>548.00149999999996</v>
      </c>
      <c r="CG370">
        <v>9.1199999999999992</v>
      </c>
      <c r="CH370">
        <v>9.0399999999999991</v>
      </c>
      <c r="CI370">
        <v>8.27</v>
      </c>
      <c r="CJ370">
        <v>8.36</v>
      </c>
      <c r="CK370">
        <v>9.0500000000000007</v>
      </c>
      <c r="CL370">
        <v>9.15</v>
      </c>
      <c r="CM370">
        <v>9.09</v>
      </c>
      <c r="CN370">
        <v>9.6199999999999992</v>
      </c>
      <c r="CO370">
        <v>10.65</v>
      </c>
      <c r="CP370">
        <v>-0.08</v>
      </c>
      <c r="CQ370">
        <v>-0.85</v>
      </c>
      <c r="CR370">
        <v>-0.76</v>
      </c>
      <c r="CS370">
        <v>-7.0000000000000007E-2</v>
      </c>
      <c r="CT370">
        <v>0.03</v>
      </c>
      <c r="CU370">
        <v>-0.03</v>
      </c>
      <c r="CV370">
        <v>0.5</v>
      </c>
      <c r="CW370">
        <v>1.53</v>
      </c>
      <c r="CX370">
        <v>90.549899999999994</v>
      </c>
      <c r="CY370">
        <v>1.5619000000000001</v>
      </c>
      <c r="CZ370">
        <v>127.3625</v>
      </c>
      <c r="DA370">
        <v>1.7737000000000001</v>
      </c>
      <c r="DB370">
        <v>1.1913</v>
      </c>
      <c r="DC370">
        <v>17.983000000000001</v>
      </c>
      <c r="DD370">
        <v>177.4</v>
      </c>
      <c r="DE370" s="27">
        <v>121.2</v>
      </c>
      <c r="DF370">
        <v>118.4</v>
      </c>
      <c r="DG370">
        <v>110.9</v>
      </c>
      <c r="DH370">
        <v>143.80000000000001</v>
      </c>
      <c r="DI370">
        <v>114.1</v>
      </c>
      <c r="DJ370">
        <v>112</v>
      </c>
      <c r="DK370">
        <v>128.9</v>
      </c>
      <c r="DL370">
        <v>121.1</v>
      </c>
      <c r="DM370">
        <v>118.9</v>
      </c>
      <c r="DN370">
        <v>119.8</v>
      </c>
      <c r="DO370">
        <v>59.581000000000003</v>
      </c>
      <c r="DP370">
        <v>130.369</v>
      </c>
      <c r="DQ370">
        <v>58.203000000000003</v>
      </c>
      <c r="DR370">
        <v>51.439</v>
      </c>
      <c r="DS370">
        <v>111.1</v>
      </c>
      <c r="DT370">
        <v>109.5</v>
      </c>
      <c r="DU370">
        <v>110.8</v>
      </c>
      <c r="DV370">
        <v>102</v>
      </c>
      <c r="DW370">
        <v>285.39999999999998</v>
      </c>
      <c r="DX370">
        <v>330.17</v>
      </c>
      <c r="DY370">
        <v>3.4384477929999999</v>
      </c>
      <c r="DZ370">
        <v>13.18232171</v>
      </c>
      <c r="EA370">
        <v>17.757999999999999</v>
      </c>
    </row>
    <row r="371" spans="2:131" x14ac:dyDescent="0.25">
      <c r="B371" s="3">
        <v>32510</v>
      </c>
      <c r="C371">
        <v>7583.21</v>
      </c>
      <c r="D371">
        <v>6698.2</v>
      </c>
      <c r="E371">
        <v>63.724200000000003</v>
      </c>
      <c r="F371">
        <v>70.781599999999997</v>
      </c>
      <c r="G371">
        <v>68.534099999999995</v>
      </c>
      <c r="H371">
        <v>82.121300000000005</v>
      </c>
      <c r="I371">
        <v>72.314599999999999</v>
      </c>
      <c r="J371">
        <v>86.700999999999993</v>
      </c>
      <c r="K371">
        <v>40.343899999999998</v>
      </c>
      <c r="L371">
        <v>56.038400000000003</v>
      </c>
      <c r="M371">
        <v>35.580500000000001</v>
      </c>
      <c r="N371">
        <v>99.169600000000003</v>
      </c>
      <c r="O371">
        <v>62.985900000000001</v>
      </c>
      <c r="P371">
        <v>74.6798</v>
      </c>
      <c r="Q371">
        <v>73.122200000000007</v>
      </c>
      <c r="R371">
        <v>84.514099999999999</v>
      </c>
      <c r="S371" s="38">
        <v>0.66</v>
      </c>
      <c r="T371">
        <v>4856</v>
      </c>
      <c r="U371">
        <v>0.76364208200000006</v>
      </c>
      <c r="V371">
        <v>123135</v>
      </c>
      <c r="W371">
        <v>116776</v>
      </c>
      <c r="X371">
        <v>5.2</v>
      </c>
      <c r="Y371">
        <v>12.4</v>
      </c>
      <c r="Z371">
        <v>3194</v>
      </c>
      <c r="AA371">
        <v>1877</v>
      </c>
      <c r="AB371">
        <v>1304</v>
      </c>
      <c r="AC371">
        <v>669</v>
      </c>
      <c r="AD371">
        <v>635</v>
      </c>
      <c r="AE371">
        <v>303750</v>
      </c>
      <c r="AF371">
        <v>107427</v>
      </c>
      <c r="AG371">
        <v>24080</v>
      </c>
      <c r="AH371">
        <v>658.4</v>
      </c>
      <c r="AI371">
        <v>5278</v>
      </c>
      <c r="AJ371">
        <v>18055</v>
      </c>
      <c r="AK371">
        <v>11083</v>
      </c>
      <c r="AL371">
        <v>6972</v>
      </c>
      <c r="AM371">
        <v>83347</v>
      </c>
      <c r="AN371">
        <v>22343</v>
      </c>
      <c r="AO371">
        <v>5239.3</v>
      </c>
      <c r="AP371">
        <v>13006.3</v>
      </c>
      <c r="AQ371">
        <v>6542</v>
      </c>
      <c r="AR371">
        <v>17812</v>
      </c>
      <c r="AS371">
        <v>40.4</v>
      </c>
      <c r="AT371">
        <v>3.9</v>
      </c>
      <c r="AU371">
        <v>41.2</v>
      </c>
      <c r="AV371">
        <v>10.91</v>
      </c>
      <c r="AW371">
        <v>12.79</v>
      </c>
      <c r="AX371">
        <v>10.26</v>
      </c>
      <c r="AY371">
        <v>1425</v>
      </c>
      <c r="AZ371">
        <v>215</v>
      </c>
      <c r="BA371">
        <v>261</v>
      </c>
      <c r="BB371">
        <v>551</v>
      </c>
      <c r="BC371">
        <v>398</v>
      </c>
      <c r="BD371">
        <v>1383</v>
      </c>
      <c r="BE371">
        <v>198</v>
      </c>
      <c r="BF371">
        <v>268</v>
      </c>
      <c r="BG371">
        <v>518</v>
      </c>
      <c r="BH371">
        <v>399</v>
      </c>
      <c r="BI371">
        <v>53.015999999999998</v>
      </c>
      <c r="BJ371">
        <v>749308.75699999998</v>
      </c>
      <c r="BK371">
        <v>147182.598</v>
      </c>
      <c r="BM371">
        <v>119982.55349999999</v>
      </c>
      <c r="BN371">
        <v>38034.459929999997</v>
      </c>
      <c r="BO371">
        <v>439299.07280000002</v>
      </c>
      <c r="BP371">
        <v>760099.59140000003</v>
      </c>
      <c r="BQ371">
        <v>1.549668874</v>
      </c>
      <c r="BR371">
        <v>95.4</v>
      </c>
      <c r="BS371">
        <v>783.8</v>
      </c>
      <c r="BT371">
        <v>2992.2</v>
      </c>
      <c r="BU371">
        <v>2460.6999999999998</v>
      </c>
      <c r="BV371">
        <v>265.97199999999998</v>
      </c>
      <c r="BW371">
        <v>60.631</v>
      </c>
      <c r="BX371">
        <v>59145</v>
      </c>
      <c r="BY371">
        <v>617.09760000000006</v>
      </c>
      <c r="BZ371">
        <v>682.98310000000004</v>
      </c>
      <c r="CA371">
        <v>565.27819999999997</v>
      </c>
      <c r="CB371">
        <v>0.12469738800000001</v>
      </c>
      <c r="CC371">
        <v>2029.6</v>
      </c>
      <c r="CD371">
        <v>86842</v>
      </c>
      <c r="CE371">
        <v>169567.2</v>
      </c>
      <c r="CF371">
        <v>547.1961</v>
      </c>
      <c r="CG371">
        <v>9.36</v>
      </c>
      <c r="CH371">
        <v>9.3699999999999992</v>
      </c>
      <c r="CI371">
        <v>8.5299999999999994</v>
      </c>
      <c r="CJ371">
        <v>8.5500000000000007</v>
      </c>
      <c r="CK371">
        <v>9.25</v>
      </c>
      <c r="CL371">
        <v>9.27</v>
      </c>
      <c r="CM371">
        <v>9.17</v>
      </c>
      <c r="CN371">
        <v>9.64</v>
      </c>
      <c r="CO371">
        <v>10.61</v>
      </c>
      <c r="CP371">
        <v>0.01</v>
      </c>
      <c r="CQ371">
        <v>-0.83</v>
      </c>
      <c r="CR371">
        <v>-0.81</v>
      </c>
      <c r="CS371">
        <v>-0.11</v>
      </c>
      <c r="CT371">
        <v>-0.09</v>
      </c>
      <c r="CU371">
        <v>-0.19</v>
      </c>
      <c r="CV371">
        <v>0.28000000000000003</v>
      </c>
      <c r="CW371">
        <v>1.25</v>
      </c>
      <c r="CX371">
        <v>90.971400000000003</v>
      </c>
      <c r="CY371">
        <v>1.5740000000000001</v>
      </c>
      <c r="CZ371">
        <v>127.73739999999999</v>
      </c>
      <c r="DA371">
        <v>1.7534000000000001</v>
      </c>
      <c r="DB371">
        <v>1.1891</v>
      </c>
      <c r="DC371">
        <v>17.826000000000001</v>
      </c>
      <c r="DD371">
        <v>172.3</v>
      </c>
      <c r="DE371" s="27">
        <v>121.6</v>
      </c>
      <c r="DF371">
        <v>117.1</v>
      </c>
      <c r="DG371">
        <v>111.7</v>
      </c>
      <c r="DH371">
        <v>144.9</v>
      </c>
      <c r="DI371">
        <v>114.5</v>
      </c>
      <c r="DJ371">
        <v>112.2</v>
      </c>
      <c r="DK371">
        <v>129.4</v>
      </c>
      <c r="DL371">
        <v>121.4</v>
      </c>
      <c r="DM371">
        <v>119.3</v>
      </c>
      <c r="DN371">
        <v>120.2</v>
      </c>
      <c r="DO371">
        <v>59.779000000000003</v>
      </c>
      <c r="DP371">
        <v>130.49799999999999</v>
      </c>
      <c r="DQ371">
        <v>58.444000000000003</v>
      </c>
      <c r="DR371">
        <v>51.621000000000002</v>
      </c>
      <c r="DS371">
        <v>111.9</v>
      </c>
      <c r="DT371">
        <v>110.5</v>
      </c>
      <c r="DU371">
        <v>111.3</v>
      </c>
      <c r="DV371">
        <v>101.7</v>
      </c>
      <c r="DW371">
        <v>294</v>
      </c>
      <c r="DX371">
        <v>338.95</v>
      </c>
      <c r="DY371">
        <v>3.3662142859999999</v>
      </c>
      <c r="DZ371">
        <v>13.24519724</v>
      </c>
      <c r="EA371">
        <v>18.3126</v>
      </c>
    </row>
    <row r="372" spans="2:131" x14ac:dyDescent="0.25">
      <c r="B372" s="3">
        <v>32511</v>
      </c>
      <c r="C372">
        <v>7623.7129999999997</v>
      </c>
      <c r="D372">
        <v>6726.1</v>
      </c>
      <c r="E372">
        <v>63.869100000000003</v>
      </c>
      <c r="F372">
        <v>70.8536</v>
      </c>
      <c r="G372">
        <v>68.456199999999995</v>
      </c>
      <c r="H372">
        <v>82.2333</v>
      </c>
      <c r="I372">
        <v>71.235900000000001</v>
      </c>
      <c r="J372">
        <v>87.393199999999993</v>
      </c>
      <c r="K372">
        <v>40.128100000000003</v>
      </c>
      <c r="L372">
        <v>56.249299999999998</v>
      </c>
      <c r="M372">
        <v>35.522199999999998</v>
      </c>
      <c r="N372">
        <v>100.077</v>
      </c>
      <c r="O372">
        <v>62.910899999999998</v>
      </c>
      <c r="P372">
        <v>80.200699999999998</v>
      </c>
      <c r="Q372">
        <v>72.132499999999993</v>
      </c>
      <c r="R372">
        <v>84.262</v>
      </c>
      <c r="S372" s="38">
        <v>0.46</v>
      </c>
      <c r="T372">
        <v>4732</v>
      </c>
      <c r="U372">
        <v>0.76261079799999998</v>
      </c>
      <c r="V372">
        <v>123227</v>
      </c>
      <c r="W372">
        <v>117022</v>
      </c>
      <c r="X372">
        <v>5</v>
      </c>
      <c r="Y372">
        <v>12.3</v>
      </c>
      <c r="Z372">
        <v>3042</v>
      </c>
      <c r="AA372">
        <v>1850</v>
      </c>
      <c r="AB372">
        <v>1353</v>
      </c>
      <c r="AC372">
        <v>683</v>
      </c>
      <c r="AD372">
        <v>670</v>
      </c>
      <c r="AE372">
        <v>322000</v>
      </c>
      <c r="AF372">
        <v>107621</v>
      </c>
      <c r="AG372">
        <v>24069</v>
      </c>
      <c r="AH372">
        <v>662.4</v>
      </c>
      <c r="AI372">
        <v>5260</v>
      </c>
      <c r="AJ372">
        <v>18060</v>
      </c>
      <c r="AK372">
        <v>11077</v>
      </c>
      <c r="AL372">
        <v>6983</v>
      </c>
      <c r="AM372">
        <v>83552</v>
      </c>
      <c r="AN372">
        <v>22422</v>
      </c>
      <c r="AO372">
        <v>5260.1</v>
      </c>
      <c r="AP372">
        <v>13083.2</v>
      </c>
      <c r="AQ372">
        <v>6547</v>
      </c>
      <c r="AR372">
        <v>17822</v>
      </c>
      <c r="AS372">
        <v>40.5</v>
      </c>
      <c r="AT372">
        <v>4</v>
      </c>
      <c r="AU372">
        <v>41.1</v>
      </c>
      <c r="AV372">
        <v>10.95</v>
      </c>
      <c r="AW372">
        <v>12.85</v>
      </c>
      <c r="AX372">
        <v>10.29</v>
      </c>
      <c r="AY372">
        <v>1422</v>
      </c>
      <c r="AZ372">
        <v>163</v>
      </c>
      <c r="BA372">
        <v>308</v>
      </c>
      <c r="BB372">
        <v>557</v>
      </c>
      <c r="BC372">
        <v>394</v>
      </c>
      <c r="BD372">
        <v>1214</v>
      </c>
      <c r="BE372">
        <v>178</v>
      </c>
      <c r="BF372">
        <v>243</v>
      </c>
      <c r="BG372">
        <v>441</v>
      </c>
      <c r="BH372">
        <v>352</v>
      </c>
      <c r="BI372">
        <v>52.981999999999999</v>
      </c>
      <c r="BJ372">
        <v>744848.45</v>
      </c>
      <c r="BK372">
        <v>148025.78080000001</v>
      </c>
      <c r="BM372">
        <v>119791.62579999999</v>
      </c>
      <c r="BN372">
        <v>37723.294329999997</v>
      </c>
      <c r="BO372">
        <v>443729.4523</v>
      </c>
      <c r="BP372">
        <v>764522.34329999995</v>
      </c>
      <c r="BQ372">
        <v>1.56</v>
      </c>
      <c r="BR372">
        <v>94.3</v>
      </c>
      <c r="BS372">
        <v>783</v>
      </c>
      <c r="BT372">
        <v>2999.7</v>
      </c>
      <c r="BU372">
        <v>2454.6999999999998</v>
      </c>
      <c r="BV372">
        <v>268.27199999999999</v>
      </c>
      <c r="BW372">
        <v>60.121000000000002</v>
      </c>
      <c r="BX372">
        <v>58308</v>
      </c>
      <c r="BY372">
        <v>616.48620000000005</v>
      </c>
      <c r="BZ372">
        <v>688.89639999999997</v>
      </c>
      <c r="CA372">
        <v>569.09424999999999</v>
      </c>
      <c r="CB372">
        <v>0.124408502</v>
      </c>
      <c r="CC372">
        <v>2025.4</v>
      </c>
      <c r="CD372">
        <v>87199</v>
      </c>
      <c r="CE372">
        <v>169843.38</v>
      </c>
      <c r="CF372">
        <v>550.20759999999996</v>
      </c>
      <c r="CG372">
        <v>9.85</v>
      </c>
      <c r="CH372">
        <v>9.9499999999999993</v>
      </c>
      <c r="CI372">
        <v>8.82</v>
      </c>
      <c r="CJ372">
        <v>8.85</v>
      </c>
      <c r="CK372">
        <v>9.57</v>
      </c>
      <c r="CL372">
        <v>9.51</v>
      </c>
      <c r="CM372">
        <v>9.36</v>
      </c>
      <c r="CN372">
        <v>9.8000000000000007</v>
      </c>
      <c r="CO372">
        <v>10.67</v>
      </c>
      <c r="CP372">
        <v>0.1</v>
      </c>
      <c r="CQ372">
        <v>-1.03</v>
      </c>
      <c r="CR372">
        <v>-1</v>
      </c>
      <c r="CS372">
        <v>-0.28000000000000003</v>
      </c>
      <c r="CT372">
        <v>-0.34</v>
      </c>
      <c r="CU372">
        <v>-0.49</v>
      </c>
      <c r="CV372">
        <v>-0.05</v>
      </c>
      <c r="CW372">
        <v>0.82</v>
      </c>
      <c r="CX372">
        <v>92.2971</v>
      </c>
      <c r="CY372">
        <v>1.611</v>
      </c>
      <c r="CZ372">
        <v>130.5504</v>
      </c>
      <c r="DA372">
        <v>1.7134</v>
      </c>
      <c r="DB372">
        <v>1.1954</v>
      </c>
      <c r="DC372">
        <v>19.445</v>
      </c>
      <c r="DD372">
        <v>170.7</v>
      </c>
      <c r="DE372" s="27">
        <v>122.2</v>
      </c>
      <c r="DF372">
        <v>118.1</v>
      </c>
      <c r="DG372">
        <v>112.4</v>
      </c>
      <c r="DH372">
        <v>145.80000000000001</v>
      </c>
      <c r="DI372">
        <v>115.1</v>
      </c>
      <c r="DJ372">
        <v>111.9</v>
      </c>
      <c r="DK372">
        <v>130</v>
      </c>
      <c r="DL372">
        <v>122</v>
      </c>
      <c r="DM372">
        <v>119.9</v>
      </c>
      <c r="DN372">
        <v>120.8</v>
      </c>
      <c r="DO372">
        <v>60.002000000000002</v>
      </c>
      <c r="DP372">
        <v>130.04499999999999</v>
      </c>
      <c r="DQ372">
        <v>58.819000000000003</v>
      </c>
      <c r="DR372">
        <v>51.838999999999999</v>
      </c>
      <c r="DS372">
        <v>112.3</v>
      </c>
      <c r="DT372">
        <v>110.9</v>
      </c>
      <c r="DU372">
        <v>111.9</v>
      </c>
      <c r="DV372">
        <v>102.9</v>
      </c>
      <c r="DW372">
        <v>292.7</v>
      </c>
      <c r="DX372">
        <v>337.74</v>
      </c>
      <c r="DY372">
        <v>3.4096344379999999</v>
      </c>
      <c r="DZ372">
        <v>12.84810631</v>
      </c>
      <c r="EA372">
        <v>17.4754</v>
      </c>
    </row>
    <row r="373" spans="2:131" x14ac:dyDescent="0.25">
      <c r="B373" s="3">
        <v>32512</v>
      </c>
      <c r="C373">
        <v>7594.2730000000001</v>
      </c>
      <c r="D373">
        <v>6706</v>
      </c>
      <c r="E373">
        <v>63.912399999999998</v>
      </c>
      <c r="F373">
        <v>71.030699999999996</v>
      </c>
      <c r="G373">
        <v>68.797499999999999</v>
      </c>
      <c r="H373">
        <v>82.138000000000005</v>
      </c>
      <c r="I373">
        <v>71.780199999999994</v>
      </c>
      <c r="J373">
        <v>86.984999999999999</v>
      </c>
      <c r="K373">
        <v>40.8063</v>
      </c>
      <c r="L373">
        <v>56.1661</v>
      </c>
      <c r="M373">
        <v>35.591999999999999</v>
      </c>
      <c r="N373">
        <v>99.704999999999998</v>
      </c>
      <c r="O373">
        <v>63.069699999999997</v>
      </c>
      <c r="P373">
        <v>76.267399999999995</v>
      </c>
      <c r="Q373">
        <v>72.010499999999993</v>
      </c>
      <c r="R373">
        <v>84.307000000000002</v>
      </c>
      <c r="S373" s="38">
        <v>0.5</v>
      </c>
      <c r="T373">
        <v>4979</v>
      </c>
      <c r="U373">
        <v>0.76978973399999995</v>
      </c>
      <c r="V373">
        <v>123565</v>
      </c>
      <c r="W373">
        <v>117097</v>
      </c>
      <c r="X373">
        <v>5.2</v>
      </c>
      <c r="Y373">
        <v>12.5</v>
      </c>
      <c r="Z373">
        <v>3110</v>
      </c>
      <c r="AA373">
        <v>1984</v>
      </c>
      <c r="AB373">
        <v>1397</v>
      </c>
      <c r="AC373">
        <v>680</v>
      </c>
      <c r="AD373">
        <v>717</v>
      </c>
      <c r="AE373">
        <v>311800</v>
      </c>
      <c r="AF373">
        <v>107791</v>
      </c>
      <c r="AG373">
        <v>24100</v>
      </c>
      <c r="AH373">
        <v>663.7</v>
      </c>
      <c r="AI373">
        <v>5295</v>
      </c>
      <c r="AJ373">
        <v>18055</v>
      </c>
      <c r="AK373">
        <v>11075</v>
      </c>
      <c r="AL373">
        <v>6980</v>
      </c>
      <c r="AM373">
        <v>83691</v>
      </c>
      <c r="AN373">
        <v>22440</v>
      </c>
      <c r="AO373">
        <v>5252.5</v>
      </c>
      <c r="AP373">
        <v>13096.5</v>
      </c>
      <c r="AQ373">
        <v>6549</v>
      </c>
      <c r="AR373">
        <v>17840</v>
      </c>
      <c r="AS373">
        <v>40.5</v>
      </c>
      <c r="AT373">
        <v>3.9</v>
      </c>
      <c r="AU373">
        <v>41.1</v>
      </c>
      <c r="AV373">
        <v>10.96</v>
      </c>
      <c r="AW373">
        <v>12.92</v>
      </c>
      <c r="AX373">
        <v>10.28</v>
      </c>
      <c r="AY373">
        <v>1339</v>
      </c>
      <c r="AZ373">
        <v>211</v>
      </c>
      <c r="BA373">
        <v>255</v>
      </c>
      <c r="BB373">
        <v>528</v>
      </c>
      <c r="BC373">
        <v>345</v>
      </c>
      <c r="BD373">
        <v>1376</v>
      </c>
      <c r="BE373">
        <v>202</v>
      </c>
      <c r="BF373">
        <v>253</v>
      </c>
      <c r="BG373">
        <v>525</v>
      </c>
      <c r="BH373">
        <v>396</v>
      </c>
      <c r="BI373">
        <v>53.295999999999999</v>
      </c>
      <c r="BJ373">
        <v>751641.723</v>
      </c>
      <c r="BK373">
        <v>150793.8682</v>
      </c>
      <c r="BM373">
        <v>120829.03109999999</v>
      </c>
      <c r="BN373">
        <v>39572.806759999999</v>
      </c>
      <c r="BO373">
        <v>447522.69650000002</v>
      </c>
      <c r="BP373">
        <v>770834.99349999998</v>
      </c>
      <c r="BQ373">
        <v>1.549668874</v>
      </c>
      <c r="BR373">
        <v>91.5</v>
      </c>
      <c r="BS373">
        <v>779.2</v>
      </c>
      <c r="BT373">
        <v>3006</v>
      </c>
      <c r="BU373">
        <v>2441.9</v>
      </c>
      <c r="BV373">
        <v>269.28699999999998</v>
      </c>
      <c r="BW373">
        <v>61.249000000000002</v>
      </c>
      <c r="BX373">
        <v>58960</v>
      </c>
      <c r="BY373">
        <v>619.04110000000003</v>
      </c>
      <c r="BZ373">
        <v>698.19269999999995</v>
      </c>
      <c r="CA373">
        <v>571.57084999999995</v>
      </c>
      <c r="CB373">
        <v>0.124603966</v>
      </c>
      <c r="CC373">
        <v>2016.8</v>
      </c>
      <c r="CD373">
        <v>88159</v>
      </c>
      <c r="CE373">
        <v>170832.28</v>
      </c>
      <c r="CF373">
        <v>552.53579999999999</v>
      </c>
      <c r="CG373">
        <v>9.84</v>
      </c>
      <c r="CH373">
        <v>9.81</v>
      </c>
      <c r="CI373">
        <v>8.65</v>
      </c>
      <c r="CJ373">
        <v>8.65</v>
      </c>
      <c r="CK373">
        <v>9.36</v>
      </c>
      <c r="CL373">
        <v>9.3000000000000007</v>
      </c>
      <c r="CM373">
        <v>9.18</v>
      </c>
      <c r="CN373">
        <v>9.7899999999999991</v>
      </c>
      <c r="CO373">
        <v>10.61</v>
      </c>
      <c r="CP373">
        <v>-0.03</v>
      </c>
      <c r="CQ373">
        <v>-1.19</v>
      </c>
      <c r="CR373">
        <v>-1.19</v>
      </c>
      <c r="CS373">
        <v>-0.48</v>
      </c>
      <c r="CT373">
        <v>-0.54</v>
      </c>
      <c r="CU373">
        <v>-0.66</v>
      </c>
      <c r="CV373">
        <v>-0.05</v>
      </c>
      <c r="CW373">
        <v>0.77</v>
      </c>
      <c r="CX373">
        <v>92.607799999999997</v>
      </c>
      <c r="CY373">
        <v>1.6469</v>
      </c>
      <c r="CZ373">
        <v>132.03649999999999</v>
      </c>
      <c r="DA373">
        <v>1.7008000000000001</v>
      </c>
      <c r="DB373">
        <v>1.1888000000000001</v>
      </c>
      <c r="DC373">
        <v>21.04</v>
      </c>
      <c r="DD373">
        <v>169.6</v>
      </c>
      <c r="DE373" s="27">
        <v>123.1</v>
      </c>
      <c r="DF373">
        <v>118.6</v>
      </c>
      <c r="DG373">
        <v>115</v>
      </c>
      <c r="DH373">
        <v>146.6</v>
      </c>
      <c r="DI373">
        <v>116.5</v>
      </c>
      <c r="DJ373">
        <v>111.9</v>
      </c>
      <c r="DK373">
        <v>130.5</v>
      </c>
      <c r="DL373">
        <v>122.9</v>
      </c>
      <c r="DM373">
        <v>121</v>
      </c>
      <c r="DN373">
        <v>121.7</v>
      </c>
      <c r="DO373">
        <v>60.402000000000001</v>
      </c>
      <c r="DP373">
        <v>130.34</v>
      </c>
      <c r="DQ373">
        <v>59.777999999999999</v>
      </c>
      <c r="DR373">
        <v>52.023000000000003</v>
      </c>
      <c r="DS373">
        <v>113.1</v>
      </c>
      <c r="DT373">
        <v>111.9</v>
      </c>
      <c r="DU373">
        <v>112.5</v>
      </c>
      <c r="DV373">
        <v>104.1</v>
      </c>
      <c r="DW373">
        <v>302.3</v>
      </c>
      <c r="DX373">
        <v>348.82</v>
      </c>
      <c r="DY373">
        <v>3.3366523319999999</v>
      </c>
      <c r="DZ373">
        <v>12.92583885</v>
      </c>
      <c r="EA373">
        <v>16.887499999999999</v>
      </c>
    </row>
    <row r="374" spans="2:131" x14ac:dyDescent="0.25">
      <c r="B374" s="3">
        <v>32513</v>
      </c>
      <c r="C374">
        <v>7562.0389999999998</v>
      </c>
      <c r="D374">
        <v>6675.6</v>
      </c>
      <c r="E374">
        <v>63.488399999999999</v>
      </c>
      <c r="F374">
        <v>70.3733</v>
      </c>
      <c r="G374">
        <v>68.078400000000002</v>
      </c>
      <c r="H374">
        <v>81.290700000000001</v>
      </c>
      <c r="I374">
        <v>70.266099999999994</v>
      </c>
      <c r="J374">
        <v>86.466499999999996</v>
      </c>
      <c r="K374">
        <v>40.1892</v>
      </c>
      <c r="L374">
        <v>55.968400000000003</v>
      </c>
      <c r="M374">
        <v>35.193399999999997</v>
      </c>
      <c r="N374">
        <v>99.321899999999999</v>
      </c>
      <c r="O374">
        <v>62.509099999999997</v>
      </c>
      <c r="P374">
        <v>75.261799999999994</v>
      </c>
      <c r="Q374">
        <v>71.075100000000006</v>
      </c>
      <c r="R374">
        <v>83.377399999999994</v>
      </c>
      <c r="S374" s="38">
        <v>1.4</v>
      </c>
      <c r="T374">
        <v>4763</v>
      </c>
      <c r="U374">
        <v>0.74713725499999994</v>
      </c>
      <c r="V374">
        <v>123474</v>
      </c>
      <c r="W374">
        <v>117099</v>
      </c>
      <c r="X374">
        <v>5.2</v>
      </c>
      <c r="Y374">
        <v>12</v>
      </c>
      <c r="Z374">
        <v>3052</v>
      </c>
      <c r="AA374">
        <v>1987</v>
      </c>
      <c r="AB374">
        <v>1348</v>
      </c>
      <c r="AC374">
        <v>714</v>
      </c>
      <c r="AD374">
        <v>634</v>
      </c>
      <c r="AE374">
        <v>324500</v>
      </c>
      <c r="AF374">
        <v>107913</v>
      </c>
      <c r="AG374">
        <v>24089</v>
      </c>
      <c r="AH374">
        <v>663.4</v>
      </c>
      <c r="AI374">
        <v>5299</v>
      </c>
      <c r="AJ374">
        <v>18040</v>
      </c>
      <c r="AK374">
        <v>11055</v>
      </c>
      <c r="AL374">
        <v>6985</v>
      </c>
      <c r="AM374">
        <v>83824</v>
      </c>
      <c r="AN374">
        <v>22485</v>
      </c>
      <c r="AO374">
        <v>5251.9</v>
      </c>
      <c r="AP374">
        <v>13132.6</v>
      </c>
      <c r="AQ374">
        <v>6554</v>
      </c>
      <c r="AR374">
        <v>17876</v>
      </c>
      <c r="AS374">
        <v>40.299999999999997</v>
      </c>
      <c r="AT374">
        <v>3.7</v>
      </c>
      <c r="AU374">
        <v>41</v>
      </c>
      <c r="AV374">
        <v>10.98</v>
      </c>
      <c r="AW374">
        <v>12.91</v>
      </c>
      <c r="AX374">
        <v>10.3</v>
      </c>
      <c r="AY374">
        <v>1331</v>
      </c>
      <c r="AZ374">
        <v>172</v>
      </c>
      <c r="BA374">
        <v>252</v>
      </c>
      <c r="BB374">
        <v>535</v>
      </c>
      <c r="BC374">
        <v>372</v>
      </c>
      <c r="BD374">
        <v>1381</v>
      </c>
      <c r="BE374">
        <v>175</v>
      </c>
      <c r="BF374">
        <v>250</v>
      </c>
      <c r="BG374">
        <v>536</v>
      </c>
      <c r="BH374">
        <v>420</v>
      </c>
      <c r="BI374">
        <v>53.234000000000002</v>
      </c>
      <c r="BJ374">
        <v>748290.78099999996</v>
      </c>
      <c r="BK374">
        <v>151799.87969999999</v>
      </c>
      <c r="BM374">
        <v>114846.3156</v>
      </c>
      <c r="BN374">
        <v>36997.241240000003</v>
      </c>
      <c r="BO374">
        <v>446369.55790000001</v>
      </c>
      <c r="BP374">
        <v>777576.28049999999</v>
      </c>
      <c r="BQ374">
        <v>1.56</v>
      </c>
      <c r="BR374">
        <v>90.7</v>
      </c>
      <c r="BS374">
        <v>775</v>
      </c>
      <c r="BT374">
        <v>3011.6</v>
      </c>
      <c r="BU374">
        <v>2434.6</v>
      </c>
      <c r="BV374">
        <v>269.80799999999999</v>
      </c>
      <c r="BW374">
        <v>58.866999999999997</v>
      </c>
      <c r="BX374">
        <v>57147</v>
      </c>
      <c r="BY374">
        <v>624.2989</v>
      </c>
      <c r="BZ374">
        <v>704.26149999999996</v>
      </c>
      <c r="CA374">
        <v>574.11972000000003</v>
      </c>
      <c r="CB374">
        <v>0.125236071</v>
      </c>
      <c r="CC374">
        <v>2007.2</v>
      </c>
      <c r="CD374">
        <v>89427</v>
      </c>
      <c r="CE374">
        <v>172536.1</v>
      </c>
      <c r="CF374">
        <v>554.70230000000004</v>
      </c>
      <c r="CG374">
        <v>9.81</v>
      </c>
      <c r="CH374">
        <v>9.4700000000000006</v>
      </c>
      <c r="CI374">
        <v>8.43</v>
      </c>
      <c r="CJ374">
        <v>8.41</v>
      </c>
      <c r="CK374">
        <v>8.98</v>
      </c>
      <c r="CL374">
        <v>8.91</v>
      </c>
      <c r="CM374">
        <v>8.86</v>
      </c>
      <c r="CN374">
        <v>9.57</v>
      </c>
      <c r="CO374">
        <v>10.46</v>
      </c>
      <c r="CP374">
        <v>-0.34</v>
      </c>
      <c r="CQ374">
        <v>-1.38</v>
      </c>
      <c r="CR374">
        <v>-1.4</v>
      </c>
      <c r="CS374">
        <v>-0.83</v>
      </c>
      <c r="CT374">
        <v>-0.9</v>
      </c>
      <c r="CU374">
        <v>-0.95</v>
      </c>
      <c r="CV374">
        <v>-0.24</v>
      </c>
      <c r="CW374">
        <v>0.65</v>
      </c>
      <c r="CX374">
        <v>95.564800000000005</v>
      </c>
      <c r="CY374">
        <v>1.7290000000000001</v>
      </c>
      <c r="CZ374">
        <v>137.86359999999999</v>
      </c>
      <c r="DA374">
        <v>1.6307</v>
      </c>
      <c r="DB374">
        <v>1.1924999999999999</v>
      </c>
      <c r="DC374">
        <v>20.032</v>
      </c>
      <c r="DD374">
        <v>161.5</v>
      </c>
      <c r="DE374" s="27">
        <v>123.7</v>
      </c>
      <c r="DF374">
        <v>118.9</v>
      </c>
      <c r="DG374">
        <v>115.8</v>
      </c>
      <c r="DH374">
        <v>147.5</v>
      </c>
      <c r="DI374">
        <v>117.1</v>
      </c>
      <c r="DJ374">
        <v>111.9</v>
      </c>
      <c r="DK374">
        <v>131.1</v>
      </c>
      <c r="DL374">
        <v>123.5</v>
      </c>
      <c r="DM374">
        <v>121.6</v>
      </c>
      <c r="DN374">
        <v>122.3</v>
      </c>
      <c r="DO374">
        <v>60.622</v>
      </c>
      <c r="DP374">
        <v>130.38</v>
      </c>
      <c r="DQ374">
        <v>60.15</v>
      </c>
      <c r="DR374">
        <v>52.195</v>
      </c>
      <c r="DS374">
        <v>114</v>
      </c>
      <c r="DT374">
        <v>112.9</v>
      </c>
      <c r="DU374">
        <v>112.6</v>
      </c>
      <c r="DV374">
        <v>104.5</v>
      </c>
      <c r="DW374">
        <v>313.89999999999998</v>
      </c>
      <c r="DX374">
        <v>360.88</v>
      </c>
      <c r="DY374">
        <v>3.2473080599999999</v>
      </c>
      <c r="DZ374">
        <v>13.13878938</v>
      </c>
      <c r="EA374">
        <v>17.434999999999999</v>
      </c>
    </row>
    <row r="375" spans="2:131" x14ac:dyDescent="0.25">
      <c r="B375" s="3">
        <v>32514</v>
      </c>
      <c r="C375">
        <v>7583.45</v>
      </c>
      <c r="D375">
        <v>6692.2</v>
      </c>
      <c r="E375">
        <v>63.518700000000003</v>
      </c>
      <c r="F375">
        <v>70.683899999999994</v>
      </c>
      <c r="G375">
        <v>68.390100000000004</v>
      </c>
      <c r="H375">
        <v>81.361000000000004</v>
      </c>
      <c r="I375">
        <v>69.469200000000001</v>
      </c>
      <c r="J375">
        <v>86.961799999999997</v>
      </c>
      <c r="K375">
        <v>40.755200000000002</v>
      </c>
      <c r="L375">
        <v>55.7346</v>
      </c>
      <c r="M375">
        <v>35.095300000000002</v>
      </c>
      <c r="N375">
        <v>99.445400000000006</v>
      </c>
      <c r="O375">
        <v>62.635100000000001</v>
      </c>
      <c r="P375">
        <v>74.705399999999997</v>
      </c>
      <c r="Q375">
        <v>72.015000000000001</v>
      </c>
      <c r="R375">
        <v>83.352199999999996</v>
      </c>
      <c r="S375" s="38">
        <v>1.1599999999999999</v>
      </c>
      <c r="T375">
        <v>4569</v>
      </c>
      <c r="U375">
        <v>0.69469362899999998</v>
      </c>
      <c r="V375">
        <v>123995</v>
      </c>
      <c r="W375">
        <v>117418</v>
      </c>
      <c r="X375">
        <v>5.3</v>
      </c>
      <c r="Y375">
        <v>11.1</v>
      </c>
      <c r="Z375">
        <v>3303</v>
      </c>
      <c r="AA375">
        <v>2020</v>
      </c>
      <c r="AB375">
        <v>1300</v>
      </c>
      <c r="AC375">
        <v>687</v>
      </c>
      <c r="AD375">
        <v>613</v>
      </c>
      <c r="AE375">
        <v>333000</v>
      </c>
      <c r="AF375">
        <v>108027</v>
      </c>
      <c r="AG375">
        <v>24052</v>
      </c>
      <c r="AH375">
        <v>653.70000000000005</v>
      </c>
      <c r="AI375">
        <v>5298</v>
      </c>
      <c r="AJ375">
        <v>18013</v>
      </c>
      <c r="AK375">
        <v>11027</v>
      </c>
      <c r="AL375">
        <v>6986</v>
      </c>
      <c r="AM375">
        <v>83975</v>
      </c>
      <c r="AN375">
        <v>22511</v>
      </c>
      <c r="AO375">
        <v>5246.8</v>
      </c>
      <c r="AP375">
        <v>13158.6</v>
      </c>
      <c r="AQ375">
        <v>6560</v>
      </c>
      <c r="AR375">
        <v>17912</v>
      </c>
      <c r="AS375">
        <v>40.299999999999997</v>
      </c>
      <c r="AT375">
        <v>3.7</v>
      </c>
      <c r="AU375">
        <v>40.9</v>
      </c>
      <c r="AV375">
        <v>11</v>
      </c>
      <c r="AW375">
        <v>12.93</v>
      </c>
      <c r="AX375">
        <v>10.33</v>
      </c>
      <c r="AY375">
        <v>1397</v>
      </c>
      <c r="AZ375">
        <v>171</v>
      </c>
      <c r="BA375">
        <v>238</v>
      </c>
      <c r="BB375">
        <v>526</v>
      </c>
      <c r="BC375">
        <v>462</v>
      </c>
      <c r="BD375">
        <v>1322</v>
      </c>
      <c r="BE375">
        <v>176</v>
      </c>
      <c r="BF375">
        <v>241</v>
      </c>
      <c r="BG375">
        <v>507</v>
      </c>
      <c r="BH375">
        <v>398</v>
      </c>
      <c r="BI375">
        <v>53.338000000000001</v>
      </c>
      <c r="BJ375">
        <v>745983.201</v>
      </c>
      <c r="BK375">
        <v>151845.51319999999</v>
      </c>
      <c r="BM375">
        <v>117797.70080000001</v>
      </c>
      <c r="BN375">
        <v>39628.746650000001</v>
      </c>
      <c r="BO375">
        <v>449476.06949999998</v>
      </c>
      <c r="BP375">
        <v>783742.80460000003</v>
      </c>
      <c r="BQ375">
        <v>1.580662252</v>
      </c>
      <c r="BR375">
        <v>90.6</v>
      </c>
      <c r="BS375">
        <v>773.5</v>
      </c>
      <c r="BT375">
        <v>3027.9</v>
      </c>
      <c r="BU375">
        <v>2439.9</v>
      </c>
      <c r="BV375">
        <v>270.697</v>
      </c>
      <c r="BW375">
        <v>59.573</v>
      </c>
      <c r="BX375">
        <v>58083</v>
      </c>
      <c r="BY375">
        <v>624.2636</v>
      </c>
      <c r="BZ375">
        <v>711.85820000000001</v>
      </c>
      <c r="CA375">
        <v>575.54315999999994</v>
      </c>
      <c r="CB375">
        <v>0.12491983600000001</v>
      </c>
      <c r="CC375">
        <v>2014.4</v>
      </c>
      <c r="CD375">
        <v>90561</v>
      </c>
      <c r="CE375">
        <v>173961.1</v>
      </c>
      <c r="CF375">
        <v>555.62459999999999</v>
      </c>
      <c r="CG375">
        <v>9.5299999999999994</v>
      </c>
      <c r="CH375">
        <v>9.11</v>
      </c>
      <c r="CI375">
        <v>8.15</v>
      </c>
      <c r="CJ375">
        <v>7.93</v>
      </c>
      <c r="CK375">
        <v>8.44</v>
      </c>
      <c r="CL375">
        <v>8.2899999999999991</v>
      </c>
      <c r="CM375">
        <v>8.2799999999999994</v>
      </c>
      <c r="CN375">
        <v>9.1</v>
      </c>
      <c r="CO375">
        <v>10.029999999999999</v>
      </c>
      <c r="CP375">
        <v>-0.42</v>
      </c>
      <c r="CQ375">
        <v>-1.38</v>
      </c>
      <c r="CR375">
        <v>-1.6</v>
      </c>
      <c r="CS375">
        <v>-1.0900000000000001</v>
      </c>
      <c r="CT375">
        <v>-1.24</v>
      </c>
      <c r="CU375">
        <v>-1.25</v>
      </c>
      <c r="CV375">
        <v>-0.43</v>
      </c>
      <c r="CW375">
        <v>0.5</v>
      </c>
      <c r="CX375">
        <v>97.92</v>
      </c>
      <c r="CY375">
        <v>1.7089000000000001</v>
      </c>
      <c r="CZ375">
        <v>143.98089999999999</v>
      </c>
      <c r="DA375">
        <v>1.5529999999999999</v>
      </c>
      <c r="DB375">
        <v>1.1986000000000001</v>
      </c>
      <c r="DC375">
        <v>20.004999999999999</v>
      </c>
      <c r="DD375">
        <v>154.19999999999999</v>
      </c>
      <c r="DE375" s="27">
        <v>124.1</v>
      </c>
      <c r="DF375">
        <v>118.7</v>
      </c>
      <c r="DG375">
        <v>115.7</v>
      </c>
      <c r="DH375">
        <v>148.6</v>
      </c>
      <c r="DI375">
        <v>117.2</v>
      </c>
      <c r="DJ375">
        <v>112.1</v>
      </c>
      <c r="DK375">
        <v>131.6</v>
      </c>
      <c r="DL375">
        <v>123.8</v>
      </c>
      <c r="DM375">
        <v>121.9</v>
      </c>
      <c r="DN375">
        <v>122.6</v>
      </c>
      <c r="DO375">
        <v>60.755000000000003</v>
      </c>
      <c r="DP375">
        <v>130.50899999999999</v>
      </c>
      <c r="DQ375">
        <v>60.167000000000002</v>
      </c>
      <c r="DR375">
        <v>52.366999999999997</v>
      </c>
      <c r="DS375">
        <v>114</v>
      </c>
      <c r="DT375">
        <v>112.7</v>
      </c>
      <c r="DU375">
        <v>112.5</v>
      </c>
      <c r="DV375">
        <v>103.2</v>
      </c>
      <c r="DW375">
        <v>323.7</v>
      </c>
      <c r="DX375">
        <v>370.36</v>
      </c>
      <c r="DY375">
        <v>3.1819586040000001</v>
      </c>
      <c r="DZ375">
        <v>13.35859056</v>
      </c>
      <c r="EA375">
        <v>16.732199999999999</v>
      </c>
    </row>
    <row r="376" spans="2:131" x14ac:dyDescent="0.25">
      <c r="B376" s="3">
        <v>32515</v>
      </c>
      <c r="C376">
        <v>7608.65</v>
      </c>
      <c r="D376">
        <v>6715.6</v>
      </c>
      <c r="E376">
        <v>62.935400000000001</v>
      </c>
      <c r="F376">
        <v>69.706299999999999</v>
      </c>
      <c r="G376">
        <v>67.2607</v>
      </c>
      <c r="H376">
        <v>79.573400000000007</v>
      </c>
      <c r="I376">
        <v>67.124300000000005</v>
      </c>
      <c r="J376">
        <v>85.451999999999998</v>
      </c>
      <c r="K376">
        <v>40.262300000000003</v>
      </c>
      <c r="L376">
        <v>55.531599999999997</v>
      </c>
      <c r="M376">
        <v>34.902099999999997</v>
      </c>
      <c r="N376">
        <v>98.694800000000001</v>
      </c>
      <c r="O376">
        <v>61.9251</v>
      </c>
      <c r="P376">
        <v>73.494100000000003</v>
      </c>
      <c r="Q376">
        <v>72.480599999999995</v>
      </c>
      <c r="R376">
        <v>82.208299999999994</v>
      </c>
      <c r="S376" s="38">
        <v>1.38</v>
      </c>
      <c r="T376">
        <v>4654</v>
      </c>
      <c r="U376">
        <v>0.71655119300000003</v>
      </c>
      <c r="V376">
        <v>123967</v>
      </c>
      <c r="W376">
        <v>117472</v>
      </c>
      <c r="X376">
        <v>5.2</v>
      </c>
      <c r="Y376">
        <v>11.8</v>
      </c>
      <c r="Z376">
        <v>3173</v>
      </c>
      <c r="AA376">
        <v>1961</v>
      </c>
      <c r="AB376">
        <v>1435</v>
      </c>
      <c r="AC376">
        <v>814</v>
      </c>
      <c r="AD376">
        <v>621</v>
      </c>
      <c r="AE376">
        <v>341600</v>
      </c>
      <c r="AF376">
        <v>108069</v>
      </c>
      <c r="AG376">
        <v>24027</v>
      </c>
      <c r="AH376">
        <v>643.5</v>
      </c>
      <c r="AI376">
        <v>5317</v>
      </c>
      <c r="AJ376">
        <v>17980</v>
      </c>
      <c r="AK376">
        <v>10989</v>
      </c>
      <c r="AL376">
        <v>6991</v>
      </c>
      <c r="AM376">
        <v>84042</v>
      </c>
      <c r="AN376">
        <v>22528</v>
      </c>
      <c r="AO376">
        <v>5246.4</v>
      </c>
      <c r="AP376">
        <v>13163.2</v>
      </c>
      <c r="AQ376">
        <v>6567</v>
      </c>
      <c r="AR376">
        <v>17905</v>
      </c>
      <c r="AS376">
        <v>40.4</v>
      </c>
      <c r="AT376">
        <v>3.8</v>
      </c>
      <c r="AU376">
        <v>40.9</v>
      </c>
      <c r="AV376">
        <v>11.06</v>
      </c>
      <c r="AW376">
        <v>13.01</v>
      </c>
      <c r="AX376">
        <v>10.36</v>
      </c>
      <c r="AY376">
        <v>1427</v>
      </c>
      <c r="AZ376">
        <v>194</v>
      </c>
      <c r="BA376">
        <v>288</v>
      </c>
      <c r="BB376">
        <v>524</v>
      </c>
      <c r="BC376">
        <v>421</v>
      </c>
      <c r="BD376">
        <v>1283</v>
      </c>
      <c r="BE376">
        <v>165</v>
      </c>
      <c r="BF376">
        <v>234</v>
      </c>
      <c r="BG376">
        <v>483</v>
      </c>
      <c r="BH376">
        <v>401</v>
      </c>
      <c r="BI376">
        <v>53.496000000000002</v>
      </c>
      <c r="BJ376">
        <v>738331.88300000003</v>
      </c>
      <c r="BK376">
        <v>152604.68900000001</v>
      </c>
      <c r="BM376">
        <v>115620.37239999999</v>
      </c>
      <c r="BN376">
        <v>41806.905910000001</v>
      </c>
      <c r="BO376">
        <v>453371.36979999999</v>
      </c>
      <c r="BP376">
        <v>788155.81469999999</v>
      </c>
      <c r="BQ376">
        <v>1.6013245030000001</v>
      </c>
      <c r="BR376">
        <v>92</v>
      </c>
      <c r="BS376">
        <v>777.8</v>
      </c>
      <c r="BT376">
        <v>3052.4</v>
      </c>
      <c r="BU376">
        <v>2451.6999999999998</v>
      </c>
      <c r="BV376">
        <v>271.983</v>
      </c>
      <c r="BW376">
        <v>60.279000000000003</v>
      </c>
      <c r="BX376">
        <v>59585</v>
      </c>
      <c r="BY376">
        <v>631.01430000000005</v>
      </c>
      <c r="BZ376">
        <v>720.47609999999997</v>
      </c>
      <c r="CA376">
        <v>576.73126000000002</v>
      </c>
      <c r="CB376">
        <v>0.12446452299999999</v>
      </c>
      <c r="CC376">
        <v>2033.6</v>
      </c>
      <c r="CD376">
        <v>90638</v>
      </c>
      <c r="CE376">
        <v>174825.22</v>
      </c>
      <c r="CF376">
        <v>555.53179999999998</v>
      </c>
      <c r="CG376">
        <v>9.24</v>
      </c>
      <c r="CH376">
        <v>8.68</v>
      </c>
      <c r="CI376">
        <v>7.88</v>
      </c>
      <c r="CJ376">
        <v>7.61</v>
      </c>
      <c r="CK376">
        <v>7.89</v>
      </c>
      <c r="CL376">
        <v>7.83</v>
      </c>
      <c r="CM376">
        <v>8.02</v>
      </c>
      <c r="CN376">
        <v>8.93</v>
      </c>
      <c r="CO376">
        <v>9.8699999999999992</v>
      </c>
      <c r="CP376">
        <v>-0.56000000000000005</v>
      </c>
      <c r="CQ376">
        <v>-1.36</v>
      </c>
      <c r="CR376">
        <v>-1.63</v>
      </c>
      <c r="CS376">
        <v>-1.35</v>
      </c>
      <c r="CT376">
        <v>-1.41</v>
      </c>
      <c r="CU376">
        <v>-1.22</v>
      </c>
      <c r="CV376">
        <v>-0.31</v>
      </c>
      <c r="CW376">
        <v>0.63</v>
      </c>
      <c r="CX376">
        <v>95.111900000000006</v>
      </c>
      <c r="CY376">
        <v>1.6281000000000001</v>
      </c>
      <c r="CZ376">
        <v>140.42400000000001</v>
      </c>
      <c r="DA376">
        <v>1.6268</v>
      </c>
      <c r="DB376">
        <v>1.1891</v>
      </c>
      <c r="DC376">
        <v>19.643999999999998</v>
      </c>
      <c r="DD376">
        <v>145.69999999999999</v>
      </c>
      <c r="DE376" s="27">
        <v>124.5</v>
      </c>
      <c r="DF376">
        <v>118.3</v>
      </c>
      <c r="DG376">
        <v>115.4</v>
      </c>
      <c r="DH376">
        <v>149.6</v>
      </c>
      <c r="DI376">
        <v>117.3</v>
      </c>
      <c r="DJ376">
        <v>112</v>
      </c>
      <c r="DK376">
        <v>132.30000000000001</v>
      </c>
      <c r="DL376">
        <v>124.2</v>
      </c>
      <c r="DM376">
        <v>122.1</v>
      </c>
      <c r="DN376">
        <v>123</v>
      </c>
      <c r="DO376">
        <v>60.9</v>
      </c>
      <c r="DP376">
        <v>130.702</v>
      </c>
      <c r="DQ376">
        <v>60.207000000000001</v>
      </c>
      <c r="DR376">
        <v>52.542000000000002</v>
      </c>
      <c r="DS376">
        <v>113.8</v>
      </c>
      <c r="DT376">
        <v>112.4</v>
      </c>
      <c r="DU376">
        <v>112.2</v>
      </c>
      <c r="DV376">
        <v>103.5</v>
      </c>
      <c r="DW376">
        <v>331.9</v>
      </c>
      <c r="DX376">
        <v>379.45</v>
      </c>
      <c r="DY376">
        <v>3.140494125</v>
      </c>
      <c r="DZ376">
        <v>13.550729499999999</v>
      </c>
      <c r="EA376">
        <v>18.0565</v>
      </c>
    </row>
    <row r="377" spans="2:131" x14ac:dyDescent="0.25">
      <c r="B377" s="3">
        <v>32516</v>
      </c>
      <c r="C377">
        <v>7625.3109999999997</v>
      </c>
      <c r="D377">
        <v>6726.5</v>
      </c>
      <c r="E377">
        <v>63.516800000000003</v>
      </c>
      <c r="F377">
        <v>70.523799999999994</v>
      </c>
      <c r="G377">
        <v>68.251199999999997</v>
      </c>
      <c r="H377">
        <v>80.917299999999997</v>
      </c>
      <c r="I377">
        <v>69.659000000000006</v>
      </c>
      <c r="J377">
        <v>86.210400000000007</v>
      </c>
      <c r="K377">
        <v>40.798299999999998</v>
      </c>
      <c r="L377">
        <v>55.881300000000003</v>
      </c>
      <c r="M377">
        <v>35.039700000000003</v>
      </c>
      <c r="N377">
        <v>98.767700000000005</v>
      </c>
      <c r="O377">
        <v>62.465299999999999</v>
      </c>
      <c r="P377">
        <v>74.010000000000005</v>
      </c>
      <c r="Q377">
        <v>71.587699999999998</v>
      </c>
      <c r="R377">
        <v>82.718800000000002</v>
      </c>
      <c r="S377" s="38">
        <v>0.06</v>
      </c>
      <c r="T377">
        <v>4618</v>
      </c>
      <c r="U377">
        <v>0.70926124999999995</v>
      </c>
      <c r="V377">
        <v>124166</v>
      </c>
      <c r="W377">
        <v>117655</v>
      </c>
      <c r="X377">
        <v>5.2</v>
      </c>
      <c r="Y377">
        <v>11.4</v>
      </c>
      <c r="Z377">
        <v>3090</v>
      </c>
      <c r="AA377">
        <v>2038</v>
      </c>
      <c r="AB377">
        <v>1302</v>
      </c>
      <c r="AC377">
        <v>742</v>
      </c>
      <c r="AD377">
        <v>560</v>
      </c>
      <c r="AE377">
        <v>334500</v>
      </c>
      <c r="AF377">
        <v>108120</v>
      </c>
      <c r="AG377">
        <v>24048</v>
      </c>
      <c r="AH377">
        <v>667.6</v>
      </c>
      <c r="AI377">
        <v>5330</v>
      </c>
      <c r="AJ377">
        <v>17964</v>
      </c>
      <c r="AK377">
        <v>10983</v>
      </c>
      <c r="AL377">
        <v>6981</v>
      </c>
      <c r="AM377">
        <v>84072</v>
      </c>
      <c r="AN377">
        <v>22579</v>
      </c>
      <c r="AO377">
        <v>5254</v>
      </c>
      <c r="AP377">
        <v>13190.1</v>
      </c>
      <c r="AQ377">
        <v>6571</v>
      </c>
      <c r="AR377">
        <v>17989</v>
      </c>
      <c r="AS377">
        <v>40.4</v>
      </c>
      <c r="AT377">
        <v>3.7</v>
      </c>
      <c r="AU377">
        <v>40.9</v>
      </c>
      <c r="AV377">
        <v>11.08</v>
      </c>
      <c r="AW377">
        <v>13</v>
      </c>
      <c r="AX377">
        <v>10.39</v>
      </c>
      <c r="AY377">
        <v>1332</v>
      </c>
      <c r="AZ377">
        <v>144</v>
      </c>
      <c r="BA377">
        <v>239</v>
      </c>
      <c r="BB377">
        <v>568</v>
      </c>
      <c r="BC377">
        <v>381</v>
      </c>
      <c r="BD377">
        <v>1334</v>
      </c>
      <c r="BE377">
        <v>179</v>
      </c>
      <c r="BF377">
        <v>261</v>
      </c>
      <c r="BG377">
        <v>514</v>
      </c>
      <c r="BH377">
        <v>380</v>
      </c>
      <c r="BI377">
        <v>54.011000000000003</v>
      </c>
      <c r="BJ377">
        <v>757074.31200000003</v>
      </c>
      <c r="BK377">
        <v>154992.1514</v>
      </c>
      <c r="BM377">
        <v>114315.8564</v>
      </c>
      <c r="BN377">
        <v>35060.32273</v>
      </c>
      <c r="BO377">
        <v>450500.44569999998</v>
      </c>
      <c r="BP377">
        <v>789938.55390000006</v>
      </c>
      <c r="BQ377">
        <v>1.580662252</v>
      </c>
      <c r="BR377">
        <v>89.6</v>
      </c>
      <c r="BS377">
        <v>779.4</v>
      </c>
      <c r="BT377">
        <v>3074.4</v>
      </c>
      <c r="BU377">
        <v>2469.4</v>
      </c>
      <c r="BV377">
        <v>271.91399999999999</v>
      </c>
      <c r="BW377">
        <v>59.603999999999999</v>
      </c>
      <c r="BX377">
        <v>58929</v>
      </c>
      <c r="BY377">
        <v>635.24839999999995</v>
      </c>
      <c r="BZ377">
        <v>730.51030000000003</v>
      </c>
      <c r="CA377">
        <v>577.01390000000004</v>
      </c>
      <c r="CB377">
        <v>0.124241307</v>
      </c>
      <c r="CC377">
        <v>2051</v>
      </c>
      <c r="CD377">
        <v>91269</v>
      </c>
      <c r="CE377">
        <v>175299.58</v>
      </c>
      <c r="CF377">
        <v>555.54139999999995</v>
      </c>
      <c r="CG377">
        <v>8.99</v>
      </c>
      <c r="CH377">
        <v>8.57</v>
      </c>
      <c r="CI377">
        <v>7.9</v>
      </c>
      <c r="CJ377">
        <v>7.74</v>
      </c>
      <c r="CK377">
        <v>8.18</v>
      </c>
      <c r="CL377">
        <v>8.09</v>
      </c>
      <c r="CM377">
        <v>8.11</v>
      </c>
      <c r="CN377">
        <v>8.9600000000000009</v>
      </c>
      <c r="CO377">
        <v>9.8800000000000008</v>
      </c>
      <c r="CP377">
        <v>-0.42</v>
      </c>
      <c r="CQ377">
        <v>-1.0900000000000001</v>
      </c>
      <c r="CR377">
        <v>-1.25</v>
      </c>
      <c r="CS377">
        <v>-0.81</v>
      </c>
      <c r="CT377">
        <v>-0.9</v>
      </c>
      <c r="CU377">
        <v>-0.88</v>
      </c>
      <c r="CV377">
        <v>-0.03</v>
      </c>
      <c r="CW377">
        <v>0.89</v>
      </c>
      <c r="CX377">
        <v>95.752499999999998</v>
      </c>
      <c r="CY377">
        <v>1.6605000000000001</v>
      </c>
      <c r="CZ377">
        <v>141.48519999999999</v>
      </c>
      <c r="DA377">
        <v>1.5947</v>
      </c>
      <c r="DB377">
        <v>1.1758</v>
      </c>
      <c r="DC377">
        <v>18.521999999999998</v>
      </c>
      <c r="DD377">
        <v>145.1</v>
      </c>
      <c r="DE377" s="27">
        <v>124.5</v>
      </c>
      <c r="DF377">
        <v>117.1</v>
      </c>
      <c r="DG377">
        <v>114.5</v>
      </c>
      <c r="DH377">
        <v>150.6</v>
      </c>
      <c r="DI377">
        <v>117</v>
      </c>
      <c r="DJ377">
        <v>111.9</v>
      </c>
      <c r="DK377">
        <v>132.80000000000001</v>
      </c>
      <c r="DL377">
        <v>124.3</v>
      </c>
      <c r="DM377">
        <v>122.1</v>
      </c>
      <c r="DN377">
        <v>123</v>
      </c>
      <c r="DO377">
        <v>60.906999999999996</v>
      </c>
      <c r="DP377">
        <v>130.65199999999999</v>
      </c>
      <c r="DQ377">
        <v>59.848999999999997</v>
      </c>
      <c r="DR377">
        <v>52.692999999999998</v>
      </c>
      <c r="DS377">
        <v>113.4</v>
      </c>
      <c r="DT377">
        <v>111.7</v>
      </c>
      <c r="DU377">
        <v>111.8</v>
      </c>
      <c r="DV377">
        <v>101.2</v>
      </c>
      <c r="DW377">
        <v>346.6</v>
      </c>
      <c r="DX377">
        <v>396.85</v>
      </c>
      <c r="DY377">
        <v>3.042902481</v>
      </c>
      <c r="DZ377">
        <v>14.052156979999999</v>
      </c>
      <c r="EA377">
        <v>19.323399999999999</v>
      </c>
    </row>
    <row r="378" spans="2:131" x14ac:dyDescent="0.25">
      <c r="B378" s="3">
        <v>32517</v>
      </c>
      <c r="C378">
        <v>7646.2349999999997</v>
      </c>
      <c r="D378">
        <v>6742.7</v>
      </c>
      <c r="E378">
        <v>63.295400000000001</v>
      </c>
      <c r="F378">
        <v>70.335700000000003</v>
      </c>
      <c r="G378">
        <v>67.969800000000006</v>
      </c>
      <c r="H378">
        <v>80.6173</v>
      </c>
      <c r="I378">
        <v>69.572999999999993</v>
      </c>
      <c r="J378">
        <v>85.806399999999996</v>
      </c>
      <c r="K378">
        <v>40.625700000000002</v>
      </c>
      <c r="L378">
        <v>55.632199999999997</v>
      </c>
      <c r="M378">
        <v>34.975099999999998</v>
      </c>
      <c r="N378">
        <v>98.264399999999995</v>
      </c>
      <c r="O378">
        <v>62.305999999999997</v>
      </c>
      <c r="P378">
        <v>75.309100000000001</v>
      </c>
      <c r="Q378">
        <v>72.160200000000003</v>
      </c>
      <c r="R378">
        <v>82.298100000000005</v>
      </c>
      <c r="S378" s="38">
        <v>0.2</v>
      </c>
      <c r="T378">
        <v>4589</v>
      </c>
      <c r="U378">
        <v>0.69635811800000003</v>
      </c>
      <c r="V378">
        <v>123944</v>
      </c>
      <c r="W378">
        <v>117354</v>
      </c>
      <c r="X378">
        <v>5.3</v>
      </c>
      <c r="Y378">
        <v>11.5</v>
      </c>
      <c r="Z378">
        <v>3214</v>
      </c>
      <c r="AA378">
        <v>1981</v>
      </c>
      <c r="AB378">
        <v>1360</v>
      </c>
      <c r="AC378">
        <v>761</v>
      </c>
      <c r="AD378">
        <v>599</v>
      </c>
      <c r="AE378">
        <v>336000</v>
      </c>
      <c r="AF378">
        <v>108369</v>
      </c>
      <c r="AG378">
        <v>24000</v>
      </c>
      <c r="AH378">
        <v>669</v>
      </c>
      <c r="AI378">
        <v>5323</v>
      </c>
      <c r="AJ378">
        <v>17922</v>
      </c>
      <c r="AK378">
        <v>10945</v>
      </c>
      <c r="AL378">
        <v>6977</v>
      </c>
      <c r="AM378">
        <v>84369</v>
      </c>
      <c r="AN378">
        <v>22555</v>
      </c>
      <c r="AO378">
        <v>5240.6000000000004</v>
      </c>
      <c r="AP378">
        <v>13176.5</v>
      </c>
      <c r="AQ378">
        <v>6577</v>
      </c>
      <c r="AR378">
        <v>18027</v>
      </c>
      <c r="AS378">
        <v>40.299999999999997</v>
      </c>
      <c r="AT378">
        <v>3.7</v>
      </c>
      <c r="AU378">
        <v>40.799999999999997</v>
      </c>
      <c r="AV378">
        <v>11.1</v>
      </c>
      <c r="AW378">
        <v>13.03</v>
      </c>
      <c r="AX378">
        <v>10.41</v>
      </c>
      <c r="AY378">
        <v>1279</v>
      </c>
      <c r="AZ378">
        <v>165</v>
      </c>
      <c r="BA378">
        <v>247</v>
      </c>
      <c r="BB378">
        <v>494</v>
      </c>
      <c r="BC378">
        <v>373</v>
      </c>
      <c r="BD378">
        <v>1314</v>
      </c>
      <c r="BE378">
        <v>171</v>
      </c>
      <c r="BF378">
        <v>248</v>
      </c>
      <c r="BG378">
        <v>504</v>
      </c>
      <c r="BH378">
        <v>391</v>
      </c>
      <c r="BI378">
        <v>53.908999999999999</v>
      </c>
      <c r="BJ378">
        <v>751769.92200000002</v>
      </c>
      <c r="BK378">
        <v>154840.7311</v>
      </c>
      <c r="BM378">
        <v>117230.56080000001</v>
      </c>
      <c r="BN378">
        <v>34808.593249999998</v>
      </c>
      <c r="BO378">
        <v>451544.85159999999</v>
      </c>
      <c r="BP378">
        <v>788983.86300000001</v>
      </c>
      <c r="BQ378">
        <v>1.580662252</v>
      </c>
      <c r="BR378">
        <v>95.8</v>
      </c>
      <c r="BS378">
        <v>781</v>
      </c>
      <c r="BT378">
        <v>3092.5</v>
      </c>
      <c r="BU378">
        <v>2478</v>
      </c>
      <c r="BV378">
        <v>272.60399999999998</v>
      </c>
      <c r="BW378">
        <v>60.121000000000002</v>
      </c>
      <c r="BX378">
        <v>59428</v>
      </c>
      <c r="BY378">
        <v>637.17190000000005</v>
      </c>
      <c r="BZ378">
        <v>739.19359999999995</v>
      </c>
      <c r="CA378">
        <v>578.64511000000005</v>
      </c>
      <c r="CB378">
        <v>0.123973243</v>
      </c>
      <c r="CC378">
        <v>2067.4</v>
      </c>
      <c r="CD378">
        <v>91544</v>
      </c>
      <c r="CE378">
        <v>176195.31</v>
      </c>
      <c r="CF378">
        <v>554.74069999999995</v>
      </c>
      <c r="CG378">
        <v>9.02</v>
      </c>
      <c r="CH378">
        <v>8.6999999999999993</v>
      </c>
      <c r="CI378">
        <v>7.75</v>
      </c>
      <c r="CJ378">
        <v>7.74</v>
      </c>
      <c r="CK378">
        <v>8.2200000000000006</v>
      </c>
      <c r="CL378">
        <v>8.17</v>
      </c>
      <c r="CM378">
        <v>8.19</v>
      </c>
      <c r="CN378">
        <v>9.01</v>
      </c>
      <c r="CO378">
        <v>9.91</v>
      </c>
      <c r="CP378">
        <v>-0.32</v>
      </c>
      <c r="CQ378">
        <v>-1.27</v>
      </c>
      <c r="CR378">
        <v>-1.28</v>
      </c>
      <c r="CS378">
        <v>-0.8</v>
      </c>
      <c r="CT378">
        <v>-0.85</v>
      </c>
      <c r="CU378">
        <v>-0.83</v>
      </c>
      <c r="CV378">
        <v>-0.01</v>
      </c>
      <c r="CW378">
        <v>0.89</v>
      </c>
      <c r="CX378">
        <v>97.108999999999995</v>
      </c>
      <c r="CY378">
        <v>1.6866000000000001</v>
      </c>
      <c r="CZ378">
        <v>145.07</v>
      </c>
      <c r="DA378">
        <v>1.5714999999999999</v>
      </c>
      <c r="DB378">
        <v>1.1828000000000001</v>
      </c>
      <c r="DC378">
        <v>19.594000000000001</v>
      </c>
      <c r="DD378">
        <v>148.1</v>
      </c>
      <c r="DE378" s="27">
        <v>124.8</v>
      </c>
      <c r="DF378">
        <v>118.7</v>
      </c>
      <c r="DG378">
        <v>113.9</v>
      </c>
      <c r="DH378">
        <v>151.80000000000001</v>
      </c>
      <c r="DI378">
        <v>117.2</v>
      </c>
      <c r="DJ378">
        <v>111.9</v>
      </c>
      <c r="DK378">
        <v>133.1</v>
      </c>
      <c r="DL378">
        <v>124.5</v>
      </c>
      <c r="DM378">
        <v>122.4</v>
      </c>
      <c r="DN378">
        <v>123.2</v>
      </c>
      <c r="DO378">
        <v>61.042999999999999</v>
      </c>
      <c r="DP378">
        <v>130.755</v>
      </c>
      <c r="DQ378">
        <v>59.884999999999998</v>
      </c>
      <c r="DR378">
        <v>52.865000000000002</v>
      </c>
      <c r="DS378">
        <v>114</v>
      </c>
      <c r="DT378">
        <v>112.5</v>
      </c>
      <c r="DU378">
        <v>112.1</v>
      </c>
      <c r="DV378">
        <v>102.5</v>
      </c>
      <c r="DW378">
        <v>347.3</v>
      </c>
      <c r="DX378">
        <v>397.22</v>
      </c>
      <c r="DY378">
        <v>3.0722718109999998</v>
      </c>
      <c r="DZ378">
        <v>13.99904755</v>
      </c>
      <c r="EA378">
        <v>16.746500000000001</v>
      </c>
    </row>
    <row r="379" spans="2:131" x14ac:dyDescent="0.25">
      <c r="B379" s="3">
        <v>32518</v>
      </c>
      <c r="C379">
        <v>7682.7290000000003</v>
      </c>
      <c r="D379">
        <v>6775.8</v>
      </c>
      <c r="E379">
        <v>63.254199999999997</v>
      </c>
      <c r="F379">
        <v>70.120500000000007</v>
      </c>
      <c r="G379">
        <v>67.655699999999996</v>
      </c>
      <c r="H379">
        <v>80.859899999999996</v>
      </c>
      <c r="I379">
        <v>68.366</v>
      </c>
      <c r="J379">
        <v>86.742500000000007</v>
      </c>
      <c r="K379">
        <v>40.105499999999999</v>
      </c>
      <c r="L379">
        <v>55.755299999999998</v>
      </c>
      <c r="M379">
        <v>34.859400000000001</v>
      </c>
      <c r="N379">
        <v>98.779300000000006</v>
      </c>
      <c r="O379">
        <v>62.201900000000002</v>
      </c>
      <c r="P379">
        <v>74.8797</v>
      </c>
      <c r="Q379">
        <v>71.302099999999996</v>
      </c>
      <c r="R379">
        <v>81.948999999999998</v>
      </c>
      <c r="S379" s="38">
        <v>0.16</v>
      </c>
      <c r="T379">
        <v>4706</v>
      </c>
      <c r="U379">
        <v>0.70980392199999998</v>
      </c>
      <c r="V379">
        <v>124211</v>
      </c>
      <c r="W379">
        <v>117581</v>
      </c>
      <c r="X379">
        <v>5.3</v>
      </c>
      <c r="Y379">
        <v>11.9</v>
      </c>
      <c r="Z379">
        <v>3218</v>
      </c>
      <c r="AA379">
        <v>1992</v>
      </c>
      <c r="AB379">
        <v>1392</v>
      </c>
      <c r="AC379">
        <v>746</v>
      </c>
      <c r="AD379">
        <v>646</v>
      </c>
      <c r="AE379">
        <v>363250</v>
      </c>
      <c r="AF379">
        <v>108476</v>
      </c>
      <c r="AG379">
        <v>23997</v>
      </c>
      <c r="AH379">
        <v>669.1</v>
      </c>
      <c r="AI379">
        <v>5347</v>
      </c>
      <c r="AJ379">
        <v>17895</v>
      </c>
      <c r="AK379">
        <v>10917</v>
      </c>
      <c r="AL379">
        <v>6978</v>
      </c>
      <c r="AM379">
        <v>84479</v>
      </c>
      <c r="AN379">
        <v>22535</v>
      </c>
      <c r="AO379">
        <v>5239.2</v>
      </c>
      <c r="AP379">
        <v>13143.3</v>
      </c>
      <c r="AQ379">
        <v>6576</v>
      </c>
      <c r="AR379">
        <v>18033</v>
      </c>
      <c r="AS379">
        <v>40.4</v>
      </c>
      <c r="AT379">
        <v>3.7</v>
      </c>
      <c r="AU379">
        <v>40.799999999999997</v>
      </c>
      <c r="AV379">
        <v>11.13</v>
      </c>
      <c r="AW379">
        <v>13.09</v>
      </c>
      <c r="AX379">
        <v>10.43</v>
      </c>
      <c r="AY379">
        <v>1410</v>
      </c>
      <c r="AZ379">
        <v>169</v>
      </c>
      <c r="BA379">
        <v>280</v>
      </c>
      <c r="BB379">
        <v>554</v>
      </c>
      <c r="BC379">
        <v>407</v>
      </c>
      <c r="BD379">
        <v>1365</v>
      </c>
      <c r="BE379">
        <v>167</v>
      </c>
      <c r="BF379">
        <v>277</v>
      </c>
      <c r="BG379">
        <v>500</v>
      </c>
      <c r="BH379">
        <v>421</v>
      </c>
      <c r="BI379">
        <v>53.872999999999998</v>
      </c>
      <c r="BJ379">
        <v>744512.08600000001</v>
      </c>
      <c r="BK379">
        <v>153129.4743</v>
      </c>
      <c r="BM379">
        <v>113126.0851</v>
      </c>
      <c r="BN379">
        <v>34486.938909999997</v>
      </c>
      <c r="BO379">
        <v>451294.00339999999</v>
      </c>
      <c r="BP379">
        <v>791994.06200000003</v>
      </c>
      <c r="BQ379">
        <v>1.6013245030000001</v>
      </c>
      <c r="BR379">
        <v>93.9</v>
      </c>
      <c r="BS379">
        <v>786.6</v>
      </c>
      <c r="BT379">
        <v>3114.1</v>
      </c>
      <c r="BU379">
        <v>2483.3000000000002</v>
      </c>
      <c r="BV379">
        <v>274.22199999999998</v>
      </c>
      <c r="BW379">
        <v>60.363</v>
      </c>
      <c r="BX379">
        <v>59807</v>
      </c>
      <c r="BY379">
        <v>639.34770000000003</v>
      </c>
      <c r="BZ379">
        <v>745.1644</v>
      </c>
      <c r="CA379">
        <v>580.61978999999997</v>
      </c>
      <c r="CB379">
        <v>0.123323589</v>
      </c>
      <c r="CC379">
        <v>2086.1</v>
      </c>
      <c r="CD379">
        <v>88088</v>
      </c>
      <c r="CE379">
        <v>177115.28</v>
      </c>
      <c r="CF379">
        <v>562.68939999999998</v>
      </c>
      <c r="CG379">
        <v>8.84</v>
      </c>
      <c r="CH379">
        <v>8.5299999999999994</v>
      </c>
      <c r="CI379">
        <v>7.64</v>
      </c>
      <c r="CJ379">
        <v>7.62</v>
      </c>
      <c r="CK379">
        <v>7.99</v>
      </c>
      <c r="CL379">
        <v>7.97</v>
      </c>
      <c r="CM379">
        <v>8.01</v>
      </c>
      <c r="CN379">
        <v>8.92</v>
      </c>
      <c r="CO379">
        <v>9.81</v>
      </c>
      <c r="CP379">
        <v>-0.31</v>
      </c>
      <c r="CQ379">
        <v>-1.2</v>
      </c>
      <c r="CR379">
        <v>-1.22</v>
      </c>
      <c r="CS379">
        <v>-0.85</v>
      </c>
      <c r="CT379">
        <v>-0.87</v>
      </c>
      <c r="CU379">
        <v>-0.83</v>
      </c>
      <c r="CV379">
        <v>0.08</v>
      </c>
      <c r="CW379">
        <v>0.97</v>
      </c>
      <c r="CX379">
        <v>95.104200000000006</v>
      </c>
      <c r="CY379">
        <v>1.6302000000000001</v>
      </c>
      <c r="CZ379">
        <v>142.20670000000001</v>
      </c>
      <c r="DA379">
        <v>1.5873999999999999</v>
      </c>
      <c r="DB379">
        <v>1.1749000000000001</v>
      </c>
      <c r="DC379">
        <v>20.091000000000001</v>
      </c>
      <c r="DD379">
        <v>150.5</v>
      </c>
      <c r="DE379" s="27">
        <v>125.4</v>
      </c>
      <c r="DF379">
        <v>119.6</v>
      </c>
      <c r="DG379">
        <v>114.5</v>
      </c>
      <c r="DH379">
        <v>152.80000000000001</v>
      </c>
      <c r="DI379">
        <v>117.8</v>
      </c>
      <c r="DJ379">
        <v>112.3</v>
      </c>
      <c r="DK379">
        <v>133.69999999999999</v>
      </c>
      <c r="DL379">
        <v>125.2</v>
      </c>
      <c r="DM379">
        <v>122.9</v>
      </c>
      <c r="DN379">
        <v>123.8</v>
      </c>
      <c r="DO379">
        <v>61.280999999999999</v>
      </c>
      <c r="DP379">
        <v>131.01400000000001</v>
      </c>
      <c r="DQ379">
        <v>60.216999999999999</v>
      </c>
      <c r="DR379">
        <v>53.057000000000002</v>
      </c>
      <c r="DS379">
        <v>114.6</v>
      </c>
      <c r="DT379">
        <v>113.1</v>
      </c>
      <c r="DU379">
        <v>112.2</v>
      </c>
      <c r="DV379">
        <v>102.7</v>
      </c>
      <c r="DW379">
        <v>347.4</v>
      </c>
      <c r="DX379">
        <v>396.34</v>
      </c>
      <c r="DY379">
        <v>3.1078583769999999</v>
      </c>
      <c r="DZ379">
        <v>13.93743051</v>
      </c>
      <c r="EA379">
        <v>21.950900000000001</v>
      </c>
    </row>
    <row r="380" spans="2:131" x14ac:dyDescent="0.25">
      <c r="B380" s="3">
        <v>32519</v>
      </c>
      <c r="C380">
        <v>7690.03</v>
      </c>
      <c r="D380">
        <v>6777.5</v>
      </c>
      <c r="E380">
        <v>63.461599999999997</v>
      </c>
      <c r="F380">
        <v>70.379800000000003</v>
      </c>
      <c r="G380">
        <v>67.896500000000003</v>
      </c>
      <c r="H380">
        <v>81.191199999999995</v>
      </c>
      <c r="I380">
        <v>68.824399999999997</v>
      </c>
      <c r="J380">
        <v>87.011799999999994</v>
      </c>
      <c r="K380">
        <v>40.377499999999998</v>
      </c>
      <c r="L380">
        <v>55.910499999999999</v>
      </c>
      <c r="M380">
        <v>34.826900000000002</v>
      </c>
      <c r="N380">
        <v>98.700400000000002</v>
      </c>
      <c r="O380">
        <v>62.334499999999998</v>
      </c>
      <c r="P380">
        <v>75.2667</v>
      </c>
      <c r="Q380">
        <v>71.641499999999994</v>
      </c>
      <c r="R380">
        <v>81.9114</v>
      </c>
      <c r="S380" s="38">
        <v>0.1</v>
      </c>
      <c r="T380">
        <v>4529</v>
      </c>
      <c r="U380">
        <v>0.67345724900000004</v>
      </c>
      <c r="V380">
        <v>124637</v>
      </c>
      <c r="W380">
        <v>117912</v>
      </c>
      <c r="X380">
        <v>5.4</v>
      </c>
      <c r="Y380">
        <v>11.7</v>
      </c>
      <c r="Z380">
        <v>3247</v>
      </c>
      <c r="AA380">
        <v>2035</v>
      </c>
      <c r="AB380">
        <v>1418</v>
      </c>
      <c r="AC380">
        <v>763</v>
      </c>
      <c r="AD380">
        <v>655</v>
      </c>
      <c r="AE380">
        <v>336750</v>
      </c>
      <c r="AF380">
        <v>108752</v>
      </c>
      <c r="AG380">
        <v>24009</v>
      </c>
      <c r="AH380">
        <v>671.9</v>
      </c>
      <c r="AI380">
        <v>5364</v>
      </c>
      <c r="AJ380">
        <v>17886</v>
      </c>
      <c r="AK380">
        <v>10902</v>
      </c>
      <c r="AL380">
        <v>6984</v>
      </c>
      <c r="AM380">
        <v>84743</v>
      </c>
      <c r="AN380">
        <v>22551</v>
      </c>
      <c r="AO380">
        <v>5241</v>
      </c>
      <c r="AP380">
        <v>13141.8</v>
      </c>
      <c r="AQ380">
        <v>6584</v>
      </c>
      <c r="AR380">
        <v>18057</v>
      </c>
      <c r="AS380">
        <v>40.299999999999997</v>
      </c>
      <c r="AT380">
        <v>3.6</v>
      </c>
      <c r="AU380">
        <v>40.700000000000003</v>
      </c>
      <c r="AV380">
        <v>11.17</v>
      </c>
      <c r="AW380">
        <v>13.16</v>
      </c>
      <c r="AX380">
        <v>10.44</v>
      </c>
      <c r="AY380">
        <v>1351</v>
      </c>
      <c r="AZ380">
        <v>178</v>
      </c>
      <c r="BA380">
        <v>311</v>
      </c>
      <c r="BB380">
        <v>507</v>
      </c>
      <c r="BC380">
        <v>355</v>
      </c>
      <c r="BD380">
        <v>1344</v>
      </c>
      <c r="BE380">
        <v>169</v>
      </c>
      <c r="BF380">
        <v>269</v>
      </c>
      <c r="BG380">
        <v>489</v>
      </c>
      <c r="BH380">
        <v>417</v>
      </c>
      <c r="BI380">
        <v>53.899000000000001</v>
      </c>
      <c r="BJ380">
        <v>751170.81499999994</v>
      </c>
      <c r="BK380">
        <v>154468.4031</v>
      </c>
      <c r="BM380">
        <v>120565.6825</v>
      </c>
      <c r="BN380">
        <v>38062.429880000003</v>
      </c>
      <c r="BO380">
        <v>456710.60739999998</v>
      </c>
      <c r="BP380">
        <v>795842.05090000003</v>
      </c>
      <c r="BQ380">
        <v>1.5909933780000001</v>
      </c>
      <c r="BR380">
        <v>90.9</v>
      </c>
      <c r="BS380">
        <v>787.9</v>
      </c>
      <c r="BT380">
        <v>3133.3</v>
      </c>
      <c r="BU380">
        <v>2488.6999999999998</v>
      </c>
      <c r="BV380">
        <v>275.03199999999998</v>
      </c>
      <c r="BW380">
        <v>60.93</v>
      </c>
      <c r="BX380">
        <v>60581</v>
      </c>
      <c r="BY380">
        <v>639.68290000000002</v>
      </c>
      <c r="BZ380">
        <v>752.70209999999997</v>
      </c>
      <c r="CA380">
        <v>582.67195000000004</v>
      </c>
      <c r="CB380">
        <v>0.123374259</v>
      </c>
      <c r="CC380">
        <v>2103.3000000000002</v>
      </c>
      <c r="CD380">
        <v>87104</v>
      </c>
      <c r="CE380">
        <v>177110.02</v>
      </c>
      <c r="CF380">
        <v>566.72270000000003</v>
      </c>
      <c r="CG380">
        <v>8.5500000000000007</v>
      </c>
      <c r="CH380">
        <v>8.35</v>
      </c>
      <c r="CI380">
        <v>7.69</v>
      </c>
      <c r="CJ380">
        <v>7.49</v>
      </c>
      <c r="CK380">
        <v>7.77</v>
      </c>
      <c r="CL380">
        <v>7.81</v>
      </c>
      <c r="CM380">
        <v>7.87</v>
      </c>
      <c r="CN380">
        <v>8.89</v>
      </c>
      <c r="CO380">
        <v>9.81</v>
      </c>
      <c r="CP380">
        <v>-0.2</v>
      </c>
      <c r="CQ380">
        <v>-0.86</v>
      </c>
      <c r="CR380">
        <v>-1.06</v>
      </c>
      <c r="CS380">
        <v>-0.78</v>
      </c>
      <c r="CT380">
        <v>-0.74</v>
      </c>
      <c r="CU380">
        <v>-0.68</v>
      </c>
      <c r="CV380">
        <v>0.34</v>
      </c>
      <c r="CW380">
        <v>1.26</v>
      </c>
      <c r="CX380">
        <v>94.782899999999998</v>
      </c>
      <c r="CY380">
        <v>1.6189</v>
      </c>
      <c r="CZ380">
        <v>143.5343</v>
      </c>
      <c r="DA380">
        <v>1.5726</v>
      </c>
      <c r="DB380">
        <v>1.1697</v>
      </c>
      <c r="DC380">
        <v>19.82</v>
      </c>
      <c r="DD380">
        <v>144.4</v>
      </c>
      <c r="DE380" s="27">
        <v>125.9</v>
      </c>
      <c r="DF380">
        <v>120</v>
      </c>
      <c r="DG380">
        <v>114.4</v>
      </c>
      <c r="DH380">
        <v>154.1</v>
      </c>
      <c r="DI380">
        <v>118.1</v>
      </c>
      <c r="DJ380">
        <v>112.7</v>
      </c>
      <c r="DK380">
        <v>134.30000000000001</v>
      </c>
      <c r="DL380">
        <v>125.5</v>
      </c>
      <c r="DM380">
        <v>123.3</v>
      </c>
      <c r="DN380">
        <v>124.2</v>
      </c>
      <c r="DO380">
        <v>61.414999999999999</v>
      </c>
      <c r="DP380">
        <v>131.333</v>
      </c>
      <c r="DQ380">
        <v>60.216999999999999</v>
      </c>
      <c r="DR380">
        <v>53.22</v>
      </c>
      <c r="DS380">
        <v>114.8</v>
      </c>
      <c r="DT380">
        <v>113.2</v>
      </c>
      <c r="DU380">
        <v>112</v>
      </c>
      <c r="DV380">
        <v>103.5</v>
      </c>
      <c r="DW380">
        <v>340.2</v>
      </c>
      <c r="DX380">
        <v>388.68</v>
      </c>
      <c r="DY380">
        <v>3.2108465609999999</v>
      </c>
      <c r="DZ380">
        <v>13.647220040000001</v>
      </c>
      <c r="EA380">
        <v>20.932300000000001</v>
      </c>
    </row>
    <row r="381" spans="2:131" x14ac:dyDescent="0.25">
      <c r="B381" s="3">
        <v>32520</v>
      </c>
      <c r="C381">
        <v>7695.8230000000003</v>
      </c>
      <c r="D381">
        <v>6787.1</v>
      </c>
      <c r="E381">
        <v>63.846699999999998</v>
      </c>
      <c r="F381">
        <v>71.224100000000007</v>
      </c>
      <c r="G381">
        <v>68.995500000000007</v>
      </c>
      <c r="H381">
        <v>82.483199999999997</v>
      </c>
      <c r="I381">
        <v>69.528199999999998</v>
      </c>
      <c r="J381">
        <v>88.579800000000006</v>
      </c>
      <c r="K381">
        <v>40.997399999999999</v>
      </c>
      <c r="L381">
        <v>55.8568</v>
      </c>
      <c r="M381">
        <v>34.7012</v>
      </c>
      <c r="N381">
        <v>97.686000000000007</v>
      </c>
      <c r="O381">
        <v>62.375799999999998</v>
      </c>
      <c r="P381">
        <v>84.397599999999997</v>
      </c>
      <c r="Q381">
        <v>69.807900000000004</v>
      </c>
      <c r="R381">
        <v>81.755499999999998</v>
      </c>
      <c r="S381" s="38">
        <v>0.08</v>
      </c>
      <c r="T381">
        <v>4674</v>
      </c>
      <c r="U381">
        <v>0.70106494699999999</v>
      </c>
      <c r="V381">
        <v>124497</v>
      </c>
      <c r="W381">
        <v>117830</v>
      </c>
      <c r="X381">
        <v>5.4</v>
      </c>
      <c r="Y381">
        <v>11.6</v>
      </c>
      <c r="Z381">
        <v>3275</v>
      </c>
      <c r="AA381">
        <v>1987</v>
      </c>
      <c r="AB381">
        <v>1375</v>
      </c>
      <c r="AC381">
        <v>740</v>
      </c>
      <c r="AD381">
        <v>635</v>
      </c>
      <c r="AE381">
        <v>355200</v>
      </c>
      <c r="AF381">
        <v>108836</v>
      </c>
      <c r="AG381">
        <v>23949</v>
      </c>
      <c r="AH381">
        <v>672.1</v>
      </c>
      <c r="AI381">
        <v>5309</v>
      </c>
      <c r="AJ381">
        <v>17881</v>
      </c>
      <c r="AK381">
        <v>10893</v>
      </c>
      <c r="AL381">
        <v>6988</v>
      </c>
      <c r="AM381">
        <v>84887</v>
      </c>
      <c r="AN381">
        <v>22503</v>
      </c>
      <c r="AO381">
        <v>5239.1000000000004</v>
      </c>
      <c r="AP381">
        <v>13070.7</v>
      </c>
      <c r="AQ381">
        <v>6585</v>
      </c>
      <c r="AR381">
        <v>18075</v>
      </c>
      <c r="AS381">
        <v>40</v>
      </c>
      <c r="AT381">
        <v>3.5</v>
      </c>
      <c r="AU381">
        <v>40.5</v>
      </c>
      <c r="AV381">
        <v>11.21</v>
      </c>
      <c r="AW381">
        <v>13.25</v>
      </c>
      <c r="AX381">
        <v>10.49</v>
      </c>
      <c r="AY381">
        <v>1251</v>
      </c>
      <c r="AZ381">
        <v>126</v>
      </c>
      <c r="BA381">
        <v>258</v>
      </c>
      <c r="BB381">
        <v>437</v>
      </c>
      <c r="BC381">
        <v>430</v>
      </c>
      <c r="BD381">
        <v>1422</v>
      </c>
      <c r="BE381">
        <v>169</v>
      </c>
      <c r="BF381">
        <v>233</v>
      </c>
      <c r="BG381">
        <v>526</v>
      </c>
      <c r="BH381">
        <v>494</v>
      </c>
      <c r="BI381">
        <v>54.345999999999997</v>
      </c>
      <c r="BJ381">
        <v>753653.55799999996</v>
      </c>
      <c r="BK381">
        <v>154867.69630000001</v>
      </c>
      <c r="BM381">
        <v>123247.13529999999</v>
      </c>
      <c r="BN381">
        <v>44220.47885</v>
      </c>
      <c r="BO381">
        <v>464591.81849999999</v>
      </c>
      <c r="BP381">
        <v>794400.27280000004</v>
      </c>
      <c r="BQ381">
        <v>1.580662252</v>
      </c>
      <c r="BR381">
        <v>90.5</v>
      </c>
      <c r="BS381">
        <v>792.9</v>
      </c>
      <c r="BT381">
        <v>3152.5</v>
      </c>
      <c r="BU381">
        <v>2496</v>
      </c>
      <c r="BV381">
        <v>276.95299999999997</v>
      </c>
      <c r="BW381">
        <v>62.731999999999999</v>
      </c>
      <c r="BX381">
        <v>62466</v>
      </c>
      <c r="BY381">
        <v>637.6105</v>
      </c>
      <c r="BZ381">
        <v>759.86350000000004</v>
      </c>
      <c r="CA381">
        <v>583.38234</v>
      </c>
      <c r="CB381">
        <v>0.123073847</v>
      </c>
      <c r="CC381">
        <v>2119.6</v>
      </c>
      <c r="CD381">
        <v>84126</v>
      </c>
      <c r="CE381">
        <v>177985.05</v>
      </c>
      <c r="CF381">
        <v>570.452</v>
      </c>
      <c r="CG381">
        <v>8.4499999999999993</v>
      </c>
      <c r="CH381">
        <v>8.2899999999999991</v>
      </c>
      <c r="CI381">
        <v>7.63</v>
      </c>
      <c r="CJ381">
        <v>7.42</v>
      </c>
      <c r="CK381">
        <v>7.72</v>
      </c>
      <c r="CL381">
        <v>7.75</v>
      </c>
      <c r="CM381">
        <v>7.84</v>
      </c>
      <c r="CN381">
        <v>8.86</v>
      </c>
      <c r="CO381">
        <v>9.82</v>
      </c>
      <c r="CP381">
        <v>-0.16</v>
      </c>
      <c r="CQ381">
        <v>-0.82</v>
      </c>
      <c r="CR381">
        <v>-1.03</v>
      </c>
      <c r="CS381">
        <v>-0.73</v>
      </c>
      <c r="CT381">
        <v>-0.7</v>
      </c>
      <c r="CU381">
        <v>-0.61</v>
      </c>
      <c r="CV381">
        <v>0.41</v>
      </c>
      <c r="CW381">
        <v>1.37</v>
      </c>
      <c r="CX381">
        <v>93.111699999999999</v>
      </c>
      <c r="CY381">
        <v>1.5686</v>
      </c>
      <c r="CZ381">
        <v>143.685</v>
      </c>
      <c r="DA381">
        <v>1.5965</v>
      </c>
      <c r="DB381">
        <v>1.1613</v>
      </c>
      <c r="DC381">
        <v>21.088000000000001</v>
      </c>
      <c r="DD381">
        <v>135.1</v>
      </c>
      <c r="DE381" s="27">
        <v>126.3</v>
      </c>
      <c r="DF381">
        <v>119.8</v>
      </c>
      <c r="DG381">
        <v>114.7</v>
      </c>
      <c r="DH381">
        <v>154.9</v>
      </c>
      <c r="DI381">
        <v>118.4</v>
      </c>
      <c r="DJ381">
        <v>113.1</v>
      </c>
      <c r="DK381">
        <v>134.9</v>
      </c>
      <c r="DL381">
        <v>126</v>
      </c>
      <c r="DM381">
        <v>123.7</v>
      </c>
      <c r="DN381">
        <v>124.6</v>
      </c>
      <c r="DO381">
        <v>61.593000000000004</v>
      </c>
      <c r="DP381">
        <v>131.048</v>
      </c>
      <c r="DQ381">
        <v>60.344000000000001</v>
      </c>
      <c r="DR381">
        <v>53.451999999999998</v>
      </c>
      <c r="DS381">
        <v>115.5</v>
      </c>
      <c r="DT381">
        <v>114.1</v>
      </c>
      <c r="DU381">
        <v>112.2</v>
      </c>
      <c r="DV381">
        <v>105.1</v>
      </c>
      <c r="DW381">
        <v>348.6</v>
      </c>
      <c r="DX381">
        <v>398.44</v>
      </c>
      <c r="DY381">
        <v>3.169822146</v>
      </c>
      <c r="DZ381">
        <v>14.024996399999999</v>
      </c>
      <c r="EA381">
        <v>18.234999999999999</v>
      </c>
    </row>
    <row r="382" spans="2:131" x14ac:dyDescent="0.25">
      <c r="B382" s="3">
        <v>32874</v>
      </c>
      <c r="C382">
        <v>7714.7079999999996</v>
      </c>
      <c r="D382">
        <v>6785.4</v>
      </c>
      <c r="E382">
        <v>63.422800000000002</v>
      </c>
      <c r="F382">
        <v>70.525599999999997</v>
      </c>
      <c r="G382">
        <v>67.814099999999996</v>
      </c>
      <c r="H382">
        <v>80.676500000000004</v>
      </c>
      <c r="I382">
        <v>65.642399999999995</v>
      </c>
      <c r="J382">
        <v>87.742500000000007</v>
      </c>
      <c r="K382">
        <v>40.482999999999997</v>
      </c>
      <c r="L382">
        <v>55.698399999999999</v>
      </c>
      <c r="M382">
        <v>34.5809</v>
      </c>
      <c r="N382">
        <v>99.186499999999995</v>
      </c>
      <c r="O382">
        <v>62.244500000000002</v>
      </c>
      <c r="P382">
        <v>76.280799999999999</v>
      </c>
      <c r="Q382">
        <v>72.604699999999994</v>
      </c>
      <c r="R382">
        <v>81.377600000000001</v>
      </c>
      <c r="S382" s="38">
        <v>0.2</v>
      </c>
      <c r="T382">
        <v>4615</v>
      </c>
      <c r="U382">
        <v>0.68350118500000001</v>
      </c>
      <c r="V382">
        <v>125833</v>
      </c>
      <c r="W382">
        <v>119081</v>
      </c>
      <c r="X382">
        <v>5.4</v>
      </c>
      <c r="Y382">
        <v>11.8</v>
      </c>
      <c r="Z382">
        <v>3189</v>
      </c>
      <c r="AA382">
        <v>2091</v>
      </c>
      <c r="AB382">
        <v>1412</v>
      </c>
      <c r="AC382">
        <v>766</v>
      </c>
      <c r="AD382">
        <v>646</v>
      </c>
      <c r="AE382">
        <v>361000</v>
      </c>
      <c r="AF382">
        <v>109197</v>
      </c>
      <c r="AG382">
        <v>23982</v>
      </c>
      <c r="AH382">
        <v>675.9</v>
      </c>
      <c r="AI382">
        <v>5422</v>
      </c>
      <c r="AJ382">
        <v>17797</v>
      </c>
      <c r="AK382">
        <v>10784</v>
      </c>
      <c r="AL382">
        <v>7013</v>
      </c>
      <c r="AM382">
        <v>85215</v>
      </c>
      <c r="AN382">
        <v>22698</v>
      </c>
      <c r="AO382">
        <v>5249.7</v>
      </c>
      <c r="AP382">
        <v>13260.2</v>
      </c>
      <c r="AQ382">
        <v>6586</v>
      </c>
      <c r="AR382">
        <v>18151</v>
      </c>
      <c r="AS382">
        <v>40.299999999999997</v>
      </c>
      <c r="AT382">
        <v>4</v>
      </c>
      <c r="AU382">
        <v>40.5</v>
      </c>
      <c r="AV382">
        <v>11.27</v>
      </c>
      <c r="AW382">
        <v>13.32</v>
      </c>
      <c r="AX382">
        <v>10.52</v>
      </c>
      <c r="AY382">
        <v>1551</v>
      </c>
      <c r="AZ382">
        <v>156</v>
      </c>
      <c r="BA382">
        <v>333</v>
      </c>
      <c r="BB382">
        <v>575</v>
      </c>
      <c r="BC382">
        <v>487</v>
      </c>
      <c r="BD382">
        <v>1748</v>
      </c>
      <c r="BE382">
        <v>193</v>
      </c>
      <c r="BF382">
        <v>462</v>
      </c>
      <c r="BG382">
        <v>656</v>
      </c>
      <c r="BH382">
        <v>437</v>
      </c>
      <c r="BI382">
        <v>54.616999999999997</v>
      </c>
      <c r="BJ382">
        <v>747766.56200000003</v>
      </c>
      <c r="BK382">
        <v>159719.36840000001</v>
      </c>
      <c r="BM382">
        <v>113793.8619</v>
      </c>
      <c r="BN382">
        <v>39286.114849999998</v>
      </c>
      <c r="BO382">
        <v>467717.40600000002</v>
      </c>
      <c r="BP382">
        <v>796085.59450000001</v>
      </c>
      <c r="BQ382">
        <v>1.580662252</v>
      </c>
      <c r="BR382">
        <v>93</v>
      </c>
      <c r="BS382">
        <v>795.4</v>
      </c>
      <c r="BT382">
        <v>3166.8</v>
      </c>
      <c r="BU382">
        <v>2483.8000000000002</v>
      </c>
      <c r="BV382">
        <v>278.59399999999999</v>
      </c>
      <c r="BW382">
        <v>62.920999999999999</v>
      </c>
      <c r="BX382">
        <v>62481</v>
      </c>
      <c r="BY382">
        <v>635.74900000000002</v>
      </c>
      <c r="BZ382">
        <v>765.8107</v>
      </c>
      <c r="CA382">
        <v>584.06741999999997</v>
      </c>
      <c r="CB382">
        <v>0.12199332</v>
      </c>
      <c r="CC382">
        <v>2135.4</v>
      </c>
      <c r="CD382">
        <v>83349</v>
      </c>
      <c r="CE382">
        <v>177461.19</v>
      </c>
      <c r="CF382">
        <v>579.40110000000004</v>
      </c>
      <c r="CG382">
        <v>8.23</v>
      </c>
      <c r="CH382">
        <v>8.1</v>
      </c>
      <c r="CI382">
        <v>7.64</v>
      </c>
      <c r="CJ382">
        <v>7.55</v>
      </c>
      <c r="CK382">
        <v>7.92</v>
      </c>
      <c r="CL382">
        <v>8.1199999999999992</v>
      </c>
      <c r="CM382">
        <v>8.2100000000000009</v>
      </c>
      <c r="CN382">
        <v>8.99</v>
      </c>
      <c r="CO382">
        <v>9.94</v>
      </c>
      <c r="CP382">
        <v>-0.13</v>
      </c>
      <c r="CQ382">
        <v>-0.59</v>
      </c>
      <c r="CR382">
        <v>-0.68</v>
      </c>
      <c r="CS382">
        <v>-0.31</v>
      </c>
      <c r="CT382">
        <v>-0.11</v>
      </c>
      <c r="CU382">
        <v>-0.02</v>
      </c>
      <c r="CV382">
        <v>0.76</v>
      </c>
      <c r="CW382">
        <v>1.71</v>
      </c>
      <c r="CX382">
        <v>92.406899999999993</v>
      </c>
      <c r="CY382">
        <v>1.5175000000000001</v>
      </c>
      <c r="CZ382">
        <v>144.9819</v>
      </c>
      <c r="DA382">
        <v>1.6512</v>
      </c>
      <c r="DB382">
        <v>1.1719999999999999</v>
      </c>
      <c r="DC382">
        <v>22.640999999999998</v>
      </c>
      <c r="DD382">
        <v>133.80000000000001</v>
      </c>
      <c r="DE382" s="27">
        <v>127.5</v>
      </c>
      <c r="DF382">
        <v>119.9</v>
      </c>
      <c r="DG382">
        <v>117</v>
      </c>
      <c r="DH382">
        <v>156</v>
      </c>
      <c r="DI382">
        <v>120.2</v>
      </c>
      <c r="DJ382">
        <v>113.3</v>
      </c>
      <c r="DK382">
        <v>135.4</v>
      </c>
      <c r="DL382">
        <v>127</v>
      </c>
      <c r="DM382">
        <v>125.1</v>
      </c>
      <c r="DN382">
        <v>125.8</v>
      </c>
      <c r="DO382">
        <v>62.06</v>
      </c>
      <c r="DP382">
        <v>131.45400000000001</v>
      </c>
      <c r="DQ382">
        <v>61.469000000000001</v>
      </c>
      <c r="DR382">
        <v>53.658000000000001</v>
      </c>
      <c r="DS382">
        <v>117.7</v>
      </c>
      <c r="DT382">
        <v>116.9</v>
      </c>
      <c r="DU382">
        <v>113.7</v>
      </c>
      <c r="DV382">
        <v>106.7</v>
      </c>
      <c r="DW382">
        <v>339.97</v>
      </c>
      <c r="DX382">
        <v>390.58</v>
      </c>
      <c r="DY382">
        <v>3.2767597140000002</v>
      </c>
      <c r="DZ382">
        <v>13.62796704</v>
      </c>
      <c r="EA382">
        <v>23.498999999999999</v>
      </c>
    </row>
    <row r="383" spans="2:131" x14ac:dyDescent="0.25">
      <c r="B383" s="3">
        <v>32875</v>
      </c>
      <c r="C383">
        <v>7737.8739999999998</v>
      </c>
      <c r="D383">
        <v>6808.7</v>
      </c>
      <c r="E383">
        <v>64.044600000000003</v>
      </c>
      <c r="F383">
        <v>71.218199999999996</v>
      </c>
      <c r="G383">
        <v>68.72</v>
      </c>
      <c r="H383">
        <v>81.720799999999997</v>
      </c>
      <c r="I383">
        <v>69.711100000000002</v>
      </c>
      <c r="J383">
        <v>87.384100000000004</v>
      </c>
      <c r="K383">
        <v>41.252299999999998</v>
      </c>
      <c r="L383">
        <v>56.243299999999998</v>
      </c>
      <c r="M383">
        <v>34.963799999999999</v>
      </c>
      <c r="N383">
        <v>100.0903</v>
      </c>
      <c r="O383">
        <v>63.139400000000002</v>
      </c>
      <c r="P383">
        <v>69.299800000000005</v>
      </c>
      <c r="Q383">
        <v>73.7286</v>
      </c>
      <c r="R383">
        <v>82.343199999999996</v>
      </c>
      <c r="S383" s="38">
        <v>0.04</v>
      </c>
      <c r="T383">
        <v>4416</v>
      </c>
      <c r="U383">
        <v>0.66396030699999997</v>
      </c>
      <c r="V383">
        <v>125710</v>
      </c>
      <c r="W383">
        <v>119059</v>
      </c>
      <c r="X383">
        <v>5.3</v>
      </c>
      <c r="Y383">
        <v>11.6</v>
      </c>
      <c r="Z383">
        <v>3223</v>
      </c>
      <c r="AA383">
        <v>2066</v>
      </c>
      <c r="AB383">
        <v>1350</v>
      </c>
      <c r="AC383">
        <v>726</v>
      </c>
      <c r="AD383">
        <v>624</v>
      </c>
      <c r="AE383">
        <v>358250</v>
      </c>
      <c r="AF383">
        <v>109435</v>
      </c>
      <c r="AG383">
        <v>24071</v>
      </c>
      <c r="AH383">
        <v>677.3</v>
      </c>
      <c r="AI383">
        <v>5416</v>
      </c>
      <c r="AJ383">
        <v>17893</v>
      </c>
      <c r="AK383">
        <v>10897</v>
      </c>
      <c r="AL383">
        <v>6996</v>
      </c>
      <c r="AM383">
        <v>85364</v>
      </c>
      <c r="AN383">
        <v>22674</v>
      </c>
      <c r="AO383">
        <v>5239.8</v>
      </c>
      <c r="AP383">
        <v>13227.7</v>
      </c>
      <c r="AQ383">
        <v>6598</v>
      </c>
      <c r="AR383">
        <v>18177</v>
      </c>
      <c r="AS383">
        <v>40.200000000000003</v>
      </c>
      <c r="AT383">
        <v>4</v>
      </c>
      <c r="AU383">
        <v>40.6</v>
      </c>
      <c r="AV383">
        <v>11.35</v>
      </c>
      <c r="AW383">
        <v>13.35</v>
      </c>
      <c r="AX383">
        <v>10.64</v>
      </c>
      <c r="AY383">
        <v>1437</v>
      </c>
      <c r="AZ383">
        <v>216</v>
      </c>
      <c r="BA383">
        <v>272</v>
      </c>
      <c r="BB383">
        <v>559</v>
      </c>
      <c r="BC383">
        <v>390</v>
      </c>
      <c r="BD383">
        <v>1329</v>
      </c>
      <c r="BE383">
        <v>183</v>
      </c>
      <c r="BF383">
        <v>281</v>
      </c>
      <c r="BG383">
        <v>455</v>
      </c>
      <c r="BH383">
        <v>410</v>
      </c>
      <c r="BI383">
        <v>54.341000000000001</v>
      </c>
      <c r="BJ383">
        <v>758876.71200000006</v>
      </c>
      <c r="BK383">
        <v>158483.1151</v>
      </c>
      <c r="BM383">
        <v>116791.333</v>
      </c>
      <c r="BN383">
        <v>36406.376210000002</v>
      </c>
      <c r="BO383">
        <v>467254.81520000001</v>
      </c>
      <c r="BP383">
        <v>796738.29139999999</v>
      </c>
      <c r="BQ383">
        <v>1.56</v>
      </c>
      <c r="BR383">
        <v>89.5</v>
      </c>
      <c r="BS383">
        <v>798.1</v>
      </c>
      <c r="BT383">
        <v>3179.2</v>
      </c>
      <c r="BU383">
        <v>2483.8000000000002</v>
      </c>
      <c r="BV383">
        <v>279.37599999999998</v>
      </c>
      <c r="BW383">
        <v>60.582000000000001</v>
      </c>
      <c r="BX383">
        <v>59134</v>
      </c>
      <c r="BY383">
        <v>636.5326</v>
      </c>
      <c r="BZ383">
        <v>774.69380000000001</v>
      </c>
      <c r="CA383">
        <v>582.26862000000006</v>
      </c>
      <c r="CB383">
        <v>0.120722471</v>
      </c>
      <c r="CC383">
        <v>2146.1999999999998</v>
      </c>
      <c r="CD383">
        <v>81648</v>
      </c>
      <c r="CE383">
        <v>176974.8</v>
      </c>
      <c r="CF383">
        <v>588.82669999999996</v>
      </c>
      <c r="CG383">
        <v>8.24</v>
      </c>
      <c r="CH383">
        <v>8.14</v>
      </c>
      <c r="CI383">
        <v>7.74</v>
      </c>
      <c r="CJ383">
        <v>7.7</v>
      </c>
      <c r="CK383">
        <v>8.11</v>
      </c>
      <c r="CL383">
        <v>8.42</v>
      </c>
      <c r="CM383">
        <v>8.4700000000000006</v>
      </c>
      <c r="CN383">
        <v>9.2200000000000006</v>
      </c>
      <c r="CO383">
        <v>10.14</v>
      </c>
      <c r="CP383">
        <v>-0.1</v>
      </c>
      <c r="CQ383">
        <v>-0.5</v>
      </c>
      <c r="CR383">
        <v>-0.54</v>
      </c>
      <c r="CS383">
        <v>-0.13</v>
      </c>
      <c r="CT383">
        <v>0.18</v>
      </c>
      <c r="CU383">
        <v>0.23</v>
      </c>
      <c r="CV383">
        <v>0.98</v>
      </c>
      <c r="CW383">
        <v>1.9</v>
      </c>
      <c r="CX383">
        <v>92.448999999999998</v>
      </c>
      <c r="CY383">
        <v>1.4879</v>
      </c>
      <c r="CZ383">
        <v>145.69319999999999</v>
      </c>
      <c r="DA383">
        <v>1.6960999999999999</v>
      </c>
      <c r="DB383">
        <v>1.1964999999999999</v>
      </c>
      <c r="DC383">
        <v>22.108000000000001</v>
      </c>
      <c r="DD383">
        <v>128.1</v>
      </c>
      <c r="DE383" s="27">
        <v>128</v>
      </c>
      <c r="DF383">
        <v>122</v>
      </c>
      <c r="DG383">
        <v>117.2</v>
      </c>
      <c r="DH383">
        <v>157.1</v>
      </c>
      <c r="DI383">
        <v>120.7</v>
      </c>
      <c r="DJ383">
        <v>113.4</v>
      </c>
      <c r="DK383">
        <v>136</v>
      </c>
      <c r="DL383">
        <v>127.4</v>
      </c>
      <c r="DM383">
        <v>125.7</v>
      </c>
      <c r="DN383">
        <v>126.3</v>
      </c>
      <c r="DO383">
        <v>62.332999999999998</v>
      </c>
      <c r="DP383">
        <v>132.077</v>
      </c>
      <c r="DQ383">
        <v>61.883000000000003</v>
      </c>
      <c r="DR383">
        <v>53.835999999999999</v>
      </c>
      <c r="DS383">
        <v>117.6</v>
      </c>
      <c r="DT383">
        <v>116.7</v>
      </c>
      <c r="DU383">
        <v>112.8</v>
      </c>
      <c r="DV383">
        <v>106.8</v>
      </c>
      <c r="DW383">
        <v>330.45</v>
      </c>
      <c r="DX383">
        <v>381.11</v>
      </c>
      <c r="DY383">
        <v>3.3983961260000002</v>
      </c>
      <c r="DZ383">
        <v>13.31443576</v>
      </c>
      <c r="EA383">
        <v>23.326799999999999</v>
      </c>
    </row>
    <row r="384" spans="2:131" x14ac:dyDescent="0.25">
      <c r="B384" s="3">
        <v>32876</v>
      </c>
      <c r="C384">
        <v>7744.5079999999998</v>
      </c>
      <c r="D384">
        <v>6813.7</v>
      </c>
      <c r="E384">
        <v>64.358000000000004</v>
      </c>
      <c r="F384">
        <v>71.761499999999998</v>
      </c>
      <c r="G384">
        <v>69.325299999999999</v>
      </c>
      <c r="H384">
        <v>82.255600000000001</v>
      </c>
      <c r="I384">
        <v>71.0227</v>
      </c>
      <c r="J384">
        <v>87.562200000000004</v>
      </c>
      <c r="K384">
        <v>41.961799999999997</v>
      </c>
      <c r="L384">
        <v>56.334899999999998</v>
      </c>
      <c r="M384">
        <v>35.3902</v>
      </c>
      <c r="N384">
        <v>99.396699999999996</v>
      </c>
      <c r="O384">
        <v>63.454700000000003</v>
      </c>
      <c r="P384">
        <v>73.194400000000002</v>
      </c>
      <c r="Q384">
        <v>70.138900000000007</v>
      </c>
      <c r="R384">
        <v>82.555199999999999</v>
      </c>
      <c r="S384" s="38">
        <v>0.18</v>
      </c>
      <c r="T384">
        <v>4398</v>
      </c>
      <c r="U384">
        <v>0.66656562600000002</v>
      </c>
      <c r="V384">
        <v>125801</v>
      </c>
      <c r="W384">
        <v>119203</v>
      </c>
      <c r="X384">
        <v>5.2</v>
      </c>
      <c r="Y384">
        <v>11.7</v>
      </c>
      <c r="Z384">
        <v>3206</v>
      </c>
      <c r="AA384">
        <v>2101</v>
      </c>
      <c r="AB384">
        <v>1331</v>
      </c>
      <c r="AC384">
        <v>694</v>
      </c>
      <c r="AD384">
        <v>637</v>
      </c>
      <c r="AE384">
        <v>345200</v>
      </c>
      <c r="AF384">
        <v>109644</v>
      </c>
      <c r="AG384">
        <v>24023</v>
      </c>
      <c r="AH384">
        <v>677.2</v>
      </c>
      <c r="AI384">
        <v>5392</v>
      </c>
      <c r="AJ384">
        <v>17868</v>
      </c>
      <c r="AK384">
        <v>10875</v>
      </c>
      <c r="AL384">
        <v>6993</v>
      </c>
      <c r="AM384">
        <v>85621</v>
      </c>
      <c r="AN384">
        <v>22679</v>
      </c>
      <c r="AO384">
        <v>5234.6000000000004</v>
      </c>
      <c r="AP384">
        <v>13230.1</v>
      </c>
      <c r="AQ384">
        <v>6602</v>
      </c>
      <c r="AR384">
        <v>18294</v>
      </c>
      <c r="AS384">
        <v>40.299999999999997</v>
      </c>
      <c r="AT384">
        <v>4</v>
      </c>
      <c r="AU384">
        <v>40.6</v>
      </c>
      <c r="AV384">
        <v>11.4</v>
      </c>
      <c r="AW384">
        <v>13.37</v>
      </c>
      <c r="AX384">
        <v>10.7</v>
      </c>
      <c r="AY384">
        <v>1289</v>
      </c>
      <c r="AZ384">
        <v>140</v>
      </c>
      <c r="BA384">
        <v>266</v>
      </c>
      <c r="BB384">
        <v>510</v>
      </c>
      <c r="BC384">
        <v>373</v>
      </c>
      <c r="BD384">
        <v>1246</v>
      </c>
      <c r="BE384">
        <v>150</v>
      </c>
      <c r="BF384">
        <v>250</v>
      </c>
      <c r="BG384">
        <v>459</v>
      </c>
      <c r="BH384">
        <v>387</v>
      </c>
      <c r="BI384">
        <v>54.524000000000001</v>
      </c>
      <c r="BJ384">
        <v>763298.94099999999</v>
      </c>
      <c r="BK384">
        <v>159089.8334</v>
      </c>
      <c r="BM384">
        <v>124015.54889999999</v>
      </c>
      <c r="BN384">
        <v>41580.815540000003</v>
      </c>
      <c r="BO384">
        <v>473246.5577</v>
      </c>
      <c r="BP384">
        <v>798482.06359999999</v>
      </c>
      <c r="BQ384">
        <v>1.549668874</v>
      </c>
      <c r="BR384">
        <v>91.3</v>
      </c>
      <c r="BS384">
        <v>801.5</v>
      </c>
      <c r="BT384">
        <v>3190.1</v>
      </c>
      <c r="BU384">
        <v>2480.6</v>
      </c>
      <c r="BV384">
        <v>281.83999999999997</v>
      </c>
      <c r="BW384">
        <v>60.640999999999998</v>
      </c>
      <c r="BX384">
        <v>58517</v>
      </c>
      <c r="BY384">
        <v>638.36170000000004</v>
      </c>
      <c r="BZ384">
        <v>781.64760000000001</v>
      </c>
      <c r="CA384">
        <v>581.15872000000002</v>
      </c>
      <c r="CB384">
        <v>0.119935348</v>
      </c>
      <c r="CC384">
        <v>2156.9</v>
      </c>
      <c r="CD384">
        <v>81006</v>
      </c>
      <c r="CE384">
        <v>176753.21</v>
      </c>
      <c r="CF384">
        <v>591.38850000000002</v>
      </c>
      <c r="CG384">
        <v>8.2799999999999994</v>
      </c>
      <c r="CH384">
        <v>8.2799999999999994</v>
      </c>
      <c r="CI384">
        <v>7.9</v>
      </c>
      <c r="CJ384">
        <v>7.85</v>
      </c>
      <c r="CK384">
        <v>8.35</v>
      </c>
      <c r="CL384">
        <v>8.6</v>
      </c>
      <c r="CM384">
        <v>8.59</v>
      </c>
      <c r="CN384">
        <v>9.3699999999999992</v>
      </c>
      <c r="CO384">
        <v>10.210000000000001</v>
      </c>
      <c r="CP384">
        <v>0</v>
      </c>
      <c r="CQ384">
        <v>-0.38</v>
      </c>
      <c r="CR384">
        <v>-0.43</v>
      </c>
      <c r="CS384">
        <v>7.0000000000000007E-2</v>
      </c>
      <c r="CT384">
        <v>0.32</v>
      </c>
      <c r="CU384">
        <v>0.31</v>
      </c>
      <c r="CV384">
        <v>1.0900000000000001</v>
      </c>
      <c r="CW384">
        <v>1.93</v>
      </c>
      <c r="CX384">
        <v>94.312700000000007</v>
      </c>
      <c r="CY384">
        <v>1.5133000000000001</v>
      </c>
      <c r="CZ384">
        <v>153.3082</v>
      </c>
      <c r="DA384">
        <v>1.6245000000000001</v>
      </c>
      <c r="DB384">
        <v>1.18</v>
      </c>
      <c r="DC384">
        <v>20.417999999999999</v>
      </c>
      <c r="DD384">
        <v>132.9</v>
      </c>
      <c r="DE384" s="27">
        <v>128.6</v>
      </c>
      <c r="DF384">
        <v>123.8</v>
      </c>
      <c r="DG384">
        <v>117.3</v>
      </c>
      <c r="DH384">
        <v>158.30000000000001</v>
      </c>
      <c r="DI384">
        <v>120.9</v>
      </c>
      <c r="DJ384">
        <v>113.3</v>
      </c>
      <c r="DK384">
        <v>136.80000000000001</v>
      </c>
      <c r="DL384">
        <v>128.1</v>
      </c>
      <c r="DM384">
        <v>126.1</v>
      </c>
      <c r="DN384">
        <v>126.8</v>
      </c>
      <c r="DO384">
        <v>62.567999999999998</v>
      </c>
      <c r="DP384">
        <v>131.95699999999999</v>
      </c>
      <c r="DQ384">
        <v>61.996000000000002</v>
      </c>
      <c r="DR384">
        <v>54.140999999999998</v>
      </c>
      <c r="DS384">
        <v>117.5</v>
      </c>
      <c r="DT384">
        <v>116.3</v>
      </c>
      <c r="DU384">
        <v>112.9</v>
      </c>
      <c r="DV384">
        <v>105.1</v>
      </c>
      <c r="DW384">
        <v>338.46</v>
      </c>
      <c r="DX384">
        <v>391.71</v>
      </c>
      <c r="DY384">
        <v>3.3445606570000002</v>
      </c>
      <c r="DZ384">
        <v>13.737009929999999</v>
      </c>
      <c r="EA384">
        <v>18.831299999999999</v>
      </c>
    </row>
    <row r="385" spans="2:131" x14ac:dyDescent="0.25">
      <c r="B385" s="3">
        <v>32877</v>
      </c>
      <c r="C385">
        <v>7792.9840000000004</v>
      </c>
      <c r="D385">
        <v>6856.1</v>
      </c>
      <c r="E385">
        <v>64.260199999999998</v>
      </c>
      <c r="F385">
        <v>71.496099999999998</v>
      </c>
      <c r="G385">
        <v>69.056299999999993</v>
      </c>
      <c r="H385">
        <v>81.971500000000006</v>
      </c>
      <c r="I385">
        <v>69.462500000000006</v>
      </c>
      <c r="J385">
        <v>87.860500000000002</v>
      </c>
      <c r="K385">
        <v>41.801000000000002</v>
      </c>
      <c r="L385">
        <v>56.396700000000003</v>
      </c>
      <c r="M385">
        <v>35.379199999999997</v>
      </c>
      <c r="N385">
        <v>99.650800000000004</v>
      </c>
      <c r="O385">
        <v>63.262500000000003</v>
      </c>
      <c r="P385">
        <v>74.751400000000004</v>
      </c>
      <c r="Q385">
        <v>70.2654</v>
      </c>
      <c r="R385">
        <v>82.114699999999999</v>
      </c>
      <c r="S385" s="38">
        <v>0.84</v>
      </c>
      <c r="T385">
        <v>4327</v>
      </c>
      <c r="U385">
        <v>0.63660438399999997</v>
      </c>
      <c r="V385">
        <v>125649</v>
      </c>
      <c r="W385">
        <v>118852</v>
      </c>
      <c r="X385">
        <v>5.4</v>
      </c>
      <c r="Y385">
        <v>11.8</v>
      </c>
      <c r="Z385">
        <v>3269</v>
      </c>
      <c r="AA385">
        <v>2171</v>
      </c>
      <c r="AB385">
        <v>1376</v>
      </c>
      <c r="AC385">
        <v>727</v>
      </c>
      <c r="AD385">
        <v>649</v>
      </c>
      <c r="AE385">
        <v>361750</v>
      </c>
      <c r="AF385">
        <v>109688</v>
      </c>
      <c r="AG385">
        <v>23966</v>
      </c>
      <c r="AH385">
        <v>679.2</v>
      </c>
      <c r="AI385">
        <v>5355</v>
      </c>
      <c r="AJ385">
        <v>17845</v>
      </c>
      <c r="AK385">
        <v>10854</v>
      </c>
      <c r="AL385">
        <v>6991</v>
      </c>
      <c r="AM385">
        <v>85722</v>
      </c>
      <c r="AN385">
        <v>22691</v>
      </c>
      <c r="AO385">
        <v>5236</v>
      </c>
      <c r="AP385">
        <v>13240</v>
      </c>
      <c r="AQ385">
        <v>6611</v>
      </c>
      <c r="AR385">
        <v>18377</v>
      </c>
      <c r="AS385">
        <v>40</v>
      </c>
      <c r="AT385">
        <v>3.6</v>
      </c>
      <c r="AU385">
        <v>40.5</v>
      </c>
      <c r="AV385">
        <v>11.38</v>
      </c>
      <c r="AW385">
        <v>13.36</v>
      </c>
      <c r="AX385">
        <v>10.68</v>
      </c>
      <c r="AY385">
        <v>1248</v>
      </c>
      <c r="AZ385">
        <v>128</v>
      </c>
      <c r="BA385">
        <v>288</v>
      </c>
      <c r="BB385">
        <v>475</v>
      </c>
      <c r="BC385">
        <v>357</v>
      </c>
      <c r="BD385">
        <v>1136</v>
      </c>
      <c r="BE385">
        <v>119</v>
      </c>
      <c r="BF385">
        <v>241</v>
      </c>
      <c r="BG385">
        <v>428</v>
      </c>
      <c r="BH385">
        <v>348</v>
      </c>
      <c r="BI385">
        <v>54.628999999999998</v>
      </c>
      <c r="BJ385">
        <v>754502.71699999995</v>
      </c>
      <c r="BK385">
        <v>157927.21590000001</v>
      </c>
      <c r="BM385">
        <v>117301.10060000001</v>
      </c>
      <c r="BN385">
        <v>37408.632469999997</v>
      </c>
      <c r="BO385">
        <v>475244.75910000002</v>
      </c>
      <c r="BP385">
        <v>801560.45479999995</v>
      </c>
      <c r="BQ385">
        <v>1.580662252</v>
      </c>
      <c r="BR385">
        <v>93.9</v>
      </c>
      <c r="BS385">
        <v>806.1</v>
      </c>
      <c r="BT385">
        <v>3201.6</v>
      </c>
      <c r="BU385">
        <v>2483.8000000000002</v>
      </c>
      <c r="BV385">
        <v>285.18299999999999</v>
      </c>
      <c r="BW385">
        <v>62.482999999999997</v>
      </c>
      <c r="BX385">
        <v>60874</v>
      </c>
      <c r="BY385">
        <v>640.84749999999997</v>
      </c>
      <c r="BZ385">
        <v>788.71100000000001</v>
      </c>
      <c r="CA385">
        <v>578.97738000000004</v>
      </c>
      <c r="CB385">
        <v>0.118494787</v>
      </c>
      <c r="CC385">
        <v>2167.6999999999998</v>
      </c>
      <c r="CD385">
        <v>80804</v>
      </c>
      <c r="CE385">
        <v>177042.53</v>
      </c>
      <c r="CF385">
        <v>595.7414</v>
      </c>
      <c r="CG385">
        <v>8.26</v>
      </c>
      <c r="CH385">
        <v>8.3000000000000007</v>
      </c>
      <c r="CI385">
        <v>7.77</v>
      </c>
      <c r="CJ385">
        <v>7.84</v>
      </c>
      <c r="CK385">
        <v>8.4</v>
      </c>
      <c r="CL385">
        <v>8.77</v>
      </c>
      <c r="CM385">
        <v>8.7899999999999991</v>
      </c>
      <c r="CN385">
        <v>9.4600000000000009</v>
      </c>
      <c r="CO385">
        <v>10.3</v>
      </c>
      <c r="CP385">
        <v>0.04</v>
      </c>
      <c r="CQ385">
        <v>-0.49</v>
      </c>
      <c r="CR385">
        <v>-0.42</v>
      </c>
      <c r="CS385">
        <v>0.14000000000000001</v>
      </c>
      <c r="CT385">
        <v>0.51</v>
      </c>
      <c r="CU385">
        <v>0.53</v>
      </c>
      <c r="CV385">
        <v>1.2</v>
      </c>
      <c r="CW385">
        <v>2.04</v>
      </c>
      <c r="CX385">
        <v>94.308000000000007</v>
      </c>
      <c r="CY385">
        <v>1.4865999999999999</v>
      </c>
      <c r="CZ385">
        <v>158.45859999999999</v>
      </c>
      <c r="DA385">
        <v>1.6372</v>
      </c>
      <c r="DB385">
        <v>1.1640999999999999</v>
      </c>
      <c r="DC385">
        <v>18.582000000000001</v>
      </c>
      <c r="DD385">
        <v>139.6</v>
      </c>
      <c r="DE385" s="27">
        <v>128.9</v>
      </c>
      <c r="DF385">
        <v>124.1</v>
      </c>
      <c r="DG385">
        <v>117.7</v>
      </c>
      <c r="DH385">
        <v>159.6</v>
      </c>
      <c r="DI385">
        <v>121</v>
      </c>
      <c r="DJ385">
        <v>113.2</v>
      </c>
      <c r="DK385">
        <v>137.4</v>
      </c>
      <c r="DL385">
        <v>128.5</v>
      </c>
      <c r="DM385">
        <v>126.4</v>
      </c>
      <c r="DN385">
        <v>127.1</v>
      </c>
      <c r="DO385">
        <v>62.698999999999998</v>
      </c>
      <c r="DP385">
        <v>131.91200000000001</v>
      </c>
      <c r="DQ385">
        <v>61.997999999999998</v>
      </c>
      <c r="DR385">
        <v>54.332000000000001</v>
      </c>
      <c r="DS385">
        <v>117.4</v>
      </c>
      <c r="DT385">
        <v>116.1</v>
      </c>
      <c r="DU385">
        <v>113.1</v>
      </c>
      <c r="DV385">
        <v>102.7</v>
      </c>
      <c r="DW385">
        <v>338.18</v>
      </c>
      <c r="DX385">
        <v>393.17</v>
      </c>
      <c r="DY385">
        <v>3.381838074</v>
      </c>
      <c r="DZ385">
        <v>13.92075137</v>
      </c>
      <c r="EA385">
        <v>20.4575</v>
      </c>
    </row>
    <row r="386" spans="2:131" x14ac:dyDescent="0.25">
      <c r="B386" s="3">
        <v>32878</v>
      </c>
      <c r="C386">
        <v>7783.59</v>
      </c>
      <c r="D386">
        <v>6845.9</v>
      </c>
      <c r="E386">
        <v>64.397300000000001</v>
      </c>
      <c r="F386">
        <v>71.645200000000003</v>
      </c>
      <c r="G386">
        <v>69.200999999999993</v>
      </c>
      <c r="H386">
        <v>81.855900000000005</v>
      </c>
      <c r="I386">
        <v>70.012299999999996</v>
      </c>
      <c r="J386">
        <v>87.444100000000006</v>
      </c>
      <c r="K386">
        <v>42.317900000000002</v>
      </c>
      <c r="L386">
        <v>56.520200000000003</v>
      </c>
      <c r="M386">
        <v>35.5929</v>
      </c>
      <c r="N386">
        <v>99.339399999999998</v>
      </c>
      <c r="O386">
        <v>63.391500000000001</v>
      </c>
      <c r="P386">
        <v>75.381</v>
      </c>
      <c r="Q386">
        <v>68.312200000000004</v>
      </c>
      <c r="R386">
        <v>82.099100000000007</v>
      </c>
      <c r="S386" s="38">
        <v>1.08</v>
      </c>
      <c r="T386">
        <v>4227</v>
      </c>
      <c r="U386">
        <v>0.62696529199999995</v>
      </c>
      <c r="V386">
        <v>125893</v>
      </c>
      <c r="W386">
        <v>119151</v>
      </c>
      <c r="X386">
        <v>5.4</v>
      </c>
      <c r="Y386">
        <v>11.7</v>
      </c>
      <c r="Z386">
        <v>3117</v>
      </c>
      <c r="AA386">
        <v>2269</v>
      </c>
      <c r="AB386">
        <v>1415</v>
      </c>
      <c r="AC386">
        <v>771</v>
      </c>
      <c r="AD386">
        <v>644</v>
      </c>
      <c r="AE386">
        <v>355250</v>
      </c>
      <c r="AF386">
        <v>109839</v>
      </c>
      <c r="AG386">
        <v>23888</v>
      </c>
      <c r="AH386">
        <v>682.9</v>
      </c>
      <c r="AI386">
        <v>5321</v>
      </c>
      <c r="AJ386">
        <v>17797</v>
      </c>
      <c r="AK386">
        <v>10825</v>
      </c>
      <c r="AL386">
        <v>6972</v>
      </c>
      <c r="AM386">
        <v>85951</v>
      </c>
      <c r="AN386">
        <v>22672</v>
      </c>
      <c r="AO386">
        <v>5230.2</v>
      </c>
      <c r="AP386">
        <v>13215.6</v>
      </c>
      <c r="AQ386">
        <v>6615</v>
      </c>
      <c r="AR386">
        <v>18599</v>
      </c>
      <c r="AS386">
        <v>40.1</v>
      </c>
      <c r="AT386">
        <v>4</v>
      </c>
      <c r="AU386">
        <v>40.6</v>
      </c>
      <c r="AV386">
        <v>11.42</v>
      </c>
      <c r="AW386">
        <v>13.39</v>
      </c>
      <c r="AX386">
        <v>10.74</v>
      </c>
      <c r="AY386">
        <v>1212</v>
      </c>
      <c r="AZ386">
        <v>129</v>
      </c>
      <c r="BA386">
        <v>259</v>
      </c>
      <c r="BB386">
        <v>489</v>
      </c>
      <c r="BC386">
        <v>335</v>
      </c>
      <c r="BD386">
        <v>1067</v>
      </c>
      <c r="BE386">
        <v>126</v>
      </c>
      <c r="BF386">
        <v>219</v>
      </c>
      <c r="BG386">
        <v>410</v>
      </c>
      <c r="BH386">
        <v>312</v>
      </c>
      <c r="BI386">
        <v>54.588999999999999</v>
      </c>
      <c r="BJ386">
        <v>760633.41799999995</v>
      </c>
      <c r="BK386">
        <v>157608.81849999999</v>
      </c>
      <c r="BM386">
        <v>121194.89750000001</v>
      </c>
      <c r="BN386">
        <v>36483.293550000002</v>
      </c>
      <c r="BO386">
        <v>477579.65010000003</v>
      </c>
      <c r="BP386">
        <v>806986.60629999998</v>
      </c>
      <c r="BQ386">
        <v>1.5703311259999999</v>
      </c>
      <c r="BR386">
        <v>90.6</v>
      </c>
      <c r="BS386">
        <v>804.2</v>
      </c>
      <c r="BT386">
        <v>3200.6</v>
      </c>
      <c r="BU386">
        <v>2479.1999999999998</v>
      </c>
      <c r="BV386">
        <v>286.238</v>
      </c>
      <c r="BW386">
        <v>60.232999999999997</v>
      </c>
      <c r="BX386">
        <v>58901</v>
      </c>
      <c r="BY386">
        <v>639.74940000000004</v>
      </c>
      <c r="BZ386">
        <v>797.84050000000002</v>
      </c>
      <c r="CA386">
        <v>576.47483999999997</v>
      </c>
      <c r="CB386">
        <v>0.117859593</v>
      </c>
      <c r="CC386">
        <v>2166</v>
      </c>
      <c r="CD386">
        <v>80462</v>
      </c>
      <c r="CE386">
        <v>177736.85</v>
      </c>
      <c r="CF386">
        <v>599.76700000000005</v>
      </c>
      <c r="CG386">
        <v>8.18</v>
      </c>
      <c r="CH386">
        <v>8.25</v>
      </c>
      <c r="CI386">
        <v>7.74</v>
      </c>
      <c r="CJ386">
        <v>7.76</v>
      </c>
      <c r="CK386">
        <v>8.32</v>
      </c>
      <c r="CL386">
        <v>8.74</v>
      </c>
      <c r="CM386">
        <v>8.76</v>
      </c>
      <c r="CN386">
        <v>9.4700000000000006</v>
      </c>
      <c r="CO386">
        <v>10.41</v>
      </c>
      <c r="CP386">
        <v>7.0000000000000007E-2</v>
      </c>
      <c r="CQ386">
        <v>-0.44</v>
      </c>
      <c r="CR386">
        <v>-0.42</v>
      </c>
      <c r="CS386">
        <v>0.14000000000000001</v>
      </c>
      <c r="CT386">
        <v>0.56000000000000005</v>
      </c>
      <c r="CU386">
        <v>0.57999999999999996</v>
      </c>
      <c r="CV386">
        <v>1.29</v>
      </c>
      <c r="CW386">
        <v>2.23</v>
      </c>
      <c r="CX386">
        <v>93.017600000000002</v>
      </c>
      <c r="CY386">
        <v>1.4198</v>
      </c>
      <c r="CZ386">
        <v>154.04409999999999</v>
      </c>
      <c r="DA386">
        <v>1.6774</v>
      </c>
      <c r="DB386">
        <v>1.1747000000000001</v>
      </c>
      <c r="DC386">
        <v>18.236999999999998</v>
      </c>
      <c r="DD386">
        <v>138.4</v>
      </c>
      <c r="DE386" s="27">
        <v>129.1</v>
      </c>
      <c r="DF386">
        <v>124</v>
      </c>
      <c r="DG386">
        <v>117.5</v>
      </c>
      <c r="DH386">
        <v>160.80000000000001</v>
      </c>
      <c r="DI386">
        <v>121</v>
      </c>
      <c r="DJ386">
        <v>113.2</v>
      </c>
      <c r="DK386">
        <v>137.9</v>
      </c>
      <c r="DL386">
        <v>128.69999999999999</v>
      </c>
      <c r="DM386">
        <v>126.6</v>
      </c>
      <c r="DN386">
        <v>127.3</v>
      </c>
      <c r="DO386">
        <v>62.84</v>
      </c>
      <c r="DP386">
        <v>131.97499999999999</v>
      </c>
      <c r="DQ386">
        <v>62.012</v>
      </c>
      <c r="DR386">
        <v>54.523000000000003</v>
      </c>
      <c r="DS386">
        <v>117.5</v>
      </c>
      <c r="DT386">
        <v>116.3</v>
      </c>
      <c r="DU386">
        <v>113.1</v>
      </c>
      <c r="DV386">
        <v>103.1</v>
      </c>
      <c r="DW386">
        <v>350.25</v>
      </c>
      <c r="DX386">
        <v>408.1</v>
      </c>
      <c r="DY386">
        <v>3.2985867240000002</v>
      </c>
      <c r="DZ386">
        <v>14.61949678</v>
      </c>
      <c r="EA386">
        <v>18.151800000000001</v>
      </c>
    </row>
    <row r="387" spans="2:131" x14ac:dyDescent="0.25">
      <c r="B387" s="3">
        <v>32879</v>
      </c>
      <c r="C387">
        <v>7795.41</v>
      </c>
      <c r="D387">
        <v>6853.1</v>
      </c>
      <c r="E387">
        <v>64.604100000000003</v>
      </c>
      <c r="F387">
        <v>71.974100000000007</v>
      </c>
      <c r="G387">
        <v>69.624600000000001</v>
      </c>
      <c r="H387">
        <v>82.686300000000003</v>
      </c>
      <c r="I387">
        <v>70.937299999999993</v>
      </c>
      <c r="J387">
        <v>88.236599999999996</v>
      </c>
      <c r="K387">
        <v>42.369500000000002</v>
      </c>
      <c r="L387">
        <v>56.608499999999999</v>
      </c>
      <c r="M387">
        <v>35.763100000000001</v>
      </c>
      <c r="N387">
        <v>98.927899999999994</v>
      </c>
      <c r="O387">
        <v>63.575699999999998</v>
      </c>
      <c r="P387">
        <v>76.549199999999999</v>
      </c>
      <c r="Q387">
        <v>70.563999999999993</v>
      </c>
      <c r="R387">
        <v>82.162899999999993</v>
      </c>
      <c r="S387" s="38">
        <v>2.1</v>
      </c>
      <c r="T387">
        <v>4173</v>
      </c>
      <c r="U387">
        <v>0.63323216999999998</v>
      </c>
      <c r="V387">
        <v>125573</v>
      </c>
      <c r="W387">
        <v>118983</v>
      </c>
      <c r="X387">
        <v>5.2</v>
      </c>
      <c r="Y387">
        <v>11.6</v>
      </c>
      <c r="Z387">
        <v>3151</v>
      </c>
      <c r="AA387">
        <v>2118</v>
      </c>
      <c r="AB387">
        <v>1436</v>
      </c>
      <c r="AC387">
        <v>796</v>
      </c>
      <c r="AD387">
        <v>640</v>
      </c>
      <c r="AE387">
        <v>362400</v>
      </c>
      <c r="AF387">
        <v>109857</v>
      </c>
      <c r="AG387">
        <v>23849</v>
      </c>
      <c r="AH387">
        <v>683.7</v>
      </c>
      <c r="AI387">
        <v>5303</v>
      </c>
      <c r="AJ387">
        <v>17776</v>
      </c>
      <c r="AK387">
        <v>10807</v>
      </c>
      <c r="AL387">
        <v>6969</v>
      </c>
      <c r="AM387">
        <v>86008</v>
      </c>
      <c r="AN387">
        <v>22659</v>
      </c>
      <c r="AO387">
        <v>5235.6000000000004</v>
      </c>
      <c r="AP387">
        <v>13199</v>
      </c>
      <c r="AQ387">
        <v>6626</v>
      </c>
      <c r="AR387">
        <v>18556</v>
      </c>
      <c r="AS387">
        <v>40.200000000000003</v>
      </c>
      <c r="AT387">
        <v>4</v>
      </c>
      <c r="AU387">
        <v>40.700000000000003</v>
      </c>
      <c r="AV387">
        <v>11.46</v>
      </c>
      <c r="AW387">
        <v>13.41</v>
      </c>
      <c r="AX387">
        <v>10.78</v>
      </c>
      <c r="AY387">
        <v>1177</v>
      </c>
      <c r="AZ387">
        <v>109</v>
      </c>
      <c r="BA387">
        <v>234</v>
      </c>
      <c r="BB387">
        <v>538</v>
      </c>
      <c r="BC387">
        <v>296</v>
      </c>
      <c r="BD387">
        <v>1108</v>
      </c>
      <c r="BE387">
        <v>122</v>
      </c>
      <c r="BF387">
        <v>227</v>
      </c>
      <c r="BG387">
        <v>421</v>
      </c>
      <c r="BH387">
        <v>338</v>
      </c>
      <c r="BI387">
        <v>54.762</v>
      </c>
      <c r="BJ387">
        <v>762599.55799999996</v>
      </c>
      <c r="BK387">
        <v>159003.75200000001</v>
      </c>
      <c r="BM387">
        <v>118804.0686</v>
      </c>
      <c r="BN387">
        <v>36501.940179999998</v>
      </c>
      <c r="BO387">
        <v>477290.65010000003</v>
      </c>
      <c r="BP387">
        <v>805778.63</v>
      </c>
      <c r="BQ387">
        <v>1.56</v>
      </c>
      <c r="BR387">
        <v>88.3</v>
      </c>
      <c r="BS387">
        <v>808.8</v>
      </c>
      <c r="BT387">
        <v>3213.7</v>
      </c>
      <c r="BU387">
        <v>2474</v>
      </c>
      <c r="BV387">
        <v>289.27300000000002</v>
      </c>
      <c r="BW387">
        <v>61.209000000000003</v>
      </c>
      <c r="BX387">
        <v>60328</v>
      </c>
      <c r="BY387">
        <v>641.52790000000005</v>
      </c>
      <c r="BZ387">
        <v>805.60969999999998</v>
      </c>
      <c r="CA387">
        <v>577.22792000000004</v>
      </c>
      <c r="CB387">
        <v>0.11731559499999999</v>
      </c>
      <c r="CC387">
        <v>2177.5</v>
      </c>
      <c r="CD387">
        <v>79834</v>
      </c>
      <c r="CE387">
        <v>180120</v>
      </c>
      <c r="CF387">
        <v>607.67370000000005</v>
      </c>
      <c r="CG387">
        <v>8.2899999999999991</v>
      </c>
      <c r="CH387">
        <v>8.14</v>
      </c>
      <c r="CI387">
        <v>7.73</v>
      </c>
      <c r="CJ387">
        <v>7.63</v>
      </c>
      <c r="CK387">
        <v>8.1</v>
      </c>
      <c r="CL387">
        <v>8.43</v>
      </c>
      <c r="CM387">
        <v>8.48</v>
      </c>
      <c r="CN387">
        <v>9.26</v>
      </c>
      <c r="CO387">
        <v>10.220000000000001</v>
      </c>
      <c r="CP387">
        <v>-0.15</v>
      </c>
      <c r="CQ387">
        <v>-0.56000000000000005</v>
      </c>
      <c r="CR387">
        <v>-0.66</v>
      </c>
      <c r="CS387">
        <v>-0.19</v>
      </c>
      <c r="CT387">
        <v>0.14000000000000001</v>
      </c>
      <c r="CU387">
        <v>0.19</v>
      </c>
      <c r="CV387">
        <v>0.97</v>
      </c>
      <c r="CW387">
        <v>1.93</v>
      </c>
      <c r="CX387">
        <v>93.005399999999995</v>
      </c>
      <c r="CY387">
        <v>1.425</v>
      </c>
      <c r="CZ387">
        <v>153.69569999999999</v>
      </c>
      <c r="DA387">
        <v>1.7102999999999999</v>
      </c>
      <c r="DB387">
        <v>1.173</v>
      </c>
      <c r="DC387">
        <v>16.870999999999999</v>
      </c>
      <c r="DD387">
        <v>136.6</v>
      </c>
      <c r="DE387" s="27">
        <v>129.9</v>
      </c>
      <c r="DF387">
        <v>124.2</v>
      </c>
      <c r="DG387">
        <v>118</v>
      </c>
      <c r="DH387">
        <v>162</v>
      </c>
      <c r="DI387">
        <v>121.6</v>
      </c>
      <c r="DJ387">
        <v>113</v>
      </c>
      <c r="DK387">
        <v>138.80000000000001</v>
      </c>
      <c r="DL387">
        <v>129.4</v>
      </c>
      <c r="DM387">
        <v>127.2</v>
      </c>
      <c r="DN387">
        <v>128</v>
      </c>
      <c r="DO387">
        <v>63.118000000000002</v>
      </c>
      <c r="DP387">
        <v>131.63999999999999</v>
      </c>
      <c r="DQ387">
        <v>62.398000000000003</v>
      </c>
      <c r="DR387">
        <v>54.804000000000002</v>
      </c>
      <c r="DS387">
        <v>117.6</v>
      </c>
      <c r="DT387">
        <v>116.3</v>
      </c>
      <c r="DU387">
        <v>112.9</v>
      </c>
      <c r="DV387">
        <v>100.6</v>
      </c>
      <c r="DW387">
        <v>360.39</v>
      </c>
      <c r="DX387">
        <v>421.49</v>
      </c>
      <c r="DY387">
        <v>3.2381586609999999</v>
      </c>
      <c r="DZ387">
        <v>15.217493320000001</v>
      </c>
      <c r="EA387">
        <v>17.582799999999999</v>
      </c>
    </row>
    <row r="388" spans="2:131" x14ac:dyDescent="0.25">
      <c r="B388" s="3">
        <v>32880</v>
      </c>
      <c r="C388">
        <v>7820.7669999999998</v>
      </c>
      <c r="D388">
        <v>6878.6</v>
      </c>
      <c r="E388">
        <v>64.520499999999998</v>
      </c>
      <c r="F388">
        <v>71.785899999999998</v>
      </c>
      <c r="G388">
        <v>69.384799999999998</v>
      </c>
      <c r="H388">
        <v>82.035799999999995</v>
      </c>
      <c r="I388">
        <v>68.893699999999995</v>
      </c>
      <c r="J388">
        <v>88.209900000000005</v>
      </c>
      <c r="K388">
        <v>42.557000000000002</v>
      </c>
      <c r="L388">
        <v>56.624899999999997</v>
      </c>
      <c r="M388">
        <v>35.674900000000001</v>
      </c>
      <c r="N388">
        <v>99.569900000000004</v>
      </c>
      <c r="O388">
        <v>63.4634</v>
      </c>
      <c r="P388">
        <v>76.093400000000003</v>
      </c>
      <c r="Q388">
        <v>71.051100000000005</v>
      </c>
      <c r="R388">
        <v>81.854100000000003</v>
      </c>
      <c r="S388" s="38">
        <v>7.76</v>
      </c>
      <c r="T388">
        <v>4179</v>
      </c>
      <c r="U388">
        <v>0.60372724700000002</v>
      </c>
      <c r="V388">
        <v>125732</v>
      </c>
      <c r="W388">
        <v>118810</v>
      </c>
      <c r="X388">
        <v>5.5</v>
      </c>
      <c r="Y388">
        <v>11.9</v>
      </c>
      <c r="Z388">
        <v>3221</v>
      </c>
      <c r="AA388">
        <v>2240</v>
      </c>
      <c r="AB388">
        <v>1534</v>
      </c>
      <c r="AC388">
        <v>846</v>
      </c>
      <c r="AD388">
        <v>688</v>
      </c>
      <c r="AE388">
        <v>367000</v>
      </c>
      <c r="AF388">
        <v>109824</v>
      </c>
      <c r="AG388">
        <v>23746</v>
      </c>
      <c r="AH388">
        <v>682.7</v>
      </c>
      <c r="AI388">
        <v>5274</v>
      </c>
      <c r="AJ388">
        <v>17704</v>
      </c>
      <c r="AK388">
        <v>10761</v>
      </c>
      <c r="AL388">
        <v>6943</v>
      </c>
      <c r="AM388">
        <v>86078</v>
      </c>
      <c r="AN388">
        <v>22649</v>
      </c>
      <c r="AO388">
        <v>5234.6000000000004</v>
      </c>
      <c r="AP388">
        <v>13195</v>
      </c>
      <c r="AQ388">
        <v>6630</v>
      </c>
      <c r="AR388">
        <v>18560</v>
      </c>
      <c r="AS388">
        <v>40.1</v>
      </c>
      <c r="AT388">
        <v>4</v>
      </c>
      <c r="AU388">
        <v>40.6</v>
      </c>
      <c r="AV388">
        <v>11.49</v>
      </c>
      <c r="AW388">
        <v>13.42</v>
      </c>
      <c r="AX388">
        <v>10.81</v>
      </c>
      <c r="AY388">
        <v>1171</v>
      </c>
      <c r="AZ388">
        <v>121</v>
      </c>
      <c r="BA388">
        <v>234</v>
      </c>
      <c r="BB388">
        <v>487</v>
      </c>
      <c r="BC388">
        <v>329</v>
      </c>
      <c r="BD388">
        <v>1078</v>
      </c>
      <c r="BE388">
        <v>115</v>
      </c>
      <c r="BF388">
        <v>225</v>
      </c>
      <c r="BG388">
        <v>416</v>
      </c>
      <c r="BH388">
        <v>322</v>
      </c>
      <c r="BI388">
        <v>54.874000000000002</v>
      </c>
      <c r="BJ388">
        <v>758513.69400000002</v>
      </c>
      <c r="BK388">
        <v>159547.20559999999</v>
      </c>
      <c r="BM388">
        <v>121332.215</v>
      </c>
      <c r="BN388">
        <v>41396.680090000002</v>
      </c>
      <c r="BO388">
        <v>480135.82169999997</v>
      </c>
      <c r="BP388">
        <v>810883.304</v>
      </c>
      <c r="BQ388">
        <v>1.580662252</v>
      </c>
      <c r="BR388">
        <v>88.2</v>
      </c>
      <c r="BS388">
        <v>810.1</v>
      </c>
      <c r="BT388">
        <v>3224.5</v>
      </c>
      <c r="BU388">
        <v>2470.9</v>
      </c>
      <c r="BV388">
        <v>290.58600000000001</v>
      </c>
      <c r="BW388">
        <v>60.945</v>
      </c>
      <c r="BX388">
        <v>60188</v>
      </c>
      <c r="BY388">
        <v>639.90459999999996</v>
      </c>
      <c r="BZ388">
        <v>814.29259999999999</v>
      </c>
      <c r="CA388">
        <v>577.30124000000001</v>
      </c>
      <c r="CB388">
        <v>0.116661865</v>
      </c>
      <c r="CC388">
        <v>2187.3000000000002</v>
      </c>
      <c r="CD388">
        <v>80303</v>
      </c>
      <c r="CE388">
        <v>183959.41</v>
      </c>
      <c r="CF388">
        <v>610.73059999999998</v>
      </c>
      <c r="CG388">
        <v>8.15</v>
      </c>
      <c r="CH388">
        <v>7.99</v>
      </c>
      <c r="CI388">
        <v>7.62</v>
      </c>
      <c r="CJ388">
        <v>7.52</v>
      </c>
      <c r="CK388">
        <v>7.94</v>
      </c>
      <c r="CL388">
        <v>8.33</v>
      </c>
      <c r="CM388">
        <v>8.4700000000000006</v>
      </c>
      <c r="CN388">
        <v>9.24</v>
      </c>
      <c r="CO388">
        <v>10.199999999999999</v>
      </c>
      <c r="CP388">
        <v>-0.16</v>
      </c>
      <c r="CQ388">
        <v>-0.53</v>
      </c>
      <c r="CR388">
        <v>-0.63</v>
      </c>
      <c r="CS388">
        <v>-0.21</v>
      </c>
      <c r="CT388">
        <v>0.18</v>
      </c>
      <c r="CU388">
        <v>0.32</v>
      </c>
      <c r="CV388">
        <v>1.0900000000000001</v>
      </c>
      <c r="CW388">
        <v>2.0499999999999998</v>
      </c>
      <c r="CX388">
        <v>90.468000000000004</v>
      </c>
      <c r="CY388">
        <v>1.3924000000000001</v>
      </c>
      <c r="CZ388">
        <v>149.0395</v>
      </c>
      <c r="DA388">
        <v>1.8098000000000001</v>
      </c>
      <c r="DB388">
        <v>1.157</v>
      </c>
      <c r="DC388">
        <v>18.638000000000002</v>
      </c>
      <c r="DD388">
        <v>138.4</v>
      </c>
      <c r="DE388" s="27">
        <v>130.5</v>
      </c>
      <c r="DF388">
        <v>124.2</v>
      </c>
      <c r="DG388">
        <v>118.5</v>
      </c>
      <c r="DH388">
        <v>163.4</v>
      </c>
      <c r="DI388">
        <v>122</v>
      </c>
      <c r="DJ388">
        <v>113.2</v>
      </c>
      <c r="DK388">
        <v>139.6</v>
      </c>
      <c r="DL388">
        <v>130</v>
      </c>
      <c r="DM388">
        <v>127.7</v>
      </c>
      <c r="DN388">
        <v>128.6</v>
      </c>
      <c r="DO388">
        <v>63.274000000000001</v>
      </c>
      <c r="DP388">
        <v>131.83699999999999</v>
      </c>
      <c r="DQ388">
        <v>62.624000000000002</v>
      </c>
      <c r="DR388">
        <v>54.923999999999999</v>
      </c>
      <c r="DS388">
        <v>117.9</v>
      </c>
      <c r="DT388">
        <v>116.6</v>
      </c>
      <c r="DU388">
        <v>112.8</v>
      </c>
      <c r="DV388">
        <v>101</v>
      </c>
      <c r="DW388">
        <v>360.03</v>
      </c>
      <c r="DX388">
        <v>425.76</v>
      </c>
      <c r="DY388">
        <v>3.2571452380000001</v>
      </c>
      <c r="DZ388">
        <v>15.422874820000001</v>
      </c>
      <c r="EA388">
        <v>18.9328</v>
      </c>
    </row>
    <row r="389" spans="2:131" x14ac:dyDescent="0.25">
      <c r="B389" s="3">
        <v>32881</v>
      </c>
      <c r="C389">
        <v>7770.6790000000001</v>
      </c>
      <c r="D389">
        <v>6832.3</v>
      </c>
      <c r="E389">
        <v>64.732600000000005</v>
      </c>
      <c r="F389">
        <v>71.886399999999995</v>
      </c>
      <c r="G389">
        <v>69.531899999999993</v>
      </c>
      <c r="H389">
        <v>82.285700000000006</v>
      </c>
      <c r="I389">
        <v>68.818299999999994</v>
      </c>
      <c r="J389">
        <v>88.610600000000005</v>
      </c>
      <c r="K389">
        <v>42.782800000000002</v>
      </c>
      <c r="L389">
        <v>56.939300000000003</v>
      </c>
      <c r="M389">
        <v>35.889499999999998</v>
      </c>
      <c r="N389">
        <v>99.537800000000004</v>
      </c>
      <c r="O389">
        <v>63.668700000000001</v>
      </c>
      <c r="P389">
        <v>75.441599999999994</v>
      </c>
      <c r="Q389">
        <v>73.066199999999995</v>
      </c>
      <c r="R389">
        <v>81.964600000000004</v>
      </c>
      <c r="S389" s="38">
        <v>14.64</v>
      </c>
      <c r="T389">
        <v>4014</v>
      </c>
      <c r="U389">
        <v>0.55843071799999999</v>
      </c>
      <c r="V389">
        <v>125990</v>
      </c>
      <c r="W389">
        <v>118802</v>
      </c>
      <c r="X389">
        <v>5.7</v>
      </c>
      <c r="Y389">
        <v>12.2</v>
      </c>
      <c r="Z389">
        <v>3320</v>
      </c>
      <c r="AA389">
        <v>2254</v>
      </c>
      <c r="AB389">
        <v>1607</v>
      </c>
      <c r="AC389">
        <v>877</v>
      </c>
      <c r="AD389">
        <v>730</v>
      </c>
      <c r="AE389">
        <v>384250</v>
      </c>
      <c r="AF389">
        <v>109617</v>
      </c>
      <c r="AG389">
        <v>23648</v>
      </c>
      <c r="AH389">
        <v>680.1</v>
      </c>
      <c r="AI389">
        <v>5234</v>
      </c>
      <c r="AJ389">
        <v>17649</v>
      </c>
      <c r="AK389">
        <v>10708</v>
      </c>
      <c r="AL389">
        <v>6941</v>
      </c>
      <c r="AM389">
        <v>85969</v>
      </c>
      <c r="AN389">
        <v>22613</v>
      </c>
      <c r="AO389">
        <v>5238.8999999999996</v>
      </c>
      <c r="AP389">
        <v>13161.2</v>
      </c>
      <c r="AQ389">
        <v>6634</v>
      </c>
      <c r="AR389">
        <v>18457</v>
      </c>
      <c r="AS389">
        <v>40.1</v>
      </c>
      <c r="AT389">
        <v>3.9</v>
      </c>
      <c r="AU389">
        <v>40.5</v>
      </c>
      <c r="AV389">
        <v>11.48</v>
      </c>
      <c r="AW389">
        <v>13.39</v>
      </c>
      <c r="AX389">
        <v>10.8</v>
      </c>
      <c r="AY389">
        <v>1115</v>
      </c>
      <c r="AZ389">
        <v>122</v>
      </c>
      <c r="BA389">
        <v>243</v>
      </c>
      <c r="BB389">
        <v>430</v>
      </c>
      <c r="BC389">
        <v>320</v>
      </c>
      <c r="BD389">
        <v>1069</v>
      </c>
      <c r="BE389">
        <v>115</v>
      </c>
      <c r="BF389">
        <v>222</v>
      </c>
      <c r="BG389">
        <v>410</v>
      </c>
      <c r="BH389">
        <v>322</v>
      </c>
      <c r="BI389">
        <v>54.890999999999998</v>
      </c>
      <c r="BJ389">
        <v>766143.43400000001</v>
      </c>
      <c r="BK389">
        <v>160334.38370000001</v>
      </c>
      <c r="BM389">
        <v>117979.22319999999</v>
      </c>
      <c r="BN389">
        <v>35962.353369999997</v>
      </c>
      <c r="BO389">
        <v>478971.23759999999</v>
      </c>
      <c r="BP389">
        <v>815374.24800000002</v>
      </c>
      <c r="BQ389">
        <v>1.56</v>
      </c>
      <c r="BR389">
        <v>76.400000000000006</v>
      </c>
      <c r="BS389">
        <v>815.7</v>
      </c>
      <c r="BT389">
        <v>3242</v>
      </c>
      <c r="BU389">
        <v>2463.5</v>
      </c>
      <c r="BV389">
        <v>293.96100000000001</v>
      </c>
      <c r="BW389">
        <v>60.716999999999999</v>
      </c>
      <c r="BX389">
        <v>59791</v>
      </c>
      <c r="BY389">
        <v>640.36720000000003</v>
      </c>
      <c r="BZ389">
        <v>819.26769999999999</v>
      </c>
      <c r="CA389">
        <v>576.34366</v>
      </c>
      <c r="CB389">
        <v>0.116444825</v>
      </c>
      <c r="CC389">
        <v>2205.6</v>
      </c>
      <c r="CD389">
        <v>79514</v>
      </c>
      <c r="CE389">
        <v>184805.03</v>
      </c>
      <c r="CF389">
        <v>612.83159999999998</v>
      </c>
      <c r="CG389">
        <v>8.1300000000000008</v>
      </c>
      <c r="CH389">
        <v>7.88</v>
      </c>
      <c r="CI389">
        <v>7.45</v>
      </c>
      <c r="CJ389">
        <v>7.38</v>
      </c>
      <c r="CK389">
        <v>7.78</v>
      </c>
      <c r="CL389">
        <v>8.44</v>
      </c>
      <c r="CM389">
        <v>8.75</v>
      </c>
      <c r="CN389">
        <v>9.41</v>
      </c>
      <c r="CO389">
        <v>10.41</v>
      </c>
      <c r="CP389">
        <v>-0.25</v>
      </c>
      <c r="CQ389">
        <v>-0.68</v>
      </c>
      <c r="CR389">
        <v>-0.75</v>
      </c>
      <c r="CS389">
        <v>-0.35</v>
      </c>
      <c r="CT389">
        <v>0.31</v>
      </c>
      <c r="CU389">
        <v>0.62</v>
      </c>
      <c r="CV389">
        <v>1.28</v>
      </c>
      <c r="CW389">
        <v>2.2799999999999998</v>
      </c>
      <c r="CX389">
        <v>88.177499999999995</v>
      </c>
      <c r="CY389">
        <v>1.3076000000000001</v>
      </c>
      <c r="CZ389">
        <v>147.46090000000001</v>
      </c>
      <c r="DA389">
        <v>1.9013</v>
      </c>
      <c r="DB389">
        <v>1.1448</v>
      </c>
      <c r="DC389">
        <v>27.173999999999999</v>
      </c>
      <c r="DD389">
        <v>144.19999999999999</v>
      </c>
      <c r="DE389" s="27">
        <v>131.6</v>
      </c>
      <c r="DF389">
        <v>124.5</v>
      </c>
      <c r="DG389">
        <v>120.7</v>
      </c>
      <c r="DH389">
        <v>164.8</v>
      </c>
      <c r="DI389">
        <v>123.2</v>
      </c>
      <c r="DJ389">
        <v>113.4</v>
      </c>
      <c r="DK389">
        <v>140.6</v>
      </c>
      <c r="DL389">
        <v>131.19999999999999</v>
      </c>
      <c r="DM389">
        <v>128.80000000000001</v>
      </c>
      <c r="DN389">
        <v>129.6</v>
      </c>
      <c r="DO389">
        <v>63.695</v>
      </c>
      <c r="DP389">
        <v>131.85599999999999</v>
      </c>
      <c r="DQ389">
        <v>63.393999999999998</v>
      </c>
      <c r="DR389">
        <v>55.231999999999999</v>
      </c>
      <c r="DS389">
        <v>119.2</v>
      </c>
      <c r="DT389">
        <v>118.2</v>
      </c>
      <c r="DU389">
        <v>114</v>
      </c>
      <c r="DV389">
        <v>110.5</v>
      </c>
      <c r="DW389">
        <v>330.75</v>
      </c>
      <c r="DX389">
        <v>390.78</v>
      </c>
      <c r="DY389">
        <v>3.5626001509999998</v>
      </c>
      <c r="DZ389">
        <v>14.26765966</v>
      </c>
      <c r="EA389">
        <v>27.775200000000002</v>
      </c>
    </row>
    <row r="390" spans="2:131" x14ac:dyDescent="0.25">
      <c r="B390" s="3">
        <v>32882</v>
      </c>
      <c r="C390">
        <v>7766.8909999999996</v>
      </c>
      <c r="D390">
        <v>6821</v>
      </c>
      <c r="E390">
        <v>64.814499999999995</v>
      </c>
      <c r="F390">
        <v>72.159000000000006</v>
      </c>
      <c r="G390">
        <v>69.904600000000002</v>
      </c>
      <c r="H390">
        <v>82.93</v>
      </c>
      <c r="I390">
        <v>69.134500000000003</v>
      </c>
      <c r="J390">
        <v>89.409700000000001</v>
      </c>
      <c r="K390">
        <v>42.876100000000001</v>
      </c>
      <c r="L390">
        <v>56.8386</v>
      </c>
      <c r="M390">
        <v>35.796900000000001</v>
      </c>
      <c r="N390">
        <v>99.267399999999995</v>
      </c>
      <c r="O390">
        <v>63.637999999999998</v>
      </c>
      <c r="P390">
        <v>79.140699999999995</v>
      </c>
      <c r="Q390">
        <v>72.621499999999997</v>
      </c>
      <c r="R390">
        <v>81.781199999999998</v>
      </c>
      <c r="S390" s="38">
        <v>33.340000000000003</v>
      </c>
      <c r="T390">
        <v>3859</v>
      </c>
      <c r="U390">
        <v>0.52375135699999997</v>
      </c>
      <c r="V390">
        <v>125892</v>
      </c>
      <c r="W390">
        <v>118524</v>
      </c>
      <c r="X390">
        <v>5.9</v>
      </c>
      <c r="Y390">
        <v>12.4</v>
      </c>
      <c r="Z390">
        <v>3280</v>
      </c>
      <c r="AA390">
        <v>2374</v>
      </c>
      <c r="AB390">
        <v>1695</v>
      </c>
      <c r="AC390">
        <v>914</v>
      </c>
      <c r="AD390">
        <v>781</v>
      </c>
      <c r="AE390">
        <v>394000</v>
      </c>
      <c r="AF390">
        <v>109520</v>
      </c>
      <c r="AG390">
        <v>23571</v>
      </c>
      <c r="AH390">
        <v>681.1</v>
      </c>
      <c r="AI390">
        <v>5197</v>
      </c>
      <c r="AJ390">
        <v>17609</v>
      </c>
      <c r="AK390">
        <v>10669</v>
      </c>
      <c r="AL390">
        <v>6940</v>
      </c>
      <c r="AM390">
        <v>85949</v>
      </c>
      <c r="AN390">
        <v>22595</v>
      </c>
      <c r="AO390">
        <v>5226.7</v>
      </c>
      <c r="AP390">
        <v>13147.4</v>
      </c>
      <c r="AQ390">
        <v>6628</v>
      </c>
      <c r="AR390">
        <v>18437</v>
      </c>
      <c r="AS390">
        <v>40.1</v>
      </c>
      <c r="AT390">
        <v>3.9</v>
      </c>
      <c r="AU390">
        <v>40.5</v>
      </c>
      <c r="AV390">
        <v>11.54</v>
      </c>
      <c r="AW390">
        <v>13.47</v>
      </c>
      <c r="AX390">
        <v>10.86</v>
      </c>
      <c r="AY390">
        <v>1110</v>
      </c>
      <c r="AZ390">
        <v>106</v>
      </c>
      <c r="BA390">
        <v>243</v>
      </c>
      <c r="BB390">
        <v>436</v>
      </c>
      <c r="BC390">
        <v>325</v>
      </c>
      <c r="BD390">
        <v>976</v>
      </c>
      <c r="BE390">
        <v>113</v>
      </c>
      <c r="BF390">
        <v>217</v>
      </c>
      <c r="BG390">
        <v>373</v>
      </c>
      <c r="BH390">
        <v>273</v>
      </c>
      <c r="BI390">
        <v>54.865000000000002</v>
      </c>
      <c r="BJ390">
        <v>752056.78300000005</v>
      </c>
      <c r="BK390">
        <v>160864.3547</v>
      </c>
      <c r="BM390">
        <v>118980.8884</v>
      </c>
      <c r="BN390">
        <v>39316.415630000003</v>
      </c>
      <c r="BO390">
        <v>481786.84149999998</v>
      </c>
      <c r="BP390">
        <v>818715.66630000004</v>
      </c>
      <c r="BQ390">
        <v>1.5703311259999999</v>
      </c>
      <c r="BR390">
        <v>72.8</v>
      </c>
      <c r="BS390">
        <v>820.2</v>
      </c>
      <c r="BT390">
        <v>3254.6</v>
      </c>
      <c r="BU390">
        <v>2456.3000000000002</v>
      </c>
      <c r="BV390">
        <v>297.19099999999997</v>
      </c>
      <c r="BW390">
        <v>61.420999999999999</v>
      </c>
      <c r="BX390">
        <v>60797</v>
      </c>
      <c r="BY390">
        <v>639.46720000000005</v>
      </c>
      <c r="BZ390">
        <v>823.27319999999997</v>
      </c>
      <c r="CA390">
        <v>575.71118999999999</v>
      </c>
      <c r="CB390">
        <v>0.11566272</v>
      </c>
      <c r="CC390">
        <v>2222.1</v>
      </c>
      <c r="CD390">
        <v>80375</v>
      </c>
      <c r="CE390">
        <v>186141.65</v>
      </c>
      <c r="CF390">
        <v>615.4796</v>
      </c>
      <c r="CG390">
        <v>8.1999999999999993</v>
      </c>
      <c r="CH390">
        <v>7.96</v>
      </c>
      <c r="CI390">
        <v>7.36</v>
      </c>
      <c r="CJ390">
        <v>7.32</v>
      </c>
      <c r="CK390">
        <v>7.76</v>
      </c>
      <c r="CL390">
        <v>8.51</v>
      </c>
      <c r="CM390">
        <v>8.89</v>
      </c>
      <c r="CN390">
        <v>9.56</v>
      </c>
      <c r="CO390">
        <v>10.64</v>
      </c>
      <c r="CP390">
        <v>-0.24</v>
      </c>
      <c r="CQ390">
        <v>-0.84</v>
      </c>
      <c r="CR390">
        <v>-0.88</v>
      </c>
      <c r="CS390">
        <v>-0.44</v>
      </c>
      <c r="CT390">
        <v>0.31</v>
      </c>
      <c r="CU390">
        <v>0.69</v>
      </c>
      <c r="CV390">
        <v>1.36</v>
      </c>
      <c r="CW390">
        <v>2.44</v>
      </c>
      <c r="CX390">
        <v>87.021100000000004</v>
      </c>
      <c r="CY390">
        <v>1.3069</v>
      </c>
      <c r="CZ390">
        <v>138.44049999999999</v>
      </c>
      <c r="DA390">
        <v>1.8794</v>
      </c>
      <c r="DB390">
        <v>1.1583000000000001</v>
      </c>
      <c r="DC390">
        <v>33.686999999999998</v>
      </c>
      <c r="DD390">
        <v>150.19999999999999</v>
      </c>
      <c r="DE390" s="27">
        <v>132.5</v>
      </c>
      <c r="DF390">
        <v>125.4</v>
      </c>
      <c r="DG390">
        <v>123.2</v>
      </c>
      <c r="DH390">
        <v>165.9</v>
      </c>
      <c r="DI390">
        <v>124.5</v>
      </c>
      <c r="DJ390">
        <v>113.4</v>
      </c>
      <c r="DK390">
        <v>141.1</v>
      </c>
      <c r="DL390">
        <v>132.30000000000001</v>
      </c>
      <c r="DM390">
        <v>129.9</v>
      </c>
      <c r="DN390">
        <v>130.5</v>
      </c>
      <c r="DO390">
        <v>64.085999999999999</v>
      </c>
      <c r="DP390">
        <v>132.00800000000001</v>
      </c>
      <c r="DQ390">
        <v>64.307000000000002</v>
      </c>
      <c r="DR390">
        <v>55.435000000000002</v>
      </c>
      <c r="DS390">
        <v>120.7</v>
      </c>
      <c r="DT390">
        <v>120</v>
      </c>
      <c r="DU390">
        <v>115.8</v>
      </c>
      <c r="DV390">
        <v>115.8</v>
      </c>
      <c r="DW390">
        <v>315.41000000000003</v>
      </c>
      <c r="DX390">
        <v>372.81</v>
      </c>
      <c r="DY390">
        <v>3.7538442029999999</v>
      </c>
      <c r="DZ390">
        <v>13.68897776</v>
      </c>
      <c r="EA390">
        <v>28.818899999999999</v>
      </c>
    </row>
    <row r="391" spans="2:131" x14ac:dyDescent="0.25">
      <c r="B391" s="3">
        <v>32883</v>
      </c>
      <c r="C391">
        <v>7702.65</v>
      </c>
      <c r="D391">
        <v>6752</v>
      </c>
      <c r="E391">
        <v>64.327399999999997</v>
      </c>
      <c r="F391">
        <v>71.476100000000002</v>
      </c>
      <c r="G391">
        <v>69.127200000000002</v>
      </c>
      <c r="H391">
        <v>81.684799999999996</v>
      </c>
      <c r="I391">
        <v>66.832800000000006</v>
      </c>
      <c r="J391">
        <v>88.647800000000004</v>
      </c>
      <c r="K391">
        <v>42.6479</v>
      </c>
      <c r="L391">
        <v>56.545499999999997</v>
      </c>
      <c r="M391">
        <v>35.337800000000001</v>
      </c>
      <c r="N391">
        <v>99.150800000000004</v>
      </c>
      <c r="O391">
        <v>63.118600000000001</v>
      </c>
      <c r="P391">
        <v>76.759699999999995</v>
      </c>
      <c r="Q391">
        <v>70.6554</v>
      </c>
      <c r="R391">
        <v>80.980599999999995</v>
      </c>
      <c r="S391" s="38">
        <v>59.8</v>
      </c>
      <c r="T391">
        <v>3667</v>
      </c>
      <c r="U391">
        <v>0.49162086100000002</v>
      </c>
      <c r="V391">
        <v>125995</v>
      </c>
      <c r="W391">
        <v>118536</v>
      </c>
      <c r="X391">
        <v>5.9</v>
      </c>
      <c r="Y391">
        <v>12.2</v>
      </c>
      <c r="Z391">
        <v>3347</v>
      </c>
      <c r="AA391">
        <v>2416</v>
      </c>
      <c r="AB391">
        <v>1689</v>
      </c>
      <c r="AC391">
        <v>911</v>
      </c>
      <c r="AD391">
        <v>778</v>
      </c>
      <c r="AE391">
        <v>425250</v>
      </c>
      <c r="AF391">
        <v>109367</v>
      </c>
      <c r="AG391">
        <v>23473</v>
      </c>
      <c r="AH391">
        <v>679</v>
      </c>
      <c r="AI391">
        <v>5134</v>
      </c>
      <c r="AJ391">
        <v>17577</v>
      </c>
      <c r="AK391">
        <v>10645</v>
      </c>
      <c r="AL391">
        <v>6932</v>
      </c>
      <c r="AM391">
        <v>85894</v>
      </c>
      <c r="AN391">
        <v>22578</v>
      </c>
      <c r="AO391">
        <v>5216.7</v>
      </c>
      <c r="AP391">
        <v>13136.4</v>
      </c>
      <c r="AQ391">
        <v>6623</v>
      </c>
      <c r="AR391">
        <v>18443</v>
      </c>
      <c r="AS391">
        <v>39.799999999999997</v>
      </c>
      <c r="AT391">
        <v>3.8</v>
      </c>
      <c r="AU391">
        <v>40.4</v>
      </c>
      <c r="AV391">
        <v>11.57</v>
      </c>
      <c r="AW391">
        <v>13.48</v>
      </c>
      <c r="AX391">
        <v>10.92</v>
      </c>
      <c r="AY391">
        <v>1014</v>
      </c>
      <c r="AZ391">
        <v>141</v>
      </c>
      <c r="BA391">
        <v>231</v>
      </c>
      <c r="BB391">
        <v>387</v>
      </c>
      <c r="BC391">
        <v>255</v>
      </c>
      <c r="BD391">
        <v>925</v>
      </c>
      <c r="BE391">
        <v>113</v>
      </c>
      <c r="BF391">
        <v>194</v>
      </c>
      <c r="BG391">
        <v>361</v>
      </c>
      <c r="BH391">
        <v>257</v>
      </c>
      <c r="BI391">
        <v>54.558999999999997</v>
      </c>
      <c r="BJ391">
        <v>748831.50199999998</v>
      </c>
      <c r="BK391">
        <v>161452.40479999999</v>
      </c>
      <c r="BM391">
        <v>121090.49860000001</v>
      </c>
      <c r="BN391">
        <v>42566.756009999997</v>
      </c>
      <c r="BO391">
        <v>485145.15500000003</v>
      </c>
      <c r="BP391">
        <v>820693.24040000001</v>
      </c>
      <c r="BQ391">
        <v>1.5703311259999999</v>
      </c>
      <c r="BR391">
        <v>63.9</v>
      </c>
      <c r="BS391">
        <v>819.9</v>
      </c>
      <c r="BT391">
        <v>3259.3</v>
      </c>
      <c r="BU391">
        <v>2443.3000000000002</v>
      </c>
      <c r="BV391">
        <v>298.74599999999998</v>
      </c>
      <c r="BW391">
        <v>61.008000000000003</v>
      </c>
      <c r="BX391">
        <v>60597</v>
      </c>
      <c r="BY391">
        <v>637.52589999999998</v>
      </c>
      <c r="BZ391">
        <v>829.08619999999996</v>
      </c>
      <c r="CA391">
        <v>576.48446999999999</v>
      </c>
      <c r="CB391">
        <v>0.116119017</v>
      </c>
      <c r="CC391">
        <v>2229.5</v>
      </c>
      <c r="CD391">
        <v>80546</v>
      </c>
      <c r="CE391">
        <v>186950.17</v>
      </c>
      <c r="CF391">
        <v>616.42880000000002</v>
      </c>
      <c r="CG391">
        <v>8.11</v>
      </c>
      <c r="CH391">
        <v>7.98</v>
      </c>
      <c r="CI391">
        <v>7.17</v>
      </c>
      <c r="CJ391">
        <v>7.16</v>
      </c>
      <c r="CK391">
        <v>7.55</v>
      </c>
      <c r="CL391">
        <v>8.33</v>
      </c>
      <c r="CM391">
        <v>8.7200000000000006</v>
      </c>
      <c r="CN391">
        <v>9.5299999999999994</v>
      </c>
      <c r="CO391">
        <v>10.74</v>
      </c>
      <c r="CP391">
        <v>-0.13</v>
      </c>
      <c r="CQ391">
        <v>-0.94</v>
      </c>
      <c r="CR391">
        <v>-0.95</v>
      </c>
      <c r="CS391">
        <v>-0.56000000000000005</v>
      </c>
      <c r="CT391">
        <v>0.22</v>
      </c>
      <c r="CU391">
        <v>0.61</v>
      </c>
      <c r="CV391">
        <v>1.42</v>
      </c>
      <c r="CW391">
        <v>2.63</v>
      </c>
      <c r="CX391">
        <v>84.4191</v>
      </c>
      <c r="CY391">
        <v>1.2818000000000001</v>
      </c>
      <c r="CZ391">
        <v>129.5909</v>
      </c>
      <c r="DA391">
        <v>1.9456</v>
      </c>
      <c r="DB391">
        <v>1.1599999999999999</v>
      </c>
      <c r="DC391">
        <v>35.921999999999997</v>
      </c>
      <c r="DD391">
        <v>152.19999999999999</v>
      </c>
      <c r="DE391" s="27">
        <v>133.4</v>
      </c>
      <c r="DF391">
        <v>125.4</v>
      </c>
      <c r="DG391">
        <v>125.6</v>
      </c>
      <c r="DH391">
        <v>167.3</v>
      </c>
      <c r="DI391">
        <v>125.8</v>
      </c>
      <c r="DJ391">
        <v>113.8</v>
      </c>
      <c r="DK391">
        <v>141.6</v>
      </c>
      <c r="DL391">
        <v>133.19999999999999</v>
      </c>
      <c r="DM391">
        <v>131</v>
      </c>
      <c r="DN391">
        <v>131.4</v>
      </c>
      <c r="DO391">
        <v>64.453000000000003</v>
      </c>
      <c r="DP391">
        <v>132.39400000000001</v>
      </c>
      <c r="DQ391">
        <v>65.031999999999996</v>
      </c>
      <c r="DR391">
        <v>55.652999999999999</v>
      </c>
      <c r="DS391">
        <v>121.9</v>
      </c>
      <c r="DT391">
        <v>121.5</v>
      </c>
      <c r="DU391">
        <v>117.4</v>
      </c>
      <c r="DV391">
        <v>125.8</v>
      </c>
      <c r="DW391">
        <v>307.12</v>
      </c>
      <c r="DX391">
        <v>361</v>
      </c>
      <c r="DY391">
        <v>3.8834006250000002</v>
      </c>
      <c r="DZ391">
        <v>13.41472164</v>
      </c>
      <c r="EA391">
        <v>30.130400000000002</v>
      </c>
    </row>
    <row r="392" spans="2:131" x14ac:dyDescent="0.25">
      <c r="B392" s="3">
        <v>32884</v>
      </c>
      <c r="C392">
        <v>7702.451</v>
      </c>
      <c r="D392">
        <v>6748.3</v>
      </c>
      <c r="E392">
        <v>63.575299999999999</v>
      </c>
      <c r="F392">
        <v>70.658500000000004</v>
      </c>
      <c r="G392">
        <v>68.138199999999998</v>
      </c>
      <c r="H392">
        <v>80.860200000000006</v>
      </c>
      <c r="I392">
        <v>63.282499999999999</v>
      </c>
      <c r="J392">
        <v>89.077600000000004</v>
      </c>
      <c r="K392">
        <v>41.655900000000003</v>
      </c>
      <c r="L392">
        <v>55.867100000000001</v>
      </c>
      <c r="M392">
        <v>34.677399999999999</v>
      </c>
      <c r="N392">
        <v>99.181100000000001</v>
      </c>
      <c r="O392">
        <v>62.4253</v>
      </c>
      <c r="P392">
        <v>74.376499999999993</v>
      </c>
      <c r="Q392">
        <v>69.353999999999999</v>
      </c>
      <c r="R392">
        <v>79.968699999999998</v>
      </c>
      <c r="S392" s="38">
        <v>63.56</v>
      </c>
      <c r="T392">
        <v>3408</v>
      </c>
      <c r="U392">
        <v>0.43894899500000001</v>
      </c>
      <c r="V392">
        <v>126070</v>
      </c>
      <c r="W392">
        <v>118306</v>
      </c>
      <c r="X392">
        <v>6.2</v>
      </c>
      <c r="Y392">
        <v>12.4</v>
      </c>
      <c r="Z392">
        <v>3442</v>
      </c>
      <c r="AA392">
        <v>2465</v>
      </c>
      <c r="AB392">
        <v>1831</v>
      </c>
      <c r="AC392">
        <v>998</v>
      </c>
      <c r="AD392">
        <v>833</v>
      </c>
      <c r="AE392">
        <v>446750</v>
      </c>
      <c r="AF392">
        <v>109213</v>
      </c>
      <c r="AG392">
        <v>23283</v>
      </c>
      <c r="AH392">
        <v>679.5</v>
      </c>
      <c r="AI392">
        <v>5095</v>
      </c>
      <c r="AJ392">
        <v>17428</v>
      </c>
      <c r="AK392">
        <v>10523</v>
      </c>
      <c r="AL392">
        <v>6905</v>
      </c>
      <c r="AM392">
        <v>85930</v>
      </c>
      <c r="AN392">
        <v>22554</v>
      </c>
      <c r="AO392">
        <v>5208.8</v>
      </c>
      <c r="AP392">
        <v>13121.9</v>
      </c>
      <c r="AQ392">
        <v>6613</v>
      </c>
      <c r="AR392">
        <v>18450</v>
      </c>
      <c r="AS392">
        <v>39.9</v>
      </c>
      <c r="AT392">
        <v>3.8</v>
      </c>
      <c r="AU392">
        <v>40.200000000000003</v>
      </c>
      <c r="AV392">
        <v>11.57</v>
      </c>
      <c r="AW392">
        <v>13.51</v>
      </c>
      <c r="AX392">
        <v>10.88</v>
      </c>
      <c r="AY392">
        <v>1145</v>
      </c>
      <c r="AZ392">
        <v>156</v>
      </c>
      <c r="BA392">
        <v>250</v>
      </c>
      <c r="BB392">
        <v>479</v>
      </c>
      <c r="BC392">
        <v>260</v>
      </c>
      <c r="BD392">
        <v>941</v>
      </c>
      <c r="BE392">
        <v>108</v>
      </c>
      <c r="BF392">
        <v>202</v>
      </c>
      <c r="BG392">
        <v>378</v>
      </c>
      <c r="BH392">
        <v>253</v>
      </c>
      <c r="BI392">
        <v>54.509</v>
      </c>
      <c r="BJ392">
        <v>739979.429</v>
      </c>
      <c r="BK392">
        <v>161003.32949999999</v>
      </c>
      <c r="BM392">
        <v>109882.1949</v>
      </c>
      <c r="BN392">
        <v>34831.901539999999</v>
      </c>
      <c r="BO392">
        <v>481974.73920000001</v>
      </c>
      <c r="BP392">
        <v>822739.00670000003</v>
      </c>
      <c r="BQ392">
        <v>1.5909933780000001</v>
      </c>
      <c r="BR392">
        <v>66</v>
      </c>
      <c r="BS392">
        <v>822.1</v>
      </c>
      <c r="BT392">
        <v>3262.6</v>
      </c>
      <c r="BU392">
        <v>2440.1999999999998</v>
      </c>
      <c r="BV392">
        <v>300.74200000000002</v>
      </c>
      <c r="BW392">
        <v>62.048999999999999</v>
      </c>
      <c r="BX392">
        <v>61819</v>
      </c>
      <c r="BY392">
        <v>639.19029999999998</v>
      </c>
      <c r="BZ392">
        <v>834.31700000000001</v>
      </c>
      <c r="CA392">
        <v>574.36855000000003</v>
      </c>
      <c r="CB392">
        <v>0.115550838</v>
      </c>
      <c r="CC392">
        <v>2232.9</v>
      </c>
      <c r="CD392">
        <v>77183</v>
      </c>
      <c r="CE392">
        <v>187194.71</v>
      </c>
      <c r="CF392">
        <v>618.53020000000004</v>
      </c>
      <c r="CG392">
        <v>7.81</v>
      </c>
      <c r="CH392">
        <v>7.91</v>
      </c>
      <c r="CI392">
        <v>7.06</v>
      </c>
      <c r="CJ392">
        <v>7.03</v>
      </c>
      <c r="CK392">
        <v>7.31</v>
      </c>
      <c r="CL392">
        <v>8.02</v>
      </c>
      <c r="CM392">
        <v>8.39</v>
      </c>
      <c r="CN392">
        <v>9.3000000000000007</v>
      </c>
      <c r="CO392">
        <v>10.62</v>
      </c>
      <c r="CP392">
        <v>0.1</v>
      </c>
      <c r="CQ392">
        <v>-0.75</v>
      </c>
      <c r="CR392">
        <v>-0.78</v>
      </c>
      <c r="CS392">
        <v>-0.5</v>
      </c>
      <c r="CT392">
        <v>0.21</v>
      </c>
      <c r="CU392">
        <v>0.57999999999999996</v>
      </c>
      <c r="CV392">
        <v>1.49</v>
      </c>
      <c r="CW392">
        <v>2.81</v>
      </c>
      <c r="CX392">
        <v>83.772599999999997</v>
      </c>
      <c r="CY392">
        <v>1.2568999999999999</v>
      </c>
      <c r="CZ392">
        <v>129.21549999999999</v>
      </c>
      <c r="DA392">
        <v>1.9641999999999999</v>
      </c>
      <c r="DB392">
        <v>1.1635</v>
      </c>
      <c r="DC392">
        <v>32.299999999999997</v>
      </c>
      <c r="DD392">
        <v>143.9</v>
      </c>
      <c r="DE392" s="27">
        <v>133.69999999999999</v>
      </c>
      <c r="DF392">
        <v>125.4</v>
      </c>
      <c r="DG392">
        <v>126.1</v>
      </c>
      <c r="DH392">
        <v>168.7</v>
      </c>
      <c r="DI392">
        <v>126</v>
      </c>
      <c r="DJ392">
        <v>113.8</v>
      </c>
      <c r="DK392">
        <v>142.19999999999999</v>
      </c>
      <c r="DL392">
        <v>133.6</v>
      </c>
      <c r="DM392">
        <v>131.4</v>
      </c>
      <c r="DN392">
        <v>131.69999999999999</v>
      </c>
      <c r="DO392">
        <v>64.534000000000006</v>
      </c>
      <c r="DP392">
        <v>132.26599999999999</v>
      </c>
      <c r="DQ392">
        <v>65.040000000000006</v>
      </c>
      <c r="DR392">
        <v>55.776000000000003</v>
      </c>
      <c r="DS392">
        <v>122.6</v>
      </c>
      <c r="DT392">
        <v>122.3</v>
      </c>
      <c r="DU392">
        <v>117.7</v>
      </c>
      <c r="DV392">
        <v>117.8</v>
      </c>
      <c r="DW392">
        <v>315.29000000000002</v>
      </c>
      <c r="DX392">
        <v>369.35</v>
      </c>
      <c r="DY392">
        <v>3.810238193</v>
      </c>
      <c r="DZ392">
        <v>13.907425</v>
      </c>
      <c r="EA392">
        <v>25.1066</v>
      </c>
    </row>
    <row r="393" spans="2:131" x14ac:dyDescent="0.25">
      <c r="B393" s="3">
        <v>32885</v>
      </c>
      <c r="C393">
        <v>7741.1559999999999</v>
      </c>
      <c r="D393">
        <v>6775</v>
      </c>
      <c r="E393">
        <v>63.159399999999998</v>
      </c>
      <c r="F393">
        <v>70.233599999999996</v>
      </c>
      <c r="G393">
        <v>67.739999999999995</v>
      </c>
      <c r="H393">
        <v>80.286799999999999</v>
      </c>
      <c r="I393">
        <v>62.2408</v>
      </c>
      <c r="J393">
        <v>88.727099999999993</v>
      </c>
      <c r="K393">
        <v>41.379399999999997</v>
      </c>
      <c r="L393">
        <v>55.465699999999998</v>
      </c>
      <c r="M393">
        <v>34.22</v>
      </c>
      <c r="N393">
        <v>98.580299999999994</v>
      </c>
      <c r="O393">
        <v>61.969700000000003</v>
      </c>
      <c r="P393">
        <v>74.184700000000007</v>
      </c>
      <c r="Q393">
        <v>67.5989</v>
      </c>
      <c r="R393">
        <v>79.272199999999998</v>
      </c>
      <c r="S393" s="38">
        <v>61.56</v>
      </c>
      <c r="T393">
        <v>3410</v>
      </c>
      <c r="U393">
        <v>0.43159093799999998</v>
      </c>
      <c r="V393">
        <v>126142</v>
      </c>
      <c r="W393">
        <v>118241</v>
      </c>
      <c r="X393">
        <v>6.3</v>
      </c>
      <c r="Y393">
        <v>12.5</v>
      </c>
      <c r="Z393">
        <v>3462</v>
      </c>
      <c r="AA393">
        <v>2565</v>
      </c>
      <c r="AB393">
        <v>1804</v>
      </c>
      <c r="AC393">
        <v>973</v>
      </c>
      <c r="AD393">
        <v>831</v>
      </c>
      <c r="AE393">
        <v>455000</v>
      </c>
      <c r="AF393">
        <v>109167</v>
      </c>
      <c r="AG393">
        <v>23203</v>
      </c>
      <c r="AH393">
        <v>681.3</v>
      </c>
      <c r="AI393">
        <v>5047</v>
      </c>
      <c r="AJ393">
        <v>17395</v>
      </c>
      <c r="AK393">
        <v>10504</v>
      </c>
      <c r="AL393">
        <v>6891</v>
      </c>
      <c r="AM393">
        <v>85964</v>
      </c>
      <c r="AN393">
        <v>22553</v>
      </c>
      <c r="AO393">
        <v>5206.8999999999996</v>
      </c>
      <c r="AP393">
        <v>13093.6</v>
      </c>
      <c r="AQ393">
        <v>6602</v>
      </c>
      <c r="AR393">
        <v>18468</v>
      </c>
      <c r="AS393">
        <v>40.1</v>
      </c>
      <c r="AT393">
        <v>3.7</v>
      </c>
      <c r="AU393">
        <v>40.299999999999997</v>
      </c>
      <c r="AV393">
        <v>11.61</v>
      </c>
      <c r="AW393">
        <v>13.52</v>
      </c>
      <c r="AX393">
        <v>10.93</v>
      </c>
      <c r="AY393">
        <v>969</v>
      </c>
      <c r="AZ393">
        <v>97</v>
      </c>
      <c r="BA393">
        <v>236</v>
      </c>
      <c r="BB393">
        <v>402</v>
      </c>
      <c r="BC393">
        <v>234</v>
      </c>
      <c r="BD393">
        <v>861</v>
      </c>
      <c r="BE393">
        <v>101</v>
      </c>
      <c r="BF393">
        <v>187</v>
      </c>
      <c r="BG393">
        <v>340</v>
      </c>
      <c r="BH393">
        <v>233</v>
      </c>
      <c r="BI393">
        <v>54.31</v>
      </c>
      <c r="BJ393">
        <v>732277.33900000004</v>
      </c>
      <c r="BK393">
        <v>159668.54930000001</v>
      </c>
      <c r="BM393">
        <v>114405.2068</v>
      </c>
      <c r="BN393">
        <v>43932.621529999997</v>
      </c>
      <c r="BO393">
        <v>485600.11540000001</v>
      </c>
      <c r="BP393">
        <v>818881.27599999995</v>
      </c>
      <c r="BQ393">
        <v>1.6013245030000001</v>
      </c>
      <c r="BR393">
        <v>65.5</v>
      </c>
      <c r="BS393">
        <v>824.7</v>
      </c>
      <c r="BT393">
        <v>3271.8</v>
      </c>
      <c r="BU393">
        <v>2438</v>
      </c>
      <c r="BV393">
        <v>304.07</v>
      </c>
      <c r="BW393">
        <v>59.122</v>
      </c>
      <c r="BX393">
        <v>58796</v>
      </c>
      <c r="BY393">
        <v>641.57860000000005</v>
      </c>
      <c r="BZ393">
        <v>841.65989999999999</v>
      </c>
      <c r="CA393">
        <v>569.58794999999998</v>
      </c>
      <c r="CB393">
        <v>0.11390847699999999</v>
      </c>
      <c r="CC393">
        <v>2245.1</v>
      </c>
      <c r="CD393">
        <v>75844</v>
      </c>
      <c r="CE393">
        <v>187737.05</v>
      </c>
      <c r="CF393">
        <v>619.95579999999995</v>
      </c>
      <c r="CG393">
        <v>7.31</v>
      </c>
      <c r="CH393">
        <v>7.8</v>
      </c>
      <c r="CI393">
        <v>6.74</v>
      </c>
      <c r="CJ393">
        <v>6.7</v>
      </c>
      <c r="CK393">
        <v>7.05</v>
      </c>
      <c r="CL393">
        <v>7.73</v>
      </c>
      <c r="CM393">
        <v>8.08</v>
      </c>
      <c r="CN393">
        <v>9.0500000000000007</v>
      </c>
      <c r="CO393">
        <v>10.43</v>
      </c>
      <c r="CP393">
        <v>0.49</v>
      </c>
      <c r="CQ393">
        <v>-0.56999999999999995</v>
      </c>
      <c r="CR393">
        <v>-0.61</v>
      </c>
      <c r="CS393">
        <v>-0.26</v>
      </c>
      <c r="CT393">
        <v>0.42</v>
      </c>
      <c r="CU393">
        <v>0.77</v>
      </c>
      <c r="CV393">
        <v>1.74</v>
      </c>
      <c r="CW393">
        <v>3.12</v>
      </c>
      <c r="CX393">
        <v>85.098100000000002</v>
      </c>
      <c r="CY393">
        <v>1.2814000000000001</v>
      </c>
      <c r="CZ393">
        <v>133.88900000000001</v>
      </c>
      <c r="DA393">
        <v>1.9218999999999999</v>
      </c>
      <c r="DB393">
        <v>1.1603000000000001</v>
      </c>
      <c r="DC393">
        <v>27.337</v>
      </c>
      <c r="DD393">
        <v>133.80000000000001</v>
      </c>
      <c r="DE393" s="27">
        <v>134.19999999999999</v>
      </c>
      <c r="DF393">
        <v>126.2</v>
      </c>
      <c r="DG393">
        <v>126.9</v>
      </c>
      <c r="DH393">
        <v>169.8</v>
      </c>
      <c r="DI393">
        <v>126.3</v>
      </c>
      <c r="DJ393">
        <v>114.1</v>
      </c>
      <c r="DK393">
        <v>142.69999999999999</v>
      </c>
      <c r="DL393">
        <v>134.1</v>
      </c>
      <c r="DM393">
        <v>131.80000000000001</v>
      </c>
      <c r="DN393">
        <v>132.1</v>
      </c>
      <c r="DO393">
        <v>64.594999999999999</v>
      </c>
      <c r="DP393">
        <v>131.84</v>
      </c>
      <c r="DQ393">
        <v>65.185000000000002</v>
      </c>
      <c r="DR393">
        <v>55.843000000000004</v>
      </c>
      <c r="DS393">
        <v>122</v>
      </c>
      <c r="DT393">
        <v>121.4</v>
      </c>
      <c r="DU393">
        <v>116.9</v>
      </c>
      <c r="DV393">
        <v>110.8</v>
      </c>
      <c r="DW393">
        <v>328.75</v>
      </c>
      <c r="DX393">
        <v>384.75</v>
      </c>
      <c r="DY393">
        <v>3.6806083649999999</v>
      </c>
      <c r="DZ393">
        <v>14.67066151</v>
      </c>
      <c r="EA393">
        <v>22.584499999999998</v>
      </c>
    </row>
    <row r="394" spans="2:131" x14ac:dyDescent="0.25">
      <c r="B394" s="3">
        <v>33239</v>
      </c>
      <c r="C394">
        <v>7689.3890000000001</v>
      </c>
      <c r="D394">
        <v>6707.9</v>
      </c>
      <c r="E394">
        <v>62.885199999999998</v>
      </c>
      <c r="F394">
        <v>70.025400000000005</v>
      </c>
      <c r="G394">
        <v>67.752200000000002</v>
      </c>
      <c r="H394">
        <v>80.634900000000002</v>
      </c>
      <c r="I394">
        <v>62.319299999999998</v>
      </c>
      <c r="J394">
        <v>89.208699999999993</v>
      </c>
      <c r="K394">
        <v>41.146099999999997</v>
      </c>
      <c r="L394">
        <v>55.131500000000003</v>
      </c>
      <c r="M394">
        <v>33.7714</v>
      </c>
      <c r="N394">
        <v>97.7256</v>
      </c>
      <c r="O394">
        <v>61.508000000000003</v>
      </c>
      <c r="P394">
        <v>77.5779</v>
      </c>
      <c r="Q394">
        <v>69.181200000000004</v>
      </c>
      <c r="R394">
        <v>78.577100000000002</v>
      </c>
      <c r="S394" s="38">
        <v>58.86</v>
      </c>
      <c r="T394">
        <v>3167</v>
      </c>
      <c r="U394">
        <v>0.39513412399999998</v>
      </c>
      <c r="V394">
        <v>125955</v>
      </c>
      <c r="W394">
        <v>117940</v>
      </c>
      <c r="X394">
        <v>6.4</v>
      </c>
      <c r="Y394">
        <v>12.2</v>
      </c>
      <c r="Z394">
        <v>3470</v>
      </c>
      <c r="AA394">
        <v>2630</v>
      </c>
      <c r="AB394">
        <v>1866</v>
      </c>
      <c r="AC394">
        <v>998</v>
      </c>
      <c r="AD394">
        <v>868</v>
      </c>
      <c r="AE394">
        <v>439750</v>
      </c>
      <c r="AF394">
        <v>109056</v>
      </c>
      <c r="AG394">
        <v>23061</v>
      </c>
      <c r="AH394">
        <v>679.9</v>
      </c>
      <c r="AI394">
        <v>4972</v>
      </c>
      <c r="AJ394">
        <v>17330</v>
      </c>
      <c r="AK394">
        <v>10443</v>
      </c>
      <c r="AL394">
        <v>6887</v>
      </c>
      <c r="AM394">
        <v>85995</v>
      </c>
      <c r="AN394">
        <v>22490</v>
      </c>
      <c r="AO394">
        <v>5185.8999999999996</v>
      </c>
      <c r="AP394">
        <v>13075.2</v>
      </c>
      <c r="AQ394">
        <v>6612</v>
      </c>
      <c r="AR394">
        <v>18474</v>
      </c>
      <c r="AS394">
        <v>39.799999999999997</v>
      </c>
      <c r="AT394">
        <v>3.7</v>
      </c>
      <c r="AU394">
        <v>40.200000000000003</v>
      </c>
      <c r="AV394">
        <v>11.66</v>
      </c>
      <c r="AW394">
        <v>13.68</v>
      </c>
      <c r="AX394">
        <v>10.97</v>
      </c>
      <c r="AY394">
        <v>798</v>
      </c>
      <c r="AZ394">
        <v>76</v>
      </c>
      <c r="BA394">
        <v>138</v>
      </c>
      <c r="BB394">
        <v>345</v>
      </c>
      <c r="BC394">
        <v>239</v>
      </c>
      <c r="BD394">
        <v>786</v>
      </c>
      <c r="BE394">
        <v>92</v>
      </c>
      <c r="BF394">
        <v>180</v>
      </c>
      <c r="BG394">
        <v>297</v>
      </c>
      <c r="BH394">
        <v>217</v>
      </c>
      <c r="BI394">
        <v>53.82</v>
      </c>
      <c r="BJ394">
        <v>727451.47499999998</v>
      </c>
      <c r="BK394">
        <v>156101.87539999999</v>
      </c>
      <c r="BM394">
        <v>111052.215</v>
      </c>
      <c r="BN394">
        <v>38414.384980000003</v>
      </c>
      <c r="BO394">
        <v>485501.87449999998</v>
      </c>
      <c r="BP394">
        <v>823771.63150000002</v>
      </c>
      <c r="BQ394">
        <v>1.6323178810000001</v>
      </c>
      <c r="BR394">
        <v>66.8</v>
      </c>
      <c r="BS394">
        <v>827.2</v>
      </c>
      <c r="BT394">
        <v>3287.7</v>
      </c>
      <c r="BU394">
        <v>2440.8000000000002</v>
      </c>
      <c r="BV394">
        <v>306.30799999999999</v>
      </c>
      <c r="BW394">
        <v>50.933</v>
      </c>
      <c r="BX394">
        <v>50399</v>
      </c>
      <c r="BY394">
        <v>636.13760000000002</v>
      </c>
      <c r="BZ394">
        <v>846.58</v>
      </c>
      <c r="CA394">
        <v>567.88566000000003</v>
      </c>
      <c r="CB394">
        <v>0.11390061</v>
      </c>
      <c r="CC394">
        <v>2267.1</v>
      </c>
      <c r="CD394">
        <v>73174</v>
      </c>
      <c r="CE394">
        <v>186980.38</v>
      </c>
      <c r="CF394">
        <v>624.25229999999999</v>
      </c>
      <c r="CG394">
        <v>6.91</v>
      </c>
      <c r="CH394">
        <v>7.1</v>
      </c>
      <c r="CI394">
        <v>6.22</v>
      </c>
      <c r="CJ394">
        <v>6.28</v>
      </c>
      <c r="CK394">
        <v>6.64</v>
      </c>
      <c r="CL394">
        <v>7.7</v>
      </c>
      <c r="CM394">
        <v>8.09</v>
      </c>
      <c r="CN394">
        <v>9.0399999999999991</v>
      </c>
      <c r="CO394">
        <v>10.45</v>
      </c>
      <c r="CP394">
        <v>0.19</v>
      </c>
      <c r="CQ394">
        <v>-0.69</v>
      </c>
      <c r="CR394">
        <v>-0.63</v>
      </c>
      <c r="CS394">
        <v>-0.27</v>
      </c>
      <c r="CT394">
        <v>0.79</v>
      </c>
      <c r="CU394">
        <v>1.18</v>
      </c>
      <c r="CV394">
        <v>2.13</v>
      </c>
      <c r="CW394">
        <v>3.54</v>
      </c>
      <c r="CX394">
        <v>85.012699999999995</v>
      </c>
      <c r="CY394">
        <v>1.2714000000000001</v>
      </c>
      <c r="CZ394">
        <v>133.6986</v>
      </c>
      <c r="DA394">
        <v>1.9346000000000001</v>
      </c>
      <c r="DB394">
        <v>1.1559999999999999</v>
      </c>
      <c r="DC394">
        <v>24.959</v>
      </c>
      <c r="DD394">
        <v>130.1</v>
      </c>
      <c r="DE394" s="27">
        <v>134.69999999999999</v>
      </c>
      <c r="DF394">
        <v>126.9</v>
      </c>
      <c r="DG394">
        <v>125.5</v>
      </c>
      <c r="DH394">
        <v>171</v>
      </c>
      <c r="DI394">
        <v>126.3</v>
      </c>
      <c r="DJ394">
        <v>114.5</v>
      </c>
      <c r="DK394">
        <v>143.69999999999999</v>
      </c>
      <c r="DL394">
        <v>134.6</v>
      </c>
      <c r="DM394">
        <v>132.19999999999999</v>
      </c>
      <c r="DN394">
        <v>132.6</v>
      </c>
      <c r="DO394">
        <v>64.84</v>
      </c>
      <c r="DP394">
        <v>132.86000000000001</v>
      </c>
      <c r="DQ394">
        <v>65.096000000000004</v>
      </c>
      <c r="DR394">
        <v>56.134</v>
      </c>
      <c r="DS394">
        <v>122.6</v>
      </c>
      <c r="DT394">
        <v>122</v>
      </c>
      <c r="DU394">
        <v>116.9</v>
      </c>
      <c r="DV394">
        <v>113.3</v>
      </c>
      <c r="DW394">
        <v>325.49</v>
      </c>
      <c r="DX394">
        <v>382.78</v>
      </c>
      <c r="DY394">
        <v>3.7195305539999999</v>
      </c>
      <c r="DZ394">
        <v>14.599466469999999</v>
      </c>
      <c r="EA394">
        <v>26.931799999999999</v>
      </c>
    </row>
    <row r="395" spans="2:131" x14ac:dyDescent="0.25">
      <c r="B395" s="3">
        <v>33240</v>
      </c>
      <c r="C395">
        <v>7694.5770000000002</v>
      </c>
      <c r="D395">
        <v>6705.8</v>
      </c>
      <c r="E395">
        <v>62.446199999999997</v>
      </c>
      <c r="F395">
        <v>69.430800000000005</v>
      </c>
      <c r="G395">
        <v>67.153899999999993</v>
      </c>
      <c r="H395">
        <v>79.877099999999999</v>
      </c>
      <c r="I395">
        <v>60.908700000000003</v>
      </c>
      <c r="J395">
        <v>88.762600000000006</v>
      </c>
      <c r="K395">
        <v>40.869799999999998</v>
      </c>
      <c r="L395">
        <v>54.8491</v>
      </c>
      <c r="M395">
        <v>33.549999999999997</v>
      </c>
      <c r="N395">
        <v>97.3001</v>
      </c>
      <c r="O395">
        <v>61.093299999999999</v>
      </c>
      <c r="P395">
        <v>74.322400000000002</v>
      </c>
      <c r="Q395">
        <v>71.310699999999997</v>
      </c>
      <c r="R395">
        <v>77.949700000000007</v>
      </c>
      <c r="S395" s="38">
        <v>52.48</v>
      </c>
      <c r="T395">
        <v>3060</v>
      </c>
      <c r="U395">
        <v>0.37023593500000002</v>
      </c>
      <c r="V395">
        <v>126020</v>
      </c>
      <c r="W395">
        <v>117755</v>
      </c>
      <c r="X395">
        <v>6.6</v>
      </c>
      <c r="Y395">
        <v>12.7</v>
      </c>
      <c r="Z395">
        <v>3585</v>
      </c>
      <c r="AA395">
        <v>2729</v>
      </c>
      <c r="AB395">
        <v>1955</v>
      </c>
      <c r="AC395">
        <v>1051</v>
      </c>
      <c r="AD395">
        <v>904</v>
      </c>
      <c r="AE395">
        <v>484000</v>
      </c>
      <c r="AF395">
        <v>108735</v>
      </c>
      <c r="AG395">
        <v>22900</v>
      </c>
      <c r="AH395">
        <v>680.3</v>
      </c>
      <c r="AI395">
        <v>4929</v>
      </c>
      <c r="AJ395">
        <v>17211</v>
      </c>
      <c r="AK395">
        <v>10347</v>
      </c>
      <c r="AL395">
        <v>6864</v>
      </c>
      <c r="AM395">
        <v>85835</v>
      </c>
      <c r="AN395">
        <v>22386</v>
      </c>
      <c r="AO395">
        <v>5170.8</v>
      </c>
      <c r="AP395">
        <v>12998.7</v>
      </c>
      <c r="AQ395">
        <v>6600</v>
      </c>
      <c r="AR395">
        <v>18482</v>
      </c>
      <c r="AS395">
        <v>39.799999999999997</v>
      </c>
      <c r="AT395">
        <v>3.7</v>
      </c>
      <c r="AU395">
        <v>40.1</v>
      </c>
      <c r="AV395">
        <v>11.65</v>
      </c>
      <c r="AW395">
        <v>13.63</v>
      </c>
      <c r="AX395">
        <v>10.97</v>
      </c>
      <c r="AY395">
        <v>965</v>
      </c>
      <c r="AZ395">
        <v>85</v>
      </c>
      <c r="BA395">
        <v>266</v>
      </c>
      <c r="BB395">
        <v>386</v>
      </c>
      <c r="BC395">
        <v>228</v>
      </c>
      <c r="BD395">
        <v>853</v>
      </c>
      <c r="BE395">
        <v>96</v>
      </c>
      <c r="BF395">
        <v>196</v>
      </c>
      <c r="BG395">
        <v>341</v>
      </c>
      <c r="BH395">
        <v>220</v>
      </c>
      <c r="BI395">
        <v>54.152999999999999</v>
      </c>
      <c r="BJ395">
        <v>731756.92799999996</v>
      </c>
      <c r="BK395">
        <v>158656.315</v>
      </c>
      <c r="BM395">
        <v>111645.6899</v>
      </c>
      <c r="BN395">
        <v>38197.61793</v>
      </c>
      <c r="BO395">
        <v>486709.37939999998</v>
      </c>
      <c r="BP395">
        <v>821745.34869999997</v>
      </c>
      <c r="BQ395">
        <v>1.6323178810000001</v>
      </c>
      <c r="BR395">
        <v>70.400000000000006</v>
      </c>
      <c r="BS395">
        <v>832.6</v>
      </c>
      <c r="BT395">
        <v>3304.5</v>
      </c>
      <c r="BU395">
        <v>2451.4</v>
      </c>
      <c r="BV395">
        <v>309.76799999999997</v>
      </c>
      <c r="BW395">
        <v>48.514000000000003</v>
      </c>
      <c r="BX395">
        <v>48262</v>
      </c>
      <c r="BY395">
        <v>635.97</v>
      </c>
      <c r="BZ395">
        <v>851.77290000000005</v>
      </c>
      <c r="CA395">
        <v>564.74230999999997</v>
      </c>
      <c r="CB395">
        <v>0.113136268</v>
      </c>
      <c r="CC395">
        <v>2292.1999999999998</v>
      </c>
      <c r="CD395">
        <v>70980</v>
      </c>
      <c r="CE395">
        <v>186627.73</v>
      </c>
      <c r="CF395">
        <v>628.71410000000003</v>
      </c>
      <c r="CG395">
        <v>6.25</v>
      </c>
      <c r="CH395">
        <v>6.49</v>
      </c>
      <c r="CI395">
        <v>5.94</v>
      </c>
      <c r="CJ395">
        <v>5.93</v>
      </c>
      <c r="CK395">
        <v>6.27</v>
      </c>
      <c r="CL395">
        <v>7.47</v>
      </c>
      <c r="CM395">
        <v>7.85</v>
      </c>
      <c r="CN395">
        <v>8.83</v>
      </c>
      <c r="CO395">
        <v>10.07</v>
      </c>
      <c r="CP395">
        <v>0.24</v>
      </c>
      <c r="CQ395">
        <v>-0.31</v>
      </c>
      <c r="CR395">
        <v>-0.32</v>
      </c>
      <c r="CS395">
        <v>0.02</v>
      </c>
      <c r="CT395">
        <v>1.22</v>
      </c>
      <c r="CU395">
        <v>1.6</v>
      </c>
      <c r="CV395">
        <v>2.58</v>
      </c>
      <c r="CW395">
        <v>3.82</v>
      </c>
      <c r="CX395">
        <v>83.773200000000003</v>
      </c>
      <c r="CY395">
        <v>1.2685</v>
      </c>
      <c r="CZ395">
        <v>130.53579999999999</v>
      </c>
      <c r="DA395">
        <v>1.9641</v>
      </c>
      <c r="DB395">
        <v>1.1549</v>
      </c>
      <c r="DC395">
        <v>20.523</v>
      </c>
      <c r="DD395">
        <v>127.7</v>
      </c>
      <c r="DE395" s="27">
        <v>134.80000000000001</v>
      </c>
      <c r="DF395">
        <v>127.3</v>
      </c>
      <c r="DG395">
        <v>123.9</v>
      </c>
      <c r="DH395">
        <v>172.1</v>
      </c>
      <c r="DI395">
        <v>125.9</v>
      </c>
      <c r="DJ395">
        <v>115.1</v>
      </c>
      <c r="DK395">
        <v>144.4</v>
      </c>
      <c r="DL395">
        <v>134.69999999999999</v>
      </c>
      <c r="DM395">
        <v>132.19999999999999</v>
      </c>
      <c r="DN395">
        <v>132.6</v>
      </c>
      <c r="DO395">
        <v>64.873000000000005</v>
      </c>
      <c r="DP395">
        <v>133.54300000000001</v>
      </c>
      <c r="DQ395">
        <v>64.722999999999999</v>
      </c>
      <c r="DR395">
        <v>56.261000000000003</v>
      </c>
      <c r="DS395">
        <v>121.8</v>
      </c>
      <c r="DT395">
        <v>120.8</v>
      </c>
      <c r="DU395">
        <v>115.9</v>
      </c>
      <c r="DV395">
        <v>104.1</v>
      </c>
      <c r="DW395">
        <v>362.26</v>
      </c>
      <c r="DX395">
        <v>427.94</v>
      </c>
      <c r="DY395">
        <v>3.3438138350000002</v>
      </c>
      <c r="DZ395">
        <v>16.382479100000001</v>
      </c>
      <c r="EA395">
        <v>22.1126</v>
      </c>
    </row>
    <row r="396" spans="2:131" x14ac:dyDescent="0.25">
      <c r="B396" s="3">
        <v>33241</v>
      </c>
      <c r="C396">
        <v>7705.5360000000001</v>
      </c>
      <c r="D396">
        <v>6708.7</v>
      </c>
      <c r="E396">
        <v>62.119</v>
      </c>
      <c r="F396">
        <v>69.212100000000007</v>
      </c>
      <c r="G396">
        <v>67.157399999999996</v>
      </c>
      <c r="H396">
        <v>79.941900000000004</v>
      </c>
      <c r="I396">
        <v>61.2393</v>
      </c>
      <c r="J396">
        <v>88.7102</v>
      </c>
      <c r="K396">
        <v>40.855699999999999</v>
      </c>
      <c r="L396">
        <v>54.420499999999997</v>
      </c>
      <c r="M396">
        <v>33.152900000000002</v>
      </c>
      <c r="N396">
        <v>96.190299999999993</v>
      </c>
      <c r="O396">
        <v>60.660800000000002</v>
      </c>
      <c r="P396">
        <v>76.168400000000005</v>
      </c>
      <c r="Q396">
        <v>71.828299999999999</v>
      </c>
      <c r="R396">
        <v>77.305800000000005</v>
      </c>
      <c r="S396" s="38">
        <v>32.6</v>
      </c>
      <c r="T396">
        <v>3000</v>
      </c>
      <c r="U396">
        <v>0.34940600999999999</v>
      </c>
      <c r="V396">
        <v>126238</v>
      </c>
      <c r="W396">
        <v>117652</v>
      </c>
      <c r="X396">
        <v>6.8</v>
      </c>
      <c r="Y396">
        <v>12.9</v>
      </c>
      <c r="Z396">
        <v>3539</v>
      </c>
      <c r="AA396">
        <v>2930</v>
      </c>
      <c r="AB396">
        <v>2137</v>
      </c>
      <c r="AC396">
        <v>1186</v>
      </c>
      <c r="AD396">
        <v>951</v>
      </c>
      <c r="AE396">
        <v>498600</v>
      </c>
      <c r="AF396">
        <v>108576</v>
      </c>
      <c r="AG396">
        <v>22779</v>
      </c>
      <c r="AH396">
        <v>679.9</v>
      </c>
      <c r="AI396">
        <v>4881</v>
      </c>
      <c r="AJ396">
        <v>17140</v>
      </c>
      <c r="AK396">
        <v>10291</v>
      </c>
      <c r="AL396">
        <v>6849</v>
      </c>
      <c r="AM396">
        <v>85797</v>
      </c>
      <c r="AN396">
        <v>22337</v>
      </c>
      <c r="AO396">
        <v>5162.3999999999996</v>
      </c>
      <c r="AP396">
        <v>12967.8</v>
      </c>
      <c r="AQ396">
        <v>6602</v>
      </c>
      <c r="AR396">
        <v>18488</v>
      </c>
      <c r="AS396">
        <v>39.700000000000003</v>
      </c>
      <c r="AT396">
        <v>3.6</v>
      </c>
      <c r="AU396">
        <v>40</v>
      </c>
      <c r="AV396">
        <v>11.66</v>
      </c>
      <c r="AW396">
        <v>13.59</v>
      </c>
      <c r="AX396">
        <v>11</v>
      </c>
      <c r="AY396">
        <v>921</v>
      </c>
      <c r="AZ396">
        <v>110</v>
      </c>
      <c r="BA396">
        <v>224</v>
      </c>
      <c r="BB396">
        <v>397</v>
      </c>
      <c r="BC396">
        <v>190</v>
      </c>
      <c r="BD396">
        <v>911</v>
      </c>
      <c r="BE396">
        <v>103</v>
      </c>
      <c r="BF396">
        <v>203</v>
      </c>
      <c r="BG396">
        <v>353</v>
      </c>
      <c r="BH396">
        <v>252</v>
      </c>
      <c r="BI396">
        <v>54.79</v>
      </c>
      <c r="BJ396">
        <v>727526.36300000001</v>
      </c>
      <c r="BK396">
        <v>159555.50260000001</v>
      </c>
      <c r="BM396">
        <v>104938.7659</v>
      </c>
      <c r="BN396">
        <v>36038.105300000003</v>
      </c>
      <c r="BO396">
        <v>485518.08899999998</v>
      </c>
      <c r="BP396">
        <v>813601.25060000003</v>
      </c>
      <c r="BQ396">
        <v>1.6323178810000001</v>
      </c>
      <c r="BR396">
        <v>87.7</v>
      </c>
      <c r="BS396">
        <v>838.7</v>
      </c>
      <c r="BT396">
        <v>3321.9</v>
      </c>
      <c r="BU396">
        <v>2464.3000000000002</v>
      </c>
      <c r="BV396">
        <v>312.60899999999998</v>
      </c>
      <c r="BW396">
        <v>48.563000000000002</v>
      </c>
      <c r="BX396">
        <v>48322</v>
      </c>
      <c r="BY396">
        <v>635.29060000000004</v>
      </c>
      <c r="BZ396">
        <v>857.34410000000003</v>
      </c>
      <c r="CA396">
        <v>561.51107000000002</v>
      </c>
      <c r="CB396">
        <v>0.11230445999999999</v>
      </c>
      <c r="CC396">
        <v>2316.9</v>
      </c>
      <c r="CD396">
        <v>69684</v>
      </c>
      <c r="CE396">
        <v>186689.31</v>
      </c>
      <c r="CF396">
        <v>640.29780000000005</v>
      </c>
      <c r="CG396">
        <v>6.12</v>
      </c>
      <c r="CH396">
        <v>6.41</v>
      </c>
      <c r="CI396">
        <v>5.91</v>
      </c>
      <c r="CJ396">
        <v>5.92</v>
      </c>
      <c r="CK396">
        <v>6.4</v>
      </c>
      <c r="CL396">
        <v>7.77</v>
      </c>
      <c r="CM396">
        <v>8.11</v>
      </c>
      <c r="CN396">
        <v>8.93</v>
      </c>
      <c r="CO396">
        <v>10.09</v>
      </c>
      <c r="CP396">
        <v>0.28999999999999998</v>
      </c>
      <c r="CQ396">
        <v>-0.21</v>
      </c>
      <c r="CR396">
        <v>-0.2</v>
      </c>
      <c r="CS396">
        <v>0.28000000000000003</v>
      </c>
      <c r="CT396">
        <v>1.65</v>
      </c>
      <c r="CU396">
        <v>1.99</v>
      </c>
      <c r="CV396">
        <v>2.81</v>
      </c>
      <c r="CW396">
        <v>3.97</v>
      </c>
      <c r="CX396">
        <v>88.176000000000002</v>
      </c>
      <c r="CY396">
        <v>1.3917999999999999</v>
      </c>
      <c r="CZ396">
        <v>137.38669999999999</v>
      </c>
      <c r="DA396">
        <v>1.8213999999999999</v>
      </c>
      <c r="DB396">
        <v>1.1572</v>
      </c>
      <c r="DC396">
        <v>19.86</v>
      </c>
      <c r="DD396">
        <v>126.2</v>
      </c>
      <c r="DE396" s="27">
        <v>134.80000000000001</v>
      </c>
      <c r="DF396">
        <v>127</v>
      </c>
      <c r="DG396">
        <v>122.7</v>
      </c>
      <c r="DH396">
        <v>173.2</v>
      </c>
      <c r="DI396">
        <v>125.5</v>
      </c>
      <c r="DJ396">
        <v>115.3</v>
      </c>
      <c r="DK396">
        <v>144.69999999999999</v>
      </c>
      <c r="DL396">
        <v>134.69999999999999</v>
      </c>
      <c r="DM396">
        <v>132.1</v>
      </c>
      <c r="DN396">
        <v>132.6</v>
      </c>
      <c r="DO396">
        <v>64.887</v>
      </c>
      <c r="DP396">
        <v>133.49</v>
      </c>
      <c r="DQ396">
        <v>64.468999999999994</v>
      </c>
      <c r="DR396">
        <v>56.378999999999998</v>
      </c>
      <c r="DS396">
        <v>121.3</v>
      </c>
      <c r="DT396">
        <v>120.2</v>
      </c>
      <c r="DU396">
        <v>114.7</v>
      </c>
      <c r="DV396">
        <v>100.5</v>
      </c>
      <c r="DW396">
        <v>372.28</v>
      </c>
      <c r="DX396">
        <v>441.87</v>
      </c>
      <c r="DY396">
        <v>3.255614054</v>
      </c>
      <c r="DZ396">
        <v>16.95290657</v>
      </c>
      <c r="EA396">
        <v>19.041</v>
      </c>
    </row>
    <row r="397" spans="2:131" x14ac:dyDescent="0.25">
      <c r="B397" s="3">
        <v>33242</v>
      </c>
      <c r="C397">
        <v>7734.9620000000004</v>
      </c>
      <c r="D397">
        <v>6724.1</v>
      </c>
      <c r="E397">
        <v>62.241500000000002</v>
      </c>
      <c r="F397">
        <v>69.206800000000001</v>
      </c>
      <c r="G397">
        <v>66.999600000000001</v>
      </c>
      <c r="H397">
        <v>79.943200000000004</v>
      </c>
      <c r="I397">
        <v>62.608800000000002</v>
      </c>
      <c r="J397">
        <v>88.0732</v>
      </c>
      <c r="K397">
        <v>40.764200000000002</v>
      </c>
      <c r="L397">
        <v>54.6661</v>
      </c>
      <c r="M397">
        <v>33.514699999999998</v>
      </c>
      <c r="N397">
        <v>96.735200000000006</v>
      </c>
      <c r="O397">
        <v>60.871499999999997</v>
      </c>
      <c r="P397">
        <v>75.202799999999996</v>
      </c>
      <c r="Q397">
        <v>70.394300000000001</v>
      </c>
      <c r="R397">
        <v>77.484999999999999</v>
      </c>
      <c r="S397" s="38">
        <v>4.3600000000000003</v>
      </c>
      <c r="T397">
        <v>2986</v>
      </c>
      <c r="U397">
        <v>0.353833393</v>
      </c>
      <c r="V397">
        <v>126548</v>
      </c>
      <c r="W397">
        <v>118109</v>
      </c>
      <c r="X397">
        <v>6.7</v>
      </c>
      <c r="Y397">
        <v>13.5</v>
      </c>
      <c r="Z397">
        <v>3400</v>
      </c>
      <c r="AA397">
        <v>2801</v>
      </c>
      <c r="AB397">
        <v>2206</v>
      </c>
      <c r="AC397">
        <v>1227</v>
      </c>
      <c r="AD397">
        <v>979</v>
      </c>
      <c r="AE397">
        <v>467250</v>
      </c>
      <c r="AF397">
        <v>108367</v>
      </c>
      <c r="AG397">
        <v>22687</v>
      </c>
      <c r="AH397">
        <v>675</v>
      </c>
      <c r="AI397">
        <v>4842</v>
      </c>
      <c r="AJ397">
        <v>17093</v>
      </c>
      <c r="AK397">
        <v>10269</v>
      </c>
      <c r="AL397">
        <v>6824</v>
      </c>
      <c r="AM397">
        <v>85680</v>
      </c>
      <c r="AN397">
        <v>22265</v>
      </c>
      <c r="AO397">
        <v>5155</v>
      </c>
      <c r="AP397">
        <v>12908.2</v>
      </c>
      <c r="AQ397">
        <v>6583</v>
      </c>
      <c r="AR397">
        <v>18485</v>
      </c>
      <c r="AS397">
        <v>39.9</v>
      </c>
      <c r="AT397">
        <v>3.5</v>
      </c>
      <c r="AU397">
        <v>40.1</v>
      </c>
      <c r="AV397">
        <v>11.72</v>
      </c>
      <c r="AW397">
        <v>13.69</v>
      </c>
      <c r="AX397">
        <v>11.05</v>
      </c>
      <c r="AY397">
        <v>1001</v>
      </c>
      <c r="AZ397">
        <v>96</v>
      </c>
      <c r="BA397">
        <v>244</v>
      </c>
      <c r="BB397">
        <v>403</v>
      </c>
      <c r="BC397">
        <v>258</v>
      </c>
      <c r="BD397">
        <v>916</v>
      </c>
      <c r="BE397">
        <v>108</v>
      </c>
      <c r="BF397">
        <v>208</v>
      </c>
      <c r="BG397">
        <v>364</v>
      </c>
      <c r="BH397">
        <v>236</v>
      </c>
      <c r="BI397">
        <v>54.607999999999997</v>
      </c>
      <c r="BJ397">
        <v>741861.79599999997</v>
      </c>
      <c r="BK397">
        <v>161176.5294</v>
      </c>
      <c r="BM397">
        <v>109419.4538</v>
      </c>
      <c r="BN397">
        <v>32759.794969999999</v>
      </c>
      <c r="BO397">
        <v>481860.28379999998</v>
      </c>
      <c r="BP397">
        <v>811458.06689999998</v>
      </c>
      <c r="BQ397">
        <v>1.5909933780000001</v>
      </c>
      <c r="BR397">
        <v>81.8</v>
      </c>
      <c r="BS397">
        <v>843.1</v>
      </c>
      <c r="BT397">
        <v>3332.4</v>
      </c>
      <c r="BU397">
        <v>2466.6</v>
      </c>
      <c r="BV397">
        <v>313.54500000000002</v>
      </c>
      <c r="BW397">
        <v>50.290999999999997</v>
      </c>
      <c r="BX397">
        <v>50060</v>
      </c>
      <c r="BY397">
        <v>631.25919999999996</v>
      </c>
      <c r="BZ397">
        <v>860.60559999999998</v>
      </c>
      <c r="CA397">
        <v>559.07506000000001</v>
      </c>
      <c r="CB397">
        <v>0.111192335</v>
      </c>
      <c r="CC397">
        <v>2339.1999999999998</v>
      </c>
      <c r="CD397">
        <v>69901</v>
      </c>
      <c r="CE397">
        <v>187414.38</v>
      </c>
      <c r="CF397">
        <v>643.85649999999998</v>
      </c>
      <c r="CG397">
        <v>5.91</v>
      </c>
      <c r="CH397">
        <v>6.07</v>
      </c>
      <c r="CI397">
        <v>5.65</v>
      </c>
      <c r="CJ397">
        <v>5.71</v>
      </c>
      <c r="CK397">
        <v>6.24</v>
      </c>
      <c r="CL397">
        <v>7.7</v>
      </c>
      <c r="CM397">
        <v>8.0399999999999991</v>
      </c>
      <c r="CN397">
        <v>8.86</v>
      </c>
      <c r="CO397">
        <v>9.94</v>
      </c>
      <c r="CP397">
        <v>0.16</v>
      </c>
      <c r="CQ397">
        <v>-0.26</v>
      </c>
      <c r="CR397">
        <v>-0.2</v>
      </c>
      <c r="CS397">
        <v>0.33</v>
      </c>
      <c r="CT397">
        <v>1.79</v>
      </c>
      <c r="CU397">
        <v>2.13</v>
      </c>
      <c r="CV397">
        <v>2.95</v>
      </c>
      <c r="CW397">
        <v>4.03</v>
      </c>
      <c r="CX397">
        <v>89.869900000000001</v>
      </c>
      <c r="CY397">
        <v>1.4399</v>
      </c>
      <c r="CZ397">
        <v>137.11269999999999</v>
      </c>
      <c r="DA397">
        <v>1.7497</v>
      </c>
      <c r="DB397">
        <v>1.1535</v>
      </c>
      <c r="DC397">
        <v>20.823</v>
      </c>
      <c r="DD397">
        <v>125.3</v>
      </c>
      <c r="DE397" s="27">
        <v>135.1</v>
      </c>
      <c r="DF397">
        <v>127.5</v>
      </c>
      <c r="DG397">
        <v>122.5</v>
      </c>
      <c r="DH397">
        <v>174.3</v>
      </c>
      <c r="DI397">
        <v>126</v>
      </c>
      <c r="DJ397">
        <v>115.5</v>
      </c>
      <c r="DK397">
        <v>144.9</v>
      </c>
      <c r="DL397">
        <v>134.9</v>
      </c>
      <c r="DM397">
        <v>132.4</v>
      </c>
      <c r="DN397">
        <v>132.9</v>
      </c>
      <c r="DO397">
        <v>65.004000000000005</v>
      </c>
      <c r="DP397">
        <v>133.74700000000001</v>
      </c>
      <c r="DQ397">
        <v>64.677000000000007</v>
      </c>
      <c r="DR397">
        <v>56.445999999999998</v>
      </c>
      <c r="DS397">
        <v>121.3</v>
      </c>
      <c r="DT397">
        <v>120.2</v>
      </c>
      <c r="DU397">
        <v>114.2</v>
      </c>
      <c r="DV397">
        <v>100.2</v>
      </c>
      <c r="DW397">
        <v>379.68</v>
      </c>
      <c r="DX397">
        <v>450.17</v>
      </c>
      <c r="DY397">
        <v>3.194795617</v>
      </c>
      <c r="DZ397">
        <v>17.387087149999999</v>
      </c>
      <c r="EA397">
        <v>18.927199999999999</v>
      </c>
    </row>
    <row r="398" spans="2:131" x14ac:dyDescent="0.25">
      <c r="B398" s="3">
        <v>33243</v>
      </c>
      <c r="C398">
        <v>7735.915</v>
      </c>
      <c r="D398">
        <v>6722</v>
      </c>
      <c r="E398">
        <v>62.864600000000003</v>
      </c>
      <c r="F398">
        <v>69.932199999999995</v>
      </c>
      <c r="G398">
        <v>67.792500000000004</v>
      </c>
      <c r="H398">
        <v>81.298900000000003</v>
      </c>
      <c r="I398">
        <v>63.709899999999998</v>
      </c>
      <c r="J398">
        <v>89.553700000000006</v>
      </c>
      <c r="K398">
        <v>41.072200000000002</v>
      </c>
      <c r="L398">
        <v>55.181399999999996</v>
      </c>
      <c r="M398">
        <v>33.571300000000001</v>
      </c>
      <c r="N398">
        <v>97.653300000000002</v>
      </c>
      <c r="O398">
        <v>61.292900000000003</v>
      </c>
      <c r="P398">
        <v>78.563699999999997</v>
      </c>
      <c r="Q398">
        <v>71.953599999999994</v>
      </c>
      <c r="R398">
        <v>77.931799999999996</v>
      </c>
      <c r="S398" s="38">
        <v>0.5</v>
      </c>
      <c r="T398">
        <v>2977</v>
      </c>
      <c r="U398">
        <v>0.34077381000000001</v>
      </c>
      <c r="V398">
        <v>126176</v>
      </c>
      <c r="W398">
        <v>117440</v>
      </c>
      <c r="X398">
        <v>6.9</v>
      </c>
      <c r="Y398">
        <v>12.9</v>
      </c>
      <c r="Z398">
        <v>3621</v>
      </c>
      <c r="AA398">
        <v>2864</v>
      </c>
      <c r="AB398">
        <v>2252</v>
      </c>
      <c r="AC398">
        <v>1208</v>
      </c>
      <c r="AD398">
        <v>1044</v>
      </c>
      <c r="AE398">
        <v>447000</v>
      </c>
      <c r="AF398">
        <v>108251</v>
      </c>
      <c r="AG398">
        <v>22618</v>
      </c>
      <c r="AH398">
        <v>670.3</v>
      </c>
      <c r="AI398">
        <v>4800</v>
      </c>
      <c r="AJ398">
        <v>17070</v>
      </c>
      <c r="AK398">
        <v>10249</v>
      </c>
      <c r="AL398">
        <v>6821</v>
      </c>
      <c r="AM398">
        <v>85633</v>
      </c>
      <c r="AN398">
        <v>22230</v>
      </c>
      <c r="AO398">
        <v>5148.7</v>
      </c>
      <c r="AP398">
        <v>12884.4</v>
      </c>
      <c r="AQ398">
        <v>6566</v>
      </c>
      <c r="AR398">
        <v>18498</v>
      </c>
      <c r="AS398">
        <v>39.799999999999997</v>
      </c>
      <c r="AT398">
        <v>3.6</v>
      </c>
      <c r="AU398">
        <v>40.200000000000003</v>
      </c>
      <c r="AV398">
        <v>11.73</v>
      </c>
      <c r="AW398">
        <v>13.63</v>
      </c>
      <c r="AX398">
        <v>11.09</v>
      </c>
      <c r="AY398">
        <v>996</v>
      </c>
      <c r="AZ398">
        <v>117</v>
      </c>
      <c r="BA398">
        <v>217</v>
      </c>
      <c r="BB398">
        <v>367</v>
      </c>
      <c r="BC398">
        <v>295</v>
      </c>
      <c r="BD398">
        <v>991</v>
      </c>
      <c r="BE398">
        <v>107</v>
      </c>
      <c r="BF398">
        <v>218</v>
      </c>
      <c r="BG398">
        <v>391</v>
      </c>
      <c r="BH398">
        <v>275</v>
      </c>
      <c r="BI398">
        <v>54.747</v>
      </c>
      <c r="BJ398">
        <v>747946.80200000003</v>
      </c>
      <c r="BK398">
        <v>161233.57130000001</v>
      </c>
      <c r="BM398">
        <v>112228.8189</v>
      </c>
      <c r="BN398">
        <v>32043.065200000001</v>
      </c>
      <c r="BO398">
        <v>479728.55109999998</v>
      </c>
      <c r="BP398">
        <v>807473.69350000005</v>
      </c>
      <c r="BQ398">
        <v>1.5703311259999999</v>
      </c>
      <c r="BR398">
        <v>78.3</v>
      </c>
      <c r="BS398">
        <v>848.8</v>
      </c>
      <c r="BT398">
        <v>3343</v>
      </c>
      <c r="BU398">
        <v>2465.3000000000002</v>
      </c>
      <c r="BV398">
        <v>315.55900000000003</v>
      </c>
      <c r="BW398">
        <v>49.06</v>
      </c>
      <c r="BX398">
        <v>48757</v>
      </c>
      <c r="BY398">
        <v>627.72730000000001</v>
      </c>
      <c r="BZ398">
        <v>862.44330000000002</v>
      </c>
      <c r="CA398">
        <v>556.90114000000005</v>
      </c>
      <c r="CB398">
        <v>0.110288373</v>
      </c>
      <c r="CC398">
        <v>2361.8000000000002</v>
      </c>
      <c r="CD398">
        <v>68937</v>
      </c>
      <c r="CE398">
        <v>188510.77</v>
      </c>
      <c r="CF398">
        <v>649.07470000000001</v>
      </c>
      <c r="CG398">
        <v>5.78</v>
      </c>
      <c r="CH398">
        <v>5.92</v>
      </c>
      <c r="CI398">
        <v>5.46</v>
      </c>
      <c r="CJ398">
        <v>5.61</v>
      </c>
      <c r="CK398">
        <v>6.13</v>
      </c>
      <c r="CL398">
        <v>7.7</v>
      </c>
      <c r="CM398">
        <v>8.07</v>
      </c>
      <c r="CN398">
        <v>8.86</v>
      </c>
      <c r="CO398">
        <v>9.86</v>
      </c>
      <c r="CP398">
        <v>0.14000000000000001</v>
      </c>
      <c r="CQ398">
        <v>-0.32</v>
      </c>
      <c r="CR398">
        <v>-0.17</v>
      </c>
      <c r="CS398">
        <v>0.35</v>
      </c>
      <c r="CT398">
        <v>1.92</v>
      </c>
      <c r="CU398">
        <v>2.29</v>
      </c>
      <c r="CV398">
        <v>3.08</v>
      </c>
      <c r="CW398">
        <v>4.08</v>
      </c>
      <c r="CX398">
        <v>90.482699999999994</v>
      </c>
      <c r="CY398">
        <v>1.4574</v>
      </c>
      <c r="CZ398">
        <v>138.2218</v>
      </c>
      <c r="DA398">
        <v>1.7238</v>
      </c>
      <c r="DB398">
        <v>1.1498999999999999</v>
      </c>
      <c r="DC398">
        <v>21.24</v>
      </c>
      <c r="DD398">
        <v>121.5</v>
      </c>
      <c r="DE398" s="27">
        <v>135.6</v>
      </c>
      <c r="DF398">
        <v>128</v>
      </c>
      <c r="DG398">
        <v>123.2</v>
      </c>
      <c r="DH398">
        <v>175.2</v>
      </c>
      <c r="DI398">
        <v>126.4</v>
      </c>
      <c r="DJ398">
        <v>115.9</v>
      </c>
      <c r="DK398">
        <v>145.4</v>
      </c>
      <c r="DL398">
        <v>135.4</v>
      </c>
      <c r="DM398">
        <v>133</v>
      </c>
      <c r="DN398">
        <v>133.30000000000001</v>
      </c>
      <c r="DO398">
        <v>65.274000000000001</v>
      </c>
      <c r="DP398">
        <v>133.80600000000001</v>
      </c>
      <c r="DQ398">
        <v>64.926000000000002</v>
      </c>
      <c r="DR398">
        <v>56.728000000000002</v>
      </c>
      <c r="DS398">
        <v>121.6</v>
      </c>
      <c r="DT398">
        <v>120.4</v>
      </c>
      <c r="DU398">
        <v>114.1</v>
      </c>
      <c r="DV398">
        <v>100.9</v>
      </c>
      <c r="DW398">
        <v>377.99</v>
      </c>
      <c r="DX398">
        <v>450.05</v>
      </c>
      <c r="DY398">
        <v>3.211725178</v>
      </c>
      <c r="DZ398">
        <v>17.406260469999999</v>
      </c>
      <c r="EA398">
        <v>17.180399999999999</v>
      </c>
    </row>
    <row r="399" spans="2:131" x14ac:dyDescent="0.25">
      <c r="B399" s="3">
        <v>33244</v>
      </c>
      <c r="C399">
        <v>7776.67</v>
      </c>
      <c r="D399">
        <v>6759.8</v>
      </c>
      <c r="E399">
        <v>63.437199999999997</v>
      </c>
      <c r="F399">
        <v>70.715299999999999</v>
      </c>
      <c r="G399">
        <v>68.593699999999998</v>
      </c>
      <c r="H399">
        <v>82.378100000000003</v>
      </c>
      <c r="I399">
        <v>65.382400000000004</v>
      </c>
      <c r="J399">
        <v>90.352599999999995</v>
      </c>
      <c r="K399">
        <v>41.563299999999998</v>
      </c>
      <c r="L399">
        <v>55.540599999999998</v>
      </c>
      <c r="M399">
        <v>34.170999999999999</v>
      </c>
      <c r="N399">
        <v>97.633200000000002</v>
      </c>
      <c r="O399">
        <v>61.936500000000002</v>
      </c>
      <c r="P399">
        <v>81.144400000000005</v>
      </c>
      <c r="Q399">
        <v>72.501300000000001</v>
      </c>
      <c r="R399">
        <v>78.657499999999999</v>
      </c>
      <c r="S399" s="38">
        <v>0.18</v>
      </c>
      <c r="T399">
        <v>3024</v>
      </c>
      <c r="U399">
        <v>0.34790612100000001</v>
      </c>
      <c r="V399">
        <v>126331</v>
      </c>
      <c r="W399">
        <v>117639</v>
      </c>
      <c r="X399">
        <v>6.9</v>
      </c>
      <c r="Y399">
        <v>13.7</v>
      </c>
      <c r="Z399">
        <v>3428</v>
      </c>
      <c r="AA399">
        <v>2862</v>
      </c>
      <c r="AB399">
        <v>2533</v>
      </c>
      <c r="AC399">
        <v>1424</v>
      </c>
      <c r="AD399">
        <v>1109</v>
      </c>
      <c r="AE399">
        <v>428600</v>
      </c>
      <c r="AF399">
        <v>108337</v>
      </c>
      <c r="AG399">
        <v>22571</v>
      </c>
      <c r="AH399">
        <v>666.6</v>
      </c>
      <c r="AI399">
        <v>4782</v>
      </c>
      <c r="AJ399">
        <v>17044</v>
      </c>
      <c r="AK399">
        <v>10213</v>
      </c>
      <c r="AL399">
        <v>6831</v>
      </c>
      <c r="AM399">
        <v>85766</v>
      </c>
      <c r="AN399">
        <v>22217</v>
      </c>
      <c r="AO399">
        <v>5146.1000000000004</v>
      </c>
      <c r="AP399">
        <v>12880.9</v>
      </c>
      <c r="AQ399">
        <v>6559</v>
      </c>
      <c r="AR399">
        <v>18561</v>
      </c>
      <c r="AS399">
        <v>40.1</v>
      </c>
      <c r="AT399">
        <v>3.8</v>
      </c>
      <c r="AU399">
        <v>40.5</v>
      </c>
      <c r="AV399">
        <v>11.76</v>
      </c>
      <c r="AW399">
        <v>13.62</v>
      </c>
      <c r="AX399">
        <v>11.13</v>
      </c>
      <c r="AY399">
        <v>1036</v>
      </c>
      <c r="AZ399">
        <v>136</v>
      </c>
      <c r="BA399">
        <v>246</v>
      </c>
      <c r="BB399">
        <v>407</v>
      </c>
      <c r="BC399">
        <v>247</v>
      </c>
      <c r="BD399">
        <v>964</v>
      </c>
      <c r="BE399">
        <v>109</v>
      </c>
      <c r="BF399">
        <v>218</v>
      </c>
      <c r="BG399">
        <v>378</v>
      </c>
      <c r="BH399">
        <v>259</v>
      </c>
      <c r="BI399">
        <v>54.756</v>
      </c>
      <c r="BJ399">
        <v>744597.12899999996</v>
      </c>
      <c r="BK399">
        <v>161582.0454</v>
      </c>
      <c r="BM399">
        <v>108612.4786</v>
      </c>
      <c r="BN399">
        <v>31861.260579999998</v>
      </c>
      <c r="BO399">
        <v>475184.66989999998</v>
      </c>
      <c r="BP399">
        <v>805018.77399999998</v>
      </c>
      <c r="BQ399">
        <v>1.5703311259999999</v>
      </c>
      <c r="BR399">
        <v>82.1</v>
      </c>
      <c r="BS399">
        <v>856.7</v>
      </c>
      <c r="BT399">
        <v>3351.9</v>
      </c>
      <c r="BU399">
        <v>2464.6</v>
      </c>
      <c r="BV399">
        <v>316.904</v>
      </c>
      <c r="BW399">
        <v>50.408000000000001</v>
      </c>
      <c r="BX399">
        <v>50068</v>
      </c>
      <c r="BY399">
        <v>626.37639999999999</v>
      </c>
      <c r="BZ399">
        <v>865.8886</v>
      </c>
      <c r="CA399">
        <v>553.74821999999995</v>
      </c>
      <c r="CB399">
        <v>0.108904797</v>
      </c>
      <c r="CC399">
        <v>2382.3000000000002</v>
      </c>
      <c r="CD399">
        <v>69589</v>
      </c>
      <c r="CE399">
        <v>188611.20000000001</v>
      </c>
      <c r="CF399">
        <v>658.52269999999999</v>
      </c>
      <c r="CG399">
        <v>5.9</v>
      </c>
      <c r="CH399">
        <v>6.11</v>
      </c>
      <c r="CI399">
        <v>5.57</v>
      </c>
      <c r="CJ399">
        <v>5.75</v>
      </c>
      <c r="CK399">
        <v>6.36</v>
      </c>
      <c r="CL399">
        <v>7.94</v>
      </c>
      <c r="CM399">
        <v>8.2799999999999994</v>
      </c>
      <c r="CN399">
        <v>9.01</v>
      </c>
      <c r="CO399">
        <v>9.9600000000000009</v>
      </c>
      <c r="CP399">
        <v>0.21</v>
      </c>
      <c r="CQ399">
        <v>-0.33</v>
      </c>
      <c r="CR399">
        <v>-0.15</v>
      </c>
      <c r="CS399">
        <v>0.46</v>
      </c>
      <c r="CT399">
        <v>2.04</v>
      </c>
      <c r="CU399">
        <v>2.38</v>
      </c>
      <c r="CV399">
        <v>3.11</v>
      </c>
      <c r="CW399">
        <v>4.0599999999999996</v>
      </c>
      <c r="CX399">
        <v>92.285799999999995</v>
      </c>
      <c r="CY399">
        <v>1.5297000000000001</v>
      </c>
      <c r="CZ399">
        <v>139.7475</v>
      </c>
      <c r="DA399">
        <v>1.6496999999999999</v>
      </c>
      <c r="DB399">
        <v>1.1438999999999999</v>
      </c>
      <c r="DC399">
        <v>20.195</v>
      </c>
      <c r="DD399">
        <v>114.9</v>
      </c>
      <c r="DE399" s="27">
        <v>136</v>
      </c>
      <c r="DF399">
        <v>127.9</v>
      </c>
      <c r="DG399">
        <v>123.4</v>
      </c>
      <c r="DH399">
        <v>176.4</v>
      </c>
      <c r="DI399">
        <v>126.7</v>
      </c>
      <c r="DJ399">
        <v>116.1</v>
      </c>
      <c r="DK399">
        <v>145.9</v>
      </c>
      <c r="DL399">
        <v>135.69999999999999</v>
      </c>
      <c r="DM399">
        <v>133.30000000000001</v>
      </c>
      <c r="DN399">
        <v>133.6</v>
      </c>
      <c r="DO399">
        <v>65.384</v>
      </c>
      <c r="DP399">
        <v>133.345</v>
      </c>
      <c r="DQ399">
        <v>65.006</v>
      </c>
      <c r="DR399">
        <v>56.892000000000003</v>
      </c>
      <c r="DS399">
        <v>121.4</v>
      </c>
      <c r="DT399">
        <v>120.1</v>
      </c>
      <c r="DU399">
        <v>113.9</v>
      </c>
      <c r="DV399">
        <v>99.2</v>
      </c>
      <c r="DW399">
        <v>378.29</v>
      </c>
      <c r="DX399">
        <v>450.87</v>
      </c>
      <c r="DY399">
        <v>3.2118216180000001</v>
      </c>
      <c r="DZ399">
        <v>17.543875190000001</v>
      </c>
      <c r="EA399">
        <v>17.574999999999999</v>
      </c>
    </row>
    <row r="400" spans="2:131" x14ac:dyDescent="0.25">
      <c r="B400" s="3">
        <v>33245</v>
      </c>
      <c r="C400">
        <v>7759.1450000000004</v>
      </c>
      <c r="D400">
        <v>6743.5</v>
      </c>
      <c r="E400">
        <v>63.512799999999999</v>
      </c>
      <c r="F400">
        <v>70.464200000000005</v>
      </c>
      <c r="G400">
        <v>68.399500000000003</v>
      </c>
      <c r="H400">
        <v>82.045100000000005</v>
      </c>
      <c r="I400">
        <v>66.471199999999996</v>
      </c>
      <c r="J400">
        <v>89.343500000000006</v>
      </c>
      <c r="K400">
        <v>41.692599999999999</v>
      </c>
      <c r="L400">
        <v>55.9373</v>
      </c>
      <c r="M400">
        <v>34.514400000000002</v>
      </c>
      <c r="N400">
        <v>98.830600000000004</v>
      </c>
      <c r="O400">
        <v>62.1496</v>
      </c>
      <c r="P400">
        <v>78.782300000000006</v>
      </c>
      <c r="Q400">
        <v>72.055700000000002</v>
      </c>
      <c r="R400">
        <v>78.832599999999999</v>
      </c>
      <c r="S400" s="38">
        <v>0.2</v>
      </c>
      <c r="T400">
        <v>2911</v>
      </c>
      <c r="U400">
        <v>0.33904029800000002</v>
      </c>
      <c r="V400">
        <v>126154</v>
      </c>
      <c r="W400">
        <v>117568</v>
      </c>
      <c r="X400">
        <v>6.8</v>
      </c>
      <c r="Y400">
        <v>13.8</v>
      </c>
      <c r="Z400">
        <v>3422</v>
      </c>
      <c r="AA400">
        <v>2803</v>
      </c>
      <c r="AB400">
        <v>2388</v>
      </c>
      <c r="AC400">
        <v>1280</v>
      </c>
      <c r="AD400">
        <v>1108</v>
      </c>
      <c r="AE400">
        <v>418250</v>
      </c>
      <c r="AF400">
        <v>108292</v>
      </c>
      <c r="AG400">
        <v>22507</v>
      </c>
      <c r="AH400">
        <v>661.2</v>
      </c>
      <c r="AI400">
        <v>4752</v>
      </c>
      <c r="AJ400">
        <v>17015</v>
      </c>
      <c r="AK400">
        <v>10195</v>
      </c>
      <c r="AL400">
        <v>6820</v>
      </c>
      <c r="AM400">
        <v>85785</v>
      </c>
      <c r="AN400">
        <v>22219</v>
      </c>
      <c r="AO400">
        <v>5143.7</v>
      </c>
      <c r="AP400">
        <v>12872.8</v>
      </c>
      <c r="AQ400">
        <v>6547</v>
      </c>
      <c r="AR400">
        <v>18598</v>
      </c>
      <c r="AS400">
        <v>40.1</v>
      </c>
      <c r="AT400">
        <v>4</v>
      </c>
      <c r="AU400">
        <v>40.5</v>
      </c>
      <c r="AV400">
        <v>11.79</v>
      </c>
      <c r="AW400">
        <v>13.63</v>
      </c>
      <c r="AX400">
        <v>11.18</v>
      </c>
      <c r="AY400">
        <v>1063</v>
      </c>
      <c r="AZ400">
        <v>106</v>
      </c>
      <c r="BA400">
        <v>240</v>
      </c>
      <c r="BB400">
        <v>439</v>
      </c>
      <c r="BC400">
        <v>278</v>
      </c>
      <c r="BD400">
        <v>973</v>
      </c>
      <c r="BE400">
        <v>111</v>
      </c>
      <c r="BF400">
        <v>225</v>
      </c>
      <c r="BG400">
        <v>391</v>
      </c>
      <c r="BH400">
        <v>246</v>
      </c>
      <c r="BI400">
        <v>55.024000000000001</v>
      </c>
      <c r="BJ400">
        <v>754316.13100000005</v>
      </c>
      <c r="BK400">
        <v>162113.05360000001</v>
      </c>
      <c r="BM400">
        <v>123688.2442</v>
      </c>
      <c r="BN400">
        <v>42600.553019999999</v>
      </c>
      <c r="BO400">
        <v>482299.02960000001</v>
      </c>
      <c r="BP400">
        <v>804034.8578</v>
      </c>
      <c r="BQ400">
        <v>1.56</v>
      </c>
      <c r="BR400">
        <v>82.9</v>
      </c>
      <c r="BS400">
        <v>861.6</v>
      </c>
      <c r="BT400">
        <v>3356.1</v>
      </c>
      <c r="BU400">
        <v>2464.1</v>
      </c>
      <c r="BV400">
        <v>319.19600000000003</v>
      </c>
      <c r="BW400">
        <v>50.670999999999999</v>
      </c>
      <c r="BX400">
        <v>50064</v>
      </c>
      <c r="BY400">
        <v>623.21400000000006</v>
      </c>
      <c r="BZ400">
        <v>864.50340000000006</v>
      </c>
      <c r="CA400">
        <v>550.30730000000005</v>
      </c>
      <c r="CB400">
        <v>0.108302625</v>
      </c>
      <c r="CC400">
        <v>2396.4</v>
      </c>
      <c r="CD400">
        <v>69660</v>
      </c>
      <c r="CE400">
        <v>189495.04000000001</v>
      </c>
      <c r="CF400">
        <v>667.78470000000004</v>
      </c>
      <c r="CG400">
        <v>5.82</v>
      </c>
      <c r="CH400">
        <v>6.05</v>
      </c>
      <c r="CI400">
        <v>5.58</v>
      </c>
      <c r="CJ400">
        <v>5.7</v>
      </c>
      <c r="CK400">
        <v>6.31</v>
      </c>
      <c r="CL400">
        <v>7.91</v>
      </c>
      <c r="CM400">
        <v>8.27</v>
      </c>
      <c r="CN400">
        <v>9</v>
      </c>
      <c r="CO400">
        <v>9.89</v>
      </c>
      <c r="CP400">
        <v>0.23</v>
      </c>
      <c r="CQ400">
        <v>-0.24</v>
      </c>
      <c r="CR400">
        <v>-0.12</v>
      </c>
      <c r="CS400">
        <v>0.49</v>
      </c>
      <c r="CT400">
        <v>2.09</v>
      </c>
      <c r="CU400">
        <v>2.4500000000000002</v>
      </c>
      <c r="CV400">
        <v>3.18</v>
      </c>
      <c r="CW400">
        <v>4.07</v>
      </c>
      <c r="CX400">
        <v>92.087800000000001</v>
      </c>
      <c r="CY400">
        <v>1.5481</v>
      </c>
      <c r="CZ400">
        <v>137.83000000000001</v>
      </c>
      <c r="DA400">
        <v>1.6513</v>
      </c>
      <c r="DB400">
        <v>1.1493</v>
      </c>
      <c r="DC400">
        <v>21.42</v>
      </c>
      <c r="DD400">
        <v>114.5</v>
      </c>
      <c r="DE400" s="27">
        <v>136.19999999999999</v>
      </c>
      <c r="DF400">
        <v>128.69999999999999</v>
      </c>
      <c r="DG400">
        <v>123.3</v>
      </c>
      <c r="DH400">
        <v>177.4</v>
      </c>
      <c r="DI400">
        <v>126.6</v>
      </c>
      <c r="DJ400">
        <v>116.5</v>
      </c>
      <c r="DK400">
        <v>146.5</v>
      </c>
      <c r="DL400">
        <v>136.1</v>
      </c>
      <c r="DM400">
        <v>133.5</v>
      </c>
      <c r="DN400">
        <v>133.80000000000001</v>
      </c>
      <c r="DO400">
        <v>65.486999999999995</v>
      </c>
      <c r="DP400">
        <v>134.17699999999999</v>
      </c>
      <c r="DQ400">
        <v>64.763000000000005</v>
      </c>
      <c r="DR400">
        <v>57.055999999999997</v>
      </c>
      <c r="DS400">
        <v>121.1</v>
      </c>
      <c r="DT400">
        <v>119.6</v>
      </c>
      <c r="DU400">
        <v>113.6</v>
      </c>
      <c r="DV400">
        <v>99.4</v>
      </c>
      <c r="DW400">
        <v>380.23</v>
      </c>
      <c r="DX400">
        <v>453.38</v>
      </c>
      <c r="DY400">
        <v>3.2068221870000002</v>
      </c>
      <c r="DZ400">
        <v>17.808115409999999</v>
      </c>
      <c r="EA400">
        <v>17.669499999999999</v>
      </c>
    </row>
    <row r="401" spans="2:131" x14ac:dyDescent="0.25">
      <c r="B401" s="3">
        <v>33246</v>
      </c>
      <c r="C401">
        <v>7774.5959999999995</v>
      </c>
      <c r="D401">
        <v>6753.4</v>
      </c>
      <c r="E401">
        <v>63.567100000000003</v>
      </c>
      <c r="F401">
        <v>70.579899999999995</v>
      </c>
      <c r="G401">
        <v>68.371399999999994</v>
      </c>
      <c r="H401">
        <v>82.121099999999998</v>
      </c>
      <c r="I401">
        <v>65.565200000000004</v>
      </c>
      <c r="J401">
        <v>89.889799999999994</v>
      </c>
      <c r="K401">
        <v>41.548900000000003</v>
      </c>
      <c r="L401">
        <v>55.930599999999998</v>
      </c>
      <c r="M401">
        <v>34.666200000000003</v>
      </c>
      <c r="N401">
        <v>98.815299999999993</v>
      </c>
      <c r="O401">
        <v>62.280299999999997</v>
      </c>
      <c r="P401">
        <v>78.350300000000004</v>
      </c>
      <c r="Q401">
        <v>72.087100000000007</v>
      </c>
      <c r="R401">
        <v>78.897300000000001</v>
      </c>
      <c r="S401" s="38">
        <v>0.16</v>
      </c>
      <c r="T401">
        <v>2867</v>
      </c>
      <c r="U401">
        <v>0.330833141</v>
      </c>
      <c r="V401">
        <v>126150</v>
      </c>
      <c r="W401">
        <v>117484</v>
      </c>
      <c r="X401">
        <v>6.9</v>
      </c>
      <c r="Y401">
        <v>13.9</v>
      </c>
      <c r="Z401">
        <v>3446</v>
      </c>
      <c r="AA401">
        <v>2752</v>
      </c>
      <c r="AB401">
        <v>2460</v>
      </c>
      <c r="AC401">
        <v>1292</v>
      </c>
      <c r="AD401">
        <v>1168</v>
      </c>
      <c r="AE401">
        <v>431600</v>
      </c>
      <c r="AF401">
        <v>108313</v>
      </c>
      <c r="AG401">
        <v>22493</v>
      </c>
      <c r="AH401">
        <v>655.8</v>
      </c>
      <c r="AI401">
        <v>4733</v>
      </c>
      <c r="AJ401">
        <v>17025</v>
      </c>
      <c r="AK401">
        <v>10179</v>
      </c>
      <c r="AL401">
        <v>6846</v>
      </c>
      <c r="AM401">
        <v>85820</v>
      </c>
      <c r="AN401">
        <v>22221</v>
      </c>
      <c r="AO401">
        <v>5140</v>
      </c>
      <c r="AP401">
        <v>12873.5</v>
      </c>
      <c r="AQ401">
        <v>6543</v>
      </c>
      <c r="AR401">
        <v>18567</v>
      </c>
      <c r="AS401">
        <v>40.1</v>
      </c>
      <c r="AT401">
        <v>3.9</v>
      </c>
      <c r="AU401">
        <v>40.6</v>
      </c>
      <c r="AV401">
        <v>11.79</v>
      </c>
      <c r="AW401">
        <v>13.63</v>
      </c>
      <c r="AX401">
        <v>11.18</v>
      </c>
      <c r="AY401">
        <v>1049</v>
      </c>
      <c r="AZ401">
        <v>120</v>
      </c>
      <c r="BA401">
        <v>238</v>
      </c>
      <c r="BB401">
        <v>429</v>
      </c>
      <c r="BC401">
        <v>262</v>
      </c>
      <c r="BD401">
        <v>944</v>
      </c>
      <c r="BE401">
        <v>114</v>
      </c>
      <c r="BF401">
        <v>217</v>
      </c>
      <c r="BG401">
        <v>375</v>
      </c>
      <c r="BH401">
        <v>238</v>
      </c>
      <c r="BI401">
        <v>54.94</v>
      </c>
      <c r="BJ401">
        <v>751137.81299999997</v>
      </c>
      <c r="BK401">
        <v>161212.82879999999</v>
      </c>
      <c r="BM401">
        <v>116962.5096</v>
      </c>
      <c r="BN401">
        <v>35124.42052</v>
      </c>
      <c r="BO401">
        <v>482944.74910000002</v>
      </c>
      <c r="BP401">
        <v>803635.44629999995</v>
      </c>
      <c r="BQ401">
        <v>1.56</v>
      </c>
      <c r="BR401">
        <v>82</v>
      </c>
      <c r="BS401">
        <v>866.8</v>
      </c>
      <c r="BT401">
        <v>3355</v>
      </c>
      <c r="BU401">
        <v>2456.1</v>
      </c>
      <c r="BV401">
        <v>320.50099999999998</v>
      </c>
      <c r="BW401">
        <v>50.601999999999997</v>
      </c>
      <c r="BX401">
        <v>49837</v>
      </c>
      <c r="BY401">
        <v>618.38220000000001</v>
      </c>
      <c r="BZ401">
        <v>863.74009999999998</v>
      </c>
      <c r="CA401">
        <v>546.12918000000002</v>
      </c>
      <c r="CB401">
        <v>0.107017005</v>
      </c>
      <c r="CC401">
        <v>2406.9</v>
      </c>
      <c r="CD401">
        <v>70901</v>
      </c>
      <c r="CE401">
        <v>190444.82</v>
      </c>
      <c r="CF401">
        <v>674.72860000000003</v>
      </c>
      <c r="CG401">
        <v>5.66</v>
      </c>
      <c r="CH401">
        <v>5.72</v>
      </c>
      <c r="CI401">
        <v>5.33</v>
      </c>
      <c r="CJ401">
        <v>5.39</v>
      </c>
      <c r="CK401">
        <v>5.78</v>
      </c>
      <c r="CL401">
        <v>7.43</v>
      </c>
      <c r="CM401">
        <v>7.9</v>
      </c>
      <c r="CN401">
        <v>8.75</v>
      </c>
      <c r="CO401">
        <v>9.65</v>
      </c>
      <c r="CP401">
        <v>0.06</v>
      </c>
      <c r="CQ401">
        <v>-0.33</v>
      </c>
      <c r="CR401">
        <v>-0.27</v>
      </c>
      <c r="CS401">
        <v>0.12</v>
      </c>
      <c r="CT401">
        <v>1.77</v>
      </c>
      <c r="CU401">
        <v>2.2400000000000002</v>
      </c>
      <c r="CV401">
        <v>3.09</v>
      </c>
      <c r="CW401">
        <v>3.99</v>
      </c>
      <c r="CX401">
        <v>90.905699999999996</v>
      </c>
      <c r="CY401">
        <v>1.5201</v>
      </c>
      <c r="CZ401">
        <v>136.81639999999999</v>
      </c>
      <c r="DA401">
        <v>1.6840999999999999</v>
      </c>
      <c r="DB401">
        <v>1.1452</v>
      </c>
      <c r="DC401">
        <v>21.687999999999999</v>
      </c>
      <c r="DD401">
        <v>113.6</v>
      </c>
      <c r="DE401" s="27">
        <v>136.6</v>
      </c>
      <c r="DF401">
        <v>129.9</v>
      </c>
      <c r="DG401">
        <v>124</v>
      </c>
      <c r="DH401">
        <v>178.8</v>
      </c>
      <c r="DI401">
        <v>126.8</v>
      </c>
      <c r="DJ401">
        <v>116.4</v>
      </c>
      <c r="DK401">
        <v>146.9</v>
      </c>
      <c r="DL401">
        <v>136.6</v>
      </c>
      <c r="DM401">
        <v>133.9</v>
      </c>
      <c r="DN401">
        <v>134.1</v>
      </c>
      <c r="DO401">
        <v>65.638999999999996</v>
      </c>
      <c r="DP401">
        <v>133.93600000000001</v>
      </c>
      <c r="DQ401">
        <v>64.962000000000003</v>
      </c>
      <c r="DR401">
        <v>57.216999999999999</v>
      </c>
      <c r="DS401">
        <v>121.3</v>
      </c>
      <c r="DT401">
        <v>119.9</v>
      </c>
      <c r="DU401">
        <v>113.8</v>
      </c>
      <c r="DV401">
        <v>99.1</v>
      </c>
      <c r="DW401">
        <v>389.4</v>
      </c>
      <c r="DX401">
        <v>463.26</v>
      </c>
      <c r="DY401">
        <v>3.142449923</v>
      </c>
      <c r="DZ401">
        <v>18.438417650000002</v>
      </c>
      <c r="EA401">
        <v>15.932700000000001</v>
      </c>
    </row>
    <row r="402" spans="2:131" x14ac:dyDescent="0.25">
      <c r="B402" s="3">
        <v>33247</v>
      </c>
      <c r="C402">
        <v>7798.9719999999998</v>
      </c>
      <c r="D402">
        <v>6771.9</v>
      </c>
      <c r="E402">
        <v>64.132999999999996</v>
      </c>
      <c r="F402">
        <v>71.396100000000004</v>
      </c>
      <c r="G402">
        <v>69.317599999999999</v>
      </c>
      <c r="H402">
        <v>83.354100000000003</v>
      </c>
      <c r="I402">
        <v>68.289699999999996</v>
      </c>
      <c r="J402">
        <v>90.416399999999996</v>
      </c>
      <c r="K402">
        <v>42.195799999999998</v>
      </c>
      <c r="L402">
        <v>56.242600000000003</v>
      </c>
      <c r="M402">
        <v>35.125999999999998</v>
      </c>
      <c r="N402">
        <v>99.341099999999997</v>
      </c>
      <c r="O402">
        <v>62.960999999999999</v>
      </c>
      <c r="P402">
        <v>79.531800000000004</v>
      </c>
      <c r="Q402">
        <v>71.836299999999994</v>
      </c>
      <c r="R402">
        <v>79.650199999999998</v>
      </c>
      <c r="S402" s="38">
        <v>0.08</v>
      </c>
      <c r="T402">
        <v>2901</v>
      </c>
      <c r="U402">
        <v>0.33260719999999999</v>
      </c>
      <c r="V402">
        <v>126650</v>
      </c>
      <c r="W402">
        <v>117928</v>
      </c>
      <c r="X402">
        <v>6.9</v>
      </c>
      <c r="Y402">
        <v>14</v>
      </c>
      <c r="Z402">
        <v>3478</v>
      </c>
      <c r="AA402">
        <v>2734</v>
      </c>
      <c r="AB402">
        <v>2497</v>
      </c>
      <c r="AC402">
        <v>1306</v>
      </c>
      <c r="AD402">
        <v>1191</v>
      </c>
      <c r="AE402">
        <v>424500</v>
      </c>
      <c r="AF402">
        <v>108338</v>
      </c>
      <c r="AG402">
        <v>22466</v>
      </c>
      <c r="AH402">
        <v>649.20000000000005</v>
      </c>
      <c r="AI402">
        <v>4728</v>
      </c>
      <c r="AJ402">
        <v>17010</v>
      </c>
      <c r="AK402">
        <v>10161</v>
      </c>
      <c r="AL402">
        <v>6849</v>
      </c>
      <c r="AM402">
        <v>85872</v>
      </c>
      <c r="AN402">
        <v>22191</v>
      </c>
      <c r="AO402">
        <v>5138.1000000000004</v>
      </c>
      <c r="AP402">
        <v>12856.3</v>
      </c>
      <c r="AQ402">
        <v>6534</v>
      </c>
      <c r="AR402">
        <v>18543</v>
      </c>
      <c r="AS402">
        <v>40.200000000000003</v>
      </c>
      <c r="AT402">
        <v>3.9</v>
      </c>
      <c r="AU402">
        <v>40.6</v>
      </c>
      <c r="AV402">
        <v>11.82</v>
      </c>
      <c r="AW402">
        <v>13.65</v>
      </c>
      <c r="AX402">
        <v>11.21</v>
      </c>
      <c r="AY402">
        <v>1015</v>
      </c>
      <c r="AZ402">
        <v>104</v>
      </c>
      <c r="BA402">
        <v>243</v>
      </c>
      <c r="BB402">
        <v>425</v>
      </c>
      <c r="BC402">
        <v>243</v>
      </c>
      <c r="BD402">
        <v>974</v>
      </c>
      <c r="BE402">
        <v>109</v>
      </c>
      <c r="BF402">
        <v>213</v>
      </c>
      <c r="BG402">
        <v>409</v>
      </c>
      <c r="BH402">
        <v>243</v>
      </c>
      <c r="BI402">
        <v>54.966000000000001</v>
      </c>
      <c r="BJ402">
        <v>754350.402</v>
      </c>
      <c r="BK402">
        <v>161366.32339999999</v>
      </c>
      <c r="BM402">
        <v>113918.0119</v>
      </c>
      <c r="BN402">
        <v>34221.224459999998</v>
      </c>
      <c r="BO402">
        <v>479636.03289999999</v>
      </c>
      <c r="BP402">
        <v>806665.1287</v>
      </c>
      <c r="BQ402">
        <v>1.56</v>
      </c>
      <c r="BR402">
        <v>83</v>
      </c>
      <c r="BS402">
        <v>869.7</v>
      </c>
      <c r="BT402">
        <v>3354.9</v>
      </c>
      <c r="BU402">
        <v>2448.8000000000002</v>
      </c>
      <c r="BV402">
        <v>322.32</v>
      </c>
      <c r="BW402">
        <v>51.128</v>
      </c>
      <c r="BX402">
        <v>50482</v>
      </c>
      <c r="BY402">
        <v>620.55439999999999</v>
      </c>
      <c r="BZ402">
        <v>864.36990000000003</v>
      </c>
      <c r="CA402">
        <v>542.07710999999995</v>
      </c>
      <c r="CB402">
        <v>0.105528171</v>
      </c>
      <c r="CC402">
        <v>2419.8000000000002</v>
      </c>
      <c r="CD402">
        <v>67959</v>
      </c>
      <c r="CE402">
        <v>188516.02</v>
      </c>
      <c r="CF402">
        <v>686.08720000000005</v>
      </c>
      <c r="CG402">
        <v>5.45</v>
      </c>
      <c r="CH402">
        <v>5.57</v>
      </c>
      <c r="CI402">
        <v>5.22</v>
      </c>
      <c r="CJ402">
        <v>5.25</v>
      </c>
      <c r="CK402">
        <v>5.57</v>
      </c>
      <c r="CL402">
        <v>7.14</v>
      </c>
      <c r="CM402">
        <v>7.65</v>
      </c>
      <c r="CN402">
        <v>8.61</v>
      </c>
      <c r="CO402">
        <v>9.51</v>
      </c>
      <c r="CP402">
        <v>0.12</v>
      </c>
      <c r="CQ402">
        <v>-0.23</v>
      </c>
      <c r="CR402">
        <v>-0.2</v>
      </c>
      <c r="CS402">
        <v>0.12</v>
      </c>
      <c r="CT402">
        <v>1.69</v>
      </c>
      <c r="CU402">
        <v>2.2000000000000002</v>
      </c>
      <c r="CV402">
        <v>3.16</v>
      </c>
      <c r="CW402">
        <v>4.0599999999999996</v>
      </c>
      <c r="CX402">
        <v>89.146500000000003</v>
      </c>
      <c r="CY402">
        <v>1.4802999999999999</v>
      </c>
      <c r="CZ402">
        <v>134.29949999999999</v>
      </c>
      <c r="DA402">
        <v>1.7264999999999999</v>
      </c>
      <c r="DB402">
        <v>1.137</v>
      </c>
      <c r="DC402">
        <v>21.856999999999999</v>
      </c>
      <c r="DD402">
        <v>114.7</v>
      </c>
      <c r="DE402" s="27">
        <v>137</v>
      </c>
      <c r="DF402">
        <v>130</v>
      </c>
      <c r="DG402">
        <v>124.1</v>
      </c>
      <c r="DH402">
        <v>179.9</v>
      </c>
      <c r="DI402">
        <v>127</v>
      </c>
      <c r="DJ402">
        <v>116.5</v>
      </c>
      <c r="DK402">
        <v>147.6</v>
      </c>
      <c r="DL402">
        <v>137.1</v>
      </c>
      <c r="DM402">
        <v>134.30000000000001</v>
      </c>
      <c r="DN402">
        <v>134.5</v>
      </c>
      <c r="DO402">
        <v>65.864999999999995</v>
      </c>
      <c r="DP402">
        <v>134.26900000000001</v>
      </c>
      <c r="DQ402">
        <v>65.061000000000007</v>
      </c>
      <c r="DR402">
        <v>57.470999999999997</v>
      </c>
      <c r="DS402">
        <v>121.5</v>
      </c>
      <c r="DT402">
        <v>120.1</v>
      </c>
      <c r="DU402">
        <v>114</v>
      </c>
      <c r="DV402">
        <v>98.4</v>
      </c>
      <c r="DW402">
        <v>387.2</v>
      </c>
      <c r="DX402">
        <v>459.11</v>
      </c>
      <c r="DY402">
        <v>3.1714876030000001</v>
      </c>
      <c r="DZ402">
        <v>18.55200215</v>
      </c>
      <c r="EA402">
        <v>17.029</v>
      </c>
    </row>
    <row r="403" spans="2:131" x14ac:dyDescent="0.25">
      <c r="B403" s="3">
        <v>33248</v>
      </c>
      <c r="C403">
        <v>7809.5929999999998</v>
      </c>
      <c r="D403">
        <v>6758.3</v>
      </c>
      <c r="E403">
        <v>64.021299999999997</v>
      </c>
      <c r="F403">
        <v>71.082800000000006</v>
      </c>
      <c r="G403">
        <v>69.024699999999996</v>
      </c>
      <c r="H403">
        <v>83.099299999999999</v>
      </c>
      <c r="I403">
        <v>67.974599999999995</v>
      </c>
      <c r="J403">
        <v>90.190899999999999</v>
      </c>
      <c r="K403">
        <v>41.841999999999999</v>
      </c>
      <c r="L403">
        <v>56.332000000000001</v>
      </c>
      <c r="M403">
        <v>35.014600000000002</v>
      </c>
      <c r="N403">
        <v>99.975700000000003</v>
      </c>
      <c r="O403">
        <v>62.845300000000002</v>
      </c>
      <c r="P403">
        <v>77.745099999999994</v>
      </c>
      <c r="Q403">
        <v>70.374099999999999</v>
      </c>
      <c r="R403">
        <v>79.385599999999997</v>
      </c>
      <c r="S403" s="38">
        <v>0.52</v>
      </c>
      <c r="T403">
        <v>2770</v>
      </c>
      <c r="U403">
        <v>0.31327753899999999</v>
      </c>
      <c r="V403">
        <v>126642</v>
      </c>
      <c r="W403">
        <v>117800</v>
      </c>
      <c r="X403">
        <v>7</v>
      </c>
      <c r="Y403">
        <v>14.4</v>
      </c>
      <c r="Z403">
        <v>3473</v>
      </c>
      <c r="AA403">
        <v>2779</v>
      </c>
      <c r="AB403">
        <v>2638</v>
      </c>
      <c r="AC403">
        <v>1403</v>
      </c>
      <c r="AD403">
        <v>1235</v>
      </c>
      <c r="AE403">
        <v>422750</v>
      </c>
      <c r="AF403">
        <v>108357</v>
      </c>
      <c r="AG403">
        <v>22418</v>
      </c>
      <c r="AH403">
        <v>643.1</v>
      </c>
      <c r="AI403">
        <v>4698</v>
      </c>
      <c r="AJ403">
        <v>16999</v>
      </c>
      <c r="AK403">
        <v>10141</v>
      </c>
      <c r="AL403">
        <v>6858</v>
      </c>
      <c r="AM403">
        <v>85939</v>
      </c>
      <c r="AN403">
        <v>22164</v>
      </c>
      <c r="AO403">
        <v>5133</v>
      </c>
      <c r="AP403">
        <v>12837.1</v>
      </c>
      <c r="AQ403">
        <v>6532</v>
      </c>
      <c r="AR403">
        <v>18593</v>
      </c>
      <c r="AS403">
        <v>40.200000000000003</v>
      </c>
      <c r="AT403">
        <v>3.9</v>
      </c>
      <c r="AU403">
        <v>40.6</v>
      </c>
      <c r="AV403">
        <v>11.84</v>
      </c>
      <c r="AW403">
        <v>13.65</v>
      </c>
      <c r="AX403">
        <v>11.25</v>
      </c>
      <c r="AY403">
        <v>1079</v>
      </c>
      <c r="AZ403">
        <v>122</v>
      </c>
      <c r="BA403">
        <v>232</v>
      </c>
      <c r="BB403">
        <v>462</v>
      </c>
      <c r="BC403">
        <v>263</v>
      </c>
      <c r="BD403">
        <v>991</v>
      </c>
      <c r="BE403">
        <v>122</v>
      </c>
      <c r="BF403">
        <v>229</v>
      </c>
      <c r="BG403">
        <v>384</v>
      </c>
      <c r="BH403">
        <v>256</v>
      </c>
      <c r="BI403">
        <v>54.744999999999997</v>
      </c>
      <c r="BJ403">
        <v>755111.98</v>
      </c>
      <c r="BK403">
        <v>160322.97529999999</v>
      </c>
      <c r="BM403">
        <v>115134.118</v>
      </c>
      <c r="BN403">
        <v>34866.863960000002</v>
      </c>
      <c r="BO403">
        <v>476138.46529999998</v>
      </c>
      <c r="BP403">
        <v>808009.48939999996</v>
      </c>
      <c r="BQ403">
        <v>1.56</v>
      </c>
      <c r="BR403">
        <v>78.3</v>
      </c>
      <c r="BS403">
        <v>878</v>
      </c>
      <c r="BT403">
        <v>3360.1</v>
      </c>
      <c r="BU403">
        <v>2449.1</v>
      </c>
      <c r="BV403">
        <v>324.084</v>
      </c>
      <c r="BW403">
        <v>51.564</v>
      </c>
      <c r="BX403">
        <v>51303</v>
      </c>
      <c r="BY403">
        <v>620.96420000000001</v>
      </c>
      <c r="BZ403">
        <v>865.74549999999999</v>
      </c>
      <c r="CA403">
        <v>537.26873999999998</v>
      </c>
      <c r="CB403">
        <v>0.104253176</v>
      </c>
      <c r="CC403">
        <v>2445.9</v>
      </c>
      <c r="CD403">
        <v>67423</v>
      </c>
      <c r="CE403">
        <v>188196.08</v>
      </c>
      <c r="CF403">
        <v>700.9864</v>
      </c>
      <c r="CG403">
        <v>5.21</v>
      </c>
      <c r="CH403">
        <v>5.35</v>
      </c>
      <c r="CI403">
        <v>4.99</v>
      </c>
      <c r="CJ403">
        <v>5.04</v>
      </c>
      <c r="CK403">
        <v>5.33</v>
      </c>
      <c r="CL403">
        <v>6.87</v>
      </c>
      <c r="CM403">
        <v>7.53</v>
      </c>
      <c r="CN403">
        <v>8.5500000000000007</v>
      </c>
      <c r="CO403">
        <v>9.49</v>
      </c>
      <c r="CP403">
        <v>0.14000000000000001</v>
      </c>
      <c r="CQ403">
        <v>-0.22</v>
      </c>
      <c r="CR403">
        <v>-0.17</v>
      </c>
      <c r="CS403">
        <v>0.12</v>
      </c>
      <c r="CT403">
        <v>1.66</v>
      </c>
      <c r="CU403">
        <v>2.3199999999999998</v>
      </c>
      <c r="CV403">
        <v>3.34</v>
      </c>
      <c r="CW403">
        <v>4.28</v>
      </c>
      <c r="CX403">
        <v>88.263900000000007</v>
      </c>
      <c r="CY403">
        <v>1.4781</v>
      </c>
      <c r="CZ403">
        <v>130.7723</v>
      </c>
      <c r="DA403">
        <v>1.7231000000000001</v>
      </c>
      <c r="DB403">
        <v>1.1278999999999999</v>
      </c>
      <c r="DC403">
        <v>23.228000000000002</v>
      </c>
      <c r="DD403">
        <v>114.6</v>
      </c>
      <c r="DE403" s="27">
        <v>137.19999999999999</v>
      </c>
      <c r="DF403">
        <v>130.1</v>
      </c>
      <c r="DG403">
        <v>123.9</v>
      </c>
      <c r="DH403">
        <v>180.9</v>
      </c>
      <c r="DI403">
        <v>127</v>
      </c>
      <c r="DJ403">
        <v>116.5</v>
      </c>
      <c r="DK403">
        <v>148</v>
      </c>
      <c r="DL403">
        <v>137.4</v>
      </c>
      <c r="DM403">
        <v>134.4</v>
      </c>
      <c r="DN403">
        <v>134.69999999999999</v>
      </c>
      <c r="DO403">
        <v>65.989000000000004</v>
      </c>
      <c r="DP403">
        <v>134.511</v>
      </c>
      <c r="DQ403">
        <v>65.009</v>
      </c>
      <c r="DR403">
        <v>57.642000000000003</v>
      </c>
      <c r="DS403">
        <v>121.9</v>
      </c>
      <c r="DT403">
        <v>120.5</v>
      </c>
      <c r="DU403">
        <v>114</v>
      </c>
      <c r="DV403">
        <v>100.8</v>
      </c>
      <c r="DW403">
        <v>386.88</v>
      </c>
      <c r="DX403">
        <v>457.39</v>
      </c>
      <c r="DY403">
        <v>3.1672094710000001</v>
      </c>
      <c r="DZ403">
        <v>18.86040139</v>
      </c>
      <c r="EA403">
        <v>16.846299999999999</v>
      </c>
    </row>
    <row r="404" spans="2:131" x14ac:dyDescent="0.25">
      <c r="B404" s="3">
        <v>33249</v>
      </c>
      <c r="C404">
        <v>7823.2049999999999</v>
      </c>
      <c r="D404">
        <v>6775.3</v>
      </c>
      <c r="E404">
        <v>63.948</v>
      </c>
      <c r="F404">
        <v>71.165499999999994</v>
      </c>
      <c r="G404">
        <v>69.048100000000005</v>
      </c>
      <c r="H404">
        <v>83.215100000000007</v>
      </c>
      <c r="I404">
        <v>68.1173</v>
      </c>
      <c r="J404">
        <v>90.294499999999999</v>
      </c>
      <c r="K404">
        <v>41.832799999999999</v>
      </c>
      <c r="L404">
        <v>56.104799999999997</v>
      </c>
      <c r="M404">
        <v>35.0884</v>
      </c>
      <c r="N404">
        <v>99.027900000000002</v>
      </c>
      <c r="O404">
        <v>62.725499999999997</v>
      </c>
      <c r="P404">
        <v>81.967200000000005</v>
      </c>
      <c r="Q404">
        <v>70.834000000000003</v>
      </c>
      <c r="R404">
        <v>79.106700000000004</v>
      </c>
      <c r="S404" s="38">
        <v>0.7</v>
      </c>
      <c r="T404">
        <v>2815</v>
      </c>
      <c r="U404">
        <v>0.31519426699999997</v>
      </c>
      <c r="V404">
        <v>126701</v>
      </c>
      <c r="W404">
        <v>117770</v>
      </c>
      <c r="X404">
        <v>7</v>
      </c>
      <c r="Y404">
        <v>14.8</v>
      </c>
      <c r="Z404">
        <v>3460</v>
      </c>
      <c r="AA404">
        <v>2781</v>
      </c>
      <c r="AB404">
        <v>2718</v>
      </c>
      <c r="AC404">
        <v>1342</v>
      </c>
      <c r="AD404">
        <v>1376</v>
      </c>
      <c r="AE404">
        <v>445400</v>
      </c>
      <c r="AF404">
        <v>108297</v>
      </c>
      <c r="AG404">
        <v>22316</v>
      </c>
      <c r="AH404">
        <v>636.20000000000005</v>
      </c>
      <c r="AI404">
        <v>4640</v>
      </c>
      <c r="AJ404">
        <v>16961</v>
      </c>
      <c r="AK404">
        <v>10101</v>
      </c>
      <c r="AL404">
        <v>6860</v>
      </c>
      <c r="AM404">
        <v>85981</v>
      </c>
      <c r="AN404">
        <v>22146</v>
      </c>
      <c r="AO404">
        <v>5128.3999999999996</v>
      </c>
      <c r="AP404">
        <v>12821.3</v>
      </c>
      <c r="AQ404">
        <v>6532</v>
      </c>
      <c r="AR404">
        <v>18627</v>
      </c>
      <c r="AS404">
        <v>40.200000000000003</v>
      </c>
      <c r="AT404">
        <v>4</v>
      </c>
      <c r="AU404">
        <v>40.700000000000003</v>
      </c>
      <c r="AV404">
        <v>11.85</v>
      </c>
      <c r="AW404">
        <v>13.66</v>
      </c>
      <c r="AX404">
        <v>11.26</v>
      </c>
      <c r="AY404">
        <v>1103</v>
      </c>
      <c r="AZ404">
        <v>121</v>
      </c>
      <c r="BA404">
        <v>228</v>
      </c>
      <c r="BB404">
        <v>472</v>
      </c>
      <c r="BC404">
        <v>282</v>
      </c>
      <c r="BD404">
        <v>984</v>
      </c>
      <c r="BE404">
        <v>122</v>
      </c>
      <c r="BF404">
        <v>221</v>
      </c>
      <c r="BG404">
        <v>398</v>
      </c>
      <c r="BH404">
        <v>243</v>
      </c>
      <c r="BI404">
        <v>55.003999999999998</v>
      </c>
      <c r="BJ404">
        <v>752667.31499999994</v>
      </c>
      <c r="BK404">
        <v>161163.04680000001</v>
      </c>
      <c r="BM404">
        <v>117154.3778</v>
      </c>
      <c r="BN404">
        <v>39413.14501</v>
      </c>
      <c r="BO404">
        <v>475084.52140000003</v>
      </c>
      <c r="BP404">
        <v>808681.66980000003</v>
      </c>
      <c r="BQ404">
        <v>1.56</v>
      </c>
      <c r="BR404">
        <v>69.099999999999994</v>
      </c>
      <c r="BS404">
        <v>887.6</v>
      </c>
      <c r="BT404">
        <v>3365.5</v>
      </c>
      <c r="BU404">
        <v>2442.3000000000002</v>
      </c>
      <c r="BV404">
        <v>326.8</v>
      </c>
      <c r="BW404">
        <v>53.052999999999997</v>
      </c>
      <c r="BX404">
        <v>52945</v>
      </c>
      <c r="BY404">
        <v>618.42139999999995</v>
      </c>
      <c r="BZ404">
        <v>867.11040000000003</v>
      </c>
      <c r="CA404">
        <v>535.49770000000001</v>
      </c>
      <c r="CB404">
        <v>0.103503817</v>
      </c>
      <c r="CC404">
        <v>2472.3000000000002</v>
      </c>
      <c r="CD404">
        <v>66257</v>
      </c>
      <c r="CE404">
        <v>186626.81</v>
      </c>
      <c r="CF404">
        <v>714.61210000000005</v>
      </c>
      <c r="CG404">
        <v>4.8099999999999996</v>
      </c>
      <c r="CH404">
        <v>4.9800000000000004</v>
      </c>
      <c r="CI404">
        <v>4.5599999999999996</v>
      </c>
      <c r="CJ404">
        <v>4.6100000000000003</v>
      </c>
      <c r="CK404">
        <v>4.8899999999999997</v>
      </c>
      <c r="CL404">
        <v>6.62</v>
      </c>
      <c r="CM404">
        <v>7.42</v>
      </c>
      <c r="CN404">
        <v>8.48</v>
      </c>
      <c r="CO404">
        <v>9.4499999999999993</v>
      </c>
      <c r="CP404">
        <v>0.17</v>
      </c>
      <c r="CQ404">
        <v>-0.25</v>
      </c>
      <c r="CR404">
        <v>-0.2</v>
      </c>
      <c r="CS404">
        <v>0.08</v>
      </c>
      <c r="CT404">
        <v>1.81</v>
      </c>
      <c r="CU404">
        <v>2.61</v>
      </c>
      <c r="CV404">
        <v>3.67</v>
      </c>
      <c r="CW404">
        <v>4.6399999999999997</v>
      </c>
      <c r="CX404">
        <v>86.700100000000006</v>
      </c>
      <c r="CY404">
        <v>1.4348000000000001</v>
      </c>
      <c r="CZ404">
        <v>129.63210000000001</v>
      </c>
      <c r="DA404">
        <v>1.7796000000000001</v>
      </c>
      <c r="DB404">
        <v>1.1302000000000001</v>
      </c>
      <c r="DC404">
        <v>22.465</v>
      </c>
      <c r="DD404">
        <v>113.1</v>
      </c>
      <c r="DE404" s="27">
        <v>137.80000000000001</v>
      </c>
      <c r="DF404">
        <v>131</v>
      </c>
      <c r="DG404">
        <v>124.5</v>
      </c>
      <c r="DH404">
        <v>181.9</v>
      </c>
      <c r="DI404">
        <v>127.6</v>
      </c>
      <c r="DJ404">
        <v>116.7</v>
      </c>
      <c r="DK404">
        <v>148.5</v>
      </c>
      <c r="DL404">
        <v>138</v>
      </c>
      <c r="DM404">
        <v>135</v>
      </c>
      <c r="DN404">
        <v>135.30000000000001</v>
      </c>
      <c r="DO404">
        <v>66.132999999999996</v>
      </c>
      <c r="DP404">
        <v>134.68600000000001</v>
      </c>
      <c r="DQ404">
        <v>65.308999999999997</v>
      </c>
      <c r="DR404">
        <v>57.720999999999997</v>
      </c>
      <c r="DS404">
        <v>122.4</v>
      </c>
      <c r="DT404">
        <v>121</v>
      </c>
      <c r="DU404">
        <v>114.1</v>
      </c>
      <c r="DV404">
        <v>100.7</v>
      </c>
      <c r="DW404">
        <v>385.92</v>
      </c>
      <c r="DX404">
        <v>454.97</v>
      </c>
      <c r="DY404">
        <v>3.1681954810000001</v>
      </c>
      <c r="DZ404">
        <v>19.150680699999999</v>
      </c>
      <c r="EA404">
        <v>17.6815</v>
      </c>
    </row>
    <row r="405" spans="2:131" x14ac:dyDescent="0.25">
      <c r="B405" s="3">
        <v>33250</v>
      </c>
      <c r="C405">
        <v>7889.8130000000001</v>
      </c>
      <c r="D405">
        <v>6821</v>
      </c>
      <c r="E405">
        <v>63.6937</v>
      </c>
      <c r="F405">
        <v>70.674700000000001</v>
      </c>
      <c r="G405">
        <v>68.436400000000006</v>
      </c>
      <c r="H405">
        <v>82.203500000000005</v>
      </c>
      <c r="I405">
        <v>67.583799999999997</v>
      </c>
      <c r="J405">
        <v>89.059899999999999</v>
      </c>
      <c r="K405">
        <v>41.820599999999999</v>
      </c>
      <c r="L405">
        <v>56.088099999999997</v>
      </c>
      <c r="M405">
        <v>35.078699999999998</v>
      </c>
      <c r="N405">
        <v>99.675299999999993</v>
      </c>
      <c r="O405">
        <v>62.611499999999999</v>
      </c>
      <c r="P405">
        <v>77.189499999999995</v>
      </c>
      <c r="Q405">
        <v>71.861400000000003</v>
      </c>
      <c r="R405">
        <v>78.826599999999999</v>
      </c>
      <c r="S405" s="38">
        <v>0.7</v>
      </c>
      <c r="T405">
        <v>2836</v>
      </c>
      <c r="U405">
        <v>0.30832789700000002</v>
      </c>
      <c r="V405">
        <v>126664</v>
      </c>
      <c r="W405">
        <v>117466</v>
      </c>
      <c r="X405">
        <v>7.3</v>
      </c>
      <c r="Y405">
        <v>15.4</v>
      </c>
      <c r="Z405">
        <v>3473</v>
      </c>
      <c r="AA405">
        <v>2813</v>
      </c>
      <c r="AB405">
        <v>2892</v>
      </c>
      <c r="AC405">
        <v>1388</v>
      </c>
      <c r="AD405">
        <v>1504</v>
      </c>
      <c r="AE405">
        <v>456750</v>
      </c>
      <c r="AF405">
        <v>108330</v>
      </c>
      <c r="AG405">
        <v>22274</v>
      </c>
      <c r="AH405">
        <v>632.29999999999995</v>
      </c>
      <c r="AI405">
        <v>4647</v>
      </c>
      <c r="AJ405">
        <v>16916</v>
      </c>
      <c r="AK405">
        <v>10059</v>
      </c>
      <c r="AL405">
        <v>6857</v>
      </c>
      <c r="AM405">
        <v>86056</v>
      </c>
      <c r="AN405">
        <v>22145</v>
      </c>
      <c r="AO405">
        <v>5126.1000000000004</v>
      </c>
      <c r="AP405">
        <v>12824.9</v>
      </c>
      <c r="AQ405">
        <v>6529</v>
      </c>
      <c r="AR405">
        <v>18641</v>
      </c>
      <c r="AS405">
        <v>40.299999999999997</v>
      </c>
      <c r="AT405">
        <v>3.9</v>
      </c>
      <c r="AU405">
        <v>40.700000000000003</v>
      </c>
      <c r="AV405">
        <v>11.88</v>
      </c>
      <c r="AW405">
        <v>13.73</v>
      </c>
      <c r="AX405">
        <v>11.27</v>
      </c>
      <c r="AY405">
        <v>1079</v>
      </c>
      <c r="AZ405">
        <v>141</v>
      </c>
      <c r="BA405">
        <v>246</v>
      </c>
      <c r="BB405">
        <v>447</v>
      </c>
      <c r="BC405">
        <v>245</v>
      </c>
      <c r="BD405">
        <v>1061</v>
      </c>
      <c r="BE405">
        <v>113</v>
      </c>
      <c r="BF405">
        <v>240</v>
      </c>
      <c r="BG405">
        <v>432</v>
      </c>
      <c r="BH405">
        <v>276</v>
      </c>
      <c r="BI405">
        <v>55.097999999999999</v>
      </c>
      <c r="BJ405">
        <v>743085.397</v>
      </c>
      <c r="BK405">
        <v>161028.2205</v>
      </c>
      <c r="BM405">
        <v>109485.291</v>
      </c>
      <c r="BN405">
        <v>31580.39574</v>
      </c>
      <c r="BO405">
        <v>472893.65350000001</v>
      </c>
      <c r="BP405">
        <v>813055.71290000004</v>
      </c>
      <c r="BQ405">
        <v>1.5909933780000001</v>
      </c>
      <c r="BR405">
        <v>68.2</v>
      </c>
      <c r="BS405">
        <v>897</v>
      </c>
      <c r="BT405">
        <v>3372.2</v>
      </c>
      <c r="BU405">
        <v>2440.1</v>
      </c>
      <c r="BV405">
        <v>330.553</v>
      </c>
      <c r="BW405">
        <v>55.545000000000002</v>
      </c>
      <c r="BX405">
        <v>55353</v>
      </c>
      <c r="BY405">
        <v>618.38350000000003</v>
      </c>
      <c r="BZ405">
        <v>868.10580000000004</v>
      </c>
      <c r="CA405">
        <v>534.26041999999995</v>
      </c>
      <c r="CB405">
        <v>0.10213546799999999</v>
      </c>
      <c r="CC405">
        <v>2502.6999999999998</v>
      </c>
      <c r="CD405">
        <v>65081</v>
      </c>
      <c r="CE405">
        <v>189012.92</v>
      </c>
      <c r="CF405">
        <v>726.41690000000006</v>
      </c>
      <c r="CG405">
        <v>4.43</v>
      </c>
      <c r="CH405">
        <v>4.6100000000000003</v>
      </c>
      <c r="CI405">
        <v>4.07</v>
      </c>
      <c r="CJ405">
        <v>4.0999999999999996</v>
      </c>
      <c r="CK405">
        <v>4.38</v>
      </c>
      <c r="CL405">
        <v>6.19</v>
      </c>
      <c r="CM405">
        <v>7.09</v>
      </c>
      <c r="CN405">
        <v>8.31</v>
      </c>
      <c r="CO405">
        <v>9.26</v>
      </c>
      <c r="CP405">
        <v>0.18</v>
      </c>
      <c r="CQ405">
        <v>-0.36</v>
      </c>
      <c r="CR405">
        <v>-0.33</v>
      </c>
      <c r="CS405">
        <v>-0.05</v>
      </c>
      <c r="CT405">
        <v>1.76</v>
      </c>
      <c r="CU405">
        <v>2.66</v>
      </c>
      <c r="CV405">
        <v>3.88</v>
      </c>
      <c r="CW405">
        <v>4.83</v>
      </c>
      <c r="CX405">
        <v>85.511399999999995</v>
      </c>
      <c r="CY405">
        <v>1.3855</v>
      </c>
      <c r="CZ405">
        <v>128.0395</v>
      </c>
      <c r="DA405">
        <v>1.8271999999999999</v>
      </c>
      <c r="DB405">
        <v>1.1467000000000001</v>
      </c>
      <c r="DC405">
        <v>19.516999999999999</v>
      </c>
      <c r="DD405">
        <v>109.9</v>
      </c>
      <c r="DE405" s="27">
        <v>138.19999999999999</v>
      </c>
      <c r="DF405">
        <v>130.69999999999999</v>
      </c>
      <c r="DG405">
        <v>125.1</v>
      </c>
      <c r="DH405">
        <v>183.1</v>
      </c>
      <c r="DI405">
        <v>127.9</v>
      </c>
      <c r="DJ405">
        <v>116.8</v>
      </c>
      <c r="DK405">
        <v>149.19999999999999</v>
      </c>
      <c r="DL405">
        <v>138.5</v>
      </c>
      <c r="DM405">
        <v>135.30000000000001</v>
      </c>
      <c r="DN405">
        <v>135.69999999999999</v>
      </c>
      <c r="DO405">
        <v>66.299000000000007</v>
      </c>
      <c r="DP405">
        <v>134.05099999999999</v>
      </c>
      <c r="DQ405">
        <v>65.450999999999993</v>
      </c>
      <c r="DR405">
        <v>57.954000000000001</v>
      </c>
      <c r="DS405">
        <v>122.3</v>
      </c>
      <c r="DT405">
        <v>120.8</v>
      </c>
      <c r="DU405">
        <v>114</v>
      </c>
      <c r="DV405">
        <v>98.2</v>
      </c>
      <c r="DW405">
        <v>388.51</v>
      </c>
      <c r="DX405">
        <v>458</v>
      </c>
      <c r="DY405">
        <v>3.1402023109999999</v>
      </c>
      <c r="DZ405">
        <v>19.715974450000001</v>
      </c>
      <c r="EA405">
        <v>18.0185</v>
      </c>
    </row>
    <row r="406" spans="2:131" x14ac:dyDescent="0.25">
      <c r="B406" s="3">
        <v>33604</v>
      </c>
      <c r="C406">
        <v>7929.2929999999997</v>
      </c>
      <c r="D406">
        <v>6840.9</v>
      </c>
      <c r="E406">
        <v>63.337400000000002</v>
      </c>
      <c r="F406">
        <v>70.022199999999998</v>
      </c>
      <c r="G406">
        <v>67.597800000000007</v>
      </c>
      <c r="H406">
        <v>81.3934</v>
      </c>
      <c r="I406">
        <v>64.644000000000005</v>
      </c>
      <c r="J406">
        <v>89.231099999999998</v>
      </c>
      <c r="K406">
        <v>41.0687</v>
      </c>
      <c r="L406">
        <v>56.0304</v>
      </c>
      <c r="M406">
        <v>34.889800000000001</v>
      </c>
      <c r="N406">
        <v>99.705500000000001</v>
      </c>
      <c r="O406">
        <v>62.234900000000003</v>
      </c>
      <c r="P406">
        <v>74.660700000000006</v>
      </c>
      <c r="Q406">
        <v>71.583699999999993</v>
      </c>
      <c r="R406">
        <v>78.1845</v>
      </c>
      <c r="S406" s="38">
        <v>0.32</v>
      </c>
      <c r="T406">
        <v>2696</v>
      </c>
      <c r="U406">
        <v>0.29042335499999999</v>
      </c>
      <c r="V406">
        <v>127261</v>
      </c>
      <c r="W406">
        <v>117978</v>
      </c>
      <c r="X406">
        <v>7.3</v>
      </c>
      <c r="Y406">
        <v>16.100000000000001</v>
      </c>
      <c r="Z406">
        <v>3398</v>
      </c>
      <c r="AA406">
        <v>2826</v>
      </c>
      <c r="AB406">
        <v>3060</v>
      </c>
      <c r="AC406">
        <v>1437</v>
      </c>
      <c r="AD406">
        <v>1623</v>
      </c>
      <c r="AE406">
        <v>439000</v>
      </c>
      <c r="AF406">
        <v>108372</v>
      </c>
      <c r="AG406">
        <v>22213</v>
      </c>
      <c r="AH406">
        <v>628.1</v>
      </c>
      <c r="AI406">
        <v>4667</v>
      </c>
      <c r="AJ406">
        <v>16839</v>
      </c>
      <c r="AK406">
        <v>9991</v>
      </c>
      <c r="AL406">
        <v>6848</v>
      </c>
      <c r="AM406">
        <v>86159</v>
      </c>
      <c r="AN406">
        <v>22114</v>
      </c>
      <c r="AO406">
        <v>5114.8999999999996</v>
      </c>
      <c r="AP406">
        <v>12818.9</v>
      </c>
      <c r="AQ406">
        <v>6520</v>
      </c>
      <c r="AR406">
        <v>18688</v>
      </c>
      <c r="AS406">
        <v>40.200000000000003</v>
      </c>
      <c r="AT406">
        <v>3.9</v>
      </c>
      <c r="AU406">
        <v>40.6</v>
      </c>
      <c r="AV406">
        <v>11.87</v>
      </c>
      <c r="AW406">
        <v>13.74</v>
      </c>
      <c r="AX406">
        <v>11.24</v>
      </c>
      <c r="AY406">
        <v>1176</v>
      </c>
      <c r="AZ406">
        <v>151</v>
      </c>
      <c r="BA406">
        <v>291</v>
      </c>
      <c r="BB406">
        <v>454</v>
      </c>
      <c r="BC406">
        <v>280</v>
      </c>
      <c r="BD406">
        <v>1077</v>
      </c>
      <c r="BE406">
        <v>127</v>
      </c>
      <c r="BF406">
        <v>263</v>
      </c>
      <c r="BG406">
        <v>422</v>
      </c>
      <c r="BH406">
        <v>265</v>
      </c>
      <c r="BI406">
        <v>55.902000000000001</v>
      </c>
      <c r="BJ406">
        <v>757479.21699999995</v>
      </c>
      <c r="BK406">
        <v>164095</v>
      </c>
      <c r="BM406">
        <v>114222.7438</v>
      </c>
      <c r="BN406">
        <v>36568.36879</v>
      </c>
      <c r="BO406">
        <v>471297</v>
      </c>
      <c r="BP406">
        <v>808292</v>
      </c>
      <c r="BQ406">
        <v>1.56</v>
      </c>
      <c r="BR406">
        <v>67.5</v>
      </c>
      <c r="BS406">
        <v>910.4</v>
      </c>
      <c r="BT406">
        <v>3381.2</v>
      </c>
      <c r="BU406">
        <v>2444.8000000000002</v>
      </c>
      <c r="BV406">
        <v>331.41199999999998</v>
      </c>
      <c r="BW406">
        <v>55.8</v>
      </c>
      <c r="BX406">
        <v>55566</v>
      </c>
      <c r="BY406">
        <v>613.60230000000001</v>
      </c>
      <c r="BZ406">
        <v>870.99030000000005</v>
      </c>
      <c r="CA406">
        <v>533.59622000000002</v>
      </c>
      <c r="CB406">
        <v>0.10136321199999999</v>
      </c>
      <c r="CC406">
        <v>2537.9</v>
      </c>
      <c r="CD406">
        <v>64104</v>
      </c>
      <c r="CE406">
        <v>188936.99</v>
      </c>
      <c r="CF406">
        <v>736.0652</v>
      </c>
      <c r="CG406">
        <v>4.03</v>
      </c>
      <c r="CH406">
        <v>4.07</v>
      </c>
      <c r="CI406">
        <v>3.8</v>
      </c>
      <c r="CJ406">
        <v>3.87</v>
      </c>
      <c r="CK406">
        <v>4.1500000000000004</v>
      </c>
      <c r="CL406">
        <v>6.24</v>
      </c>
      <c r="CM406">
        <v>7.03</v>
      </c>
      <c r="CN406">
        <v>8.1999999999999993</v>
      </c>
      <c r="CO406">
        <v>9.1300000000000008</v>
      </c>
      <c r="CP406">
        <v>0.04</v>
      </c>
      <c r="CQ406">
        <v>-0.23</v>
      </c>
      <c r="CR406">
        <v>-0.16</v>
      </c>
      <c r="CS406">
        <v>0.12</v>
      </c>
      <c r="CT406">
        <v>2.21</v>
      </c>
      <c r="CU406">
        <v>3</v>
      </c>
      <c r="CV406">
        <v>4.17</v>
      </c>
      <c r="CW406">
        <v>5.0999999999999996</v>
      </c>
      <c r="CX406">
        <v>85.606300000000005</v>
      </c>
      <c r="CY406">
        <v>1.4038999999999999</v>
      </c>
      <c r="CZ406">
        <v>125.4614</v>
      </c>
      <c r="DA406">
        <v>1.8089999999999999</v>
      </c>
      <c r="DB406">
        <v>1.1571</v>
      </c>
      <c r="DC406">
        <v>18.82</v>
      </c>
      <c r="DD406">
        <v>104.9</v>
      </c>
      <c r="DE406" s="27">
        <v>138.30000000000001</v>
      </c>
      <c r="DF406">
        <v>130.9</v>
      </c>
      <c r="DG406">
        <v>124.6</v>
      </c>
      <c r="DH406">
        <v>184.3</v>
      </c>
      <c r="DI406">
        <v>127.6</v>
      </c>
      <c r="DJ406">
        <v>117.1</v>
      </c>
      <c r="DK406">
        <v>149.6</v>
      </c>
      <c r="DL406">
        <v>138.6</v>
      </c>
      <c r="DM406">
        <v>135.30000000000001</v>
      </c>
      <c r="DN406">
        <v>135.69999999999999</v>
      </c>
      <c r="DO406">
        <v>66.388999999999996</v>
      </c>
      <c r="DP406">
        <v>134.273</v>
      </c>
      <c r="DQ406">
        <v>65.257999999999996</v>
      </c>
      <c r="DR406">
        <v>58.131</v>
      </c>
      <c r="DS406">
        <v>122</v>
      </c>
      <c r="DT406">
        <v>120.4</v>
      </c>
      <c r="DU406">
        <v>113.4</v>
      </c>
      <c r="DV406">
        <v>97.2</v>
      </c>
      <c r="DW406">
        <v>416.08</v>
      </c>
      <c r="DX406">
        <v>493.37</v>
      </c>
      <c r="DY406">
        <v>2.9417419730000001</v>
      </c>
      <c r="DZ406">
        <v>21.635676360000001</v>
      </c>
      <c r="EA406">
        <v>17.499500000000001</v>
      </c>
    </row>
    <row r="407" spans="2:131" x14ac:dyDescent="0.25">
      <c r="B407" s="3">
        <v>33605</v>
      </c>
      <c r="C407">
        <v>7968.8310000000001</v>
      </c>
      <c r="D407">
        <v>6879.1</v>
      </c>
      <c r="E407">
        <v>63.7911</v>
      </c>
      <c r="F407">
        <v>70.681299999999993</v>
      </c>
      <c r="G407">
        <v>68.3934</v>
      </c>
      <c r="H407">
        <v>82.203999999999994</v>
      </c>
      <c r="I407">
        <v>67.388900000000007</v>
      </c>
      <c r="J407">
        <v>89.156700000000001</v>
      </c>
      <c r="K407">
        <v>41.944200000000002</v>
      </c>
      <c r="L407">
        <v>56.275399999999998</v>
      </c>
      <c r="M407">
        <v>35.529400000000003</v>
      </c>
      <c r="N407">
        <v>99.270600000000002</v>
      </c>
      <c r="O407">
        <v>62.791800000000002</v>
      </c>
      <c r="P407">
        <v>76.631500000000003</v>
      </c>
      <c r="Q407">
        <v>70.431799999999996</v>
      </c>
      <c r="R407">
        <v>78.711200000000005</v>
      </c>
      <c r="S407" s="38">
        <v>0.02</v>
      </c>
      <c r="T407">
        <v>2804</v>
      </c>
      <c r="U407">
        <v>0.29659403400000001</v>
      </c>
      <c r="V407">
        <v>127207</v>
      </c>
      <c r="W407">
        <v>117753</v>
      </c>
      <c r="X407">
        <v>7.4</v>
      </c>
      <c r="Y407">
        <v>16.7</v>
      </c>
      <c r="Z407">
        <v>3277</v>
      </c>
      <c r="AA407">
        <v>2953</v>
      </c>
      <c r="AB407">
        <v>3182</v>
      </c>
      <c r="AC407">
        <v>1478</v>
      </c>
      <c r="AD407">
        <v>1704</v>
      </c>
      <c r="AE407">
        <v>442200</v>
      </c>
      <c r="AF407">
        <v>108313</v>
      </c>
      <c r="AG407">
        <v>22142</v>
      </c>
      <c r="AH407">
        <v>623.9</v>
      </c>
      <c r="AI407">
        <v>4612</v>
      </c>
      <c r="AJ407">
        <v>16829</v>
      </c>
      <c r="AK407">
        <v>9990</v>
      </c>
      <c r="AL407">
        <v>6839</v>
      </c>
      <c r="AM407">
        <v>86171</v>
      </c>
      <c r="AN407">
        <v>22114</v>
      </c>
      <c r="AO407">
        <v>5111.1000000000004</v>
      </c>
      <c r="AP407">
        <v>12824.2</v>
      </c>
      <c r="AQ407">
        <v>6523</v>
      </c>
      <c r="AR407">
        <v>18689</v>
      </c>
      <c r="AS407">
        <v>40.299999999999997</v>
      </c>
      <c r="AT407">
        <v>3.9</v>
      </c>
      <c r="AU407">
        <v>40.700000000000003</v>
      </c>
      <c r="AV407">
        <v>11.89</v>
      </c>
      <c r="AW407">
        <v>13.67</v>
      </c>
      <c r="AX407">
        <v>11.3</v>
      </c>
      <c r="AY407">
        <v>1250</v>
      </c>
      <c r="AZ407">
        <v>140</v>
      </c>
      <c r="BA407">
        <v>317</v>
      </c>
      <c r="BB407">
        <v>497</v>
      </c>
      <c r="BC407">
        <v>296</v>
      </c>
      <c r="BD407">
        <v>1146</v>
      </c>
      <c r="BE407">
        <v>129</v>
      </c>
      <c r="BF407">
        <v>311</v>
      </c>
      <c r="BG407">
        <v>432</v>
      </c>
      <c r="BH407">
        <v>274</v>
      </c>
      <c r="BI407">
        <v>55.965000000000003</v>
      </c>
      <c r="BJ407">
        <v>759384.43099999998</v>
      </c>
      <c r="BK407">
        <v>164213</v>
      </c>
      <c r="BL407">
        <v>86445</v>
      </c>
      <c r="BM407">
        <v>114535</v>
      </c>
      <c r="BN407">
        <v>35981</v>
      </c>
      <c r="BO407">
        <v>468468</v>
      </c>
      <c r="BP407">
        <v>809600</v>
      </c>
      <c r="BQ407">
        <v>1.56</v>
      </c>
      <c r="BR407">
        <v>68.8</v>
      </c>
      <c r="BS407">
        <v>925.2</v>
      </c>
      <c r="BT407">
        <v>3400</v>
      </c>
      <c r="BU407">
        <v>2453.1</v>
      </c>
      <c r="BV407">
        <v>333.98099999999999</v>
      </c>
      <c r="BW407">
        <v>55.206000000000003</v>
      </c>
      <c r="BX407">
        <v>55128</v>
      </c>
      <c r="BY407">
        <v>609.75390000000004</v>
      </c>
      <c r="BZ407">
        <v>873.39</v>
      </c>
      <c r="CA407">
        <v>533.15824999999995</v>
      </c>
      <c r="CB407">
        <v>0.100523823</v>
      </c>
      <c r="CC407">
        <v>2586.1999999999998</v>
      </c>
      <c r="CD407">
        <v>64066</v>
      </c>
      <c r="CE407">
        <v>189752.08</v>
      </c>
      <c r="CF407">
        <v>744.21540000000005</v>
      </c>
      <c r="CG407">
        <v>4.0599999999999996</v>
      </c>
      <c r="CH407">
        <v>4.1100000000000003</v>
      </c>
      <c r="CI407">
        <v>3.84</v>
      </c>
      <c r="CJ407">
        <v>3.93</v>
      </c>
      <c r="CK407">
        <v>4.29</v>
      </c>
      <c r="CL407">
        <v>6.58</v>
      </c>
      <c r="CM407">
        <v>7.34</v>
      </c>
      <c r="CN407">
        <v>8.2899999999999991</v>
      </c>
      <c r="CO407">
        <v>9.23</v>
      </c>
      <c r="CP407">
        <v>0.05</v>
      </c>
      <c r="CQ407">
        <v>-0.22</v>
      </c>
      <c r="CR407">
        <v>-0.13</v>
      </c>
      <c r="CS407">
        <v>0.23</v>
      </c>
      <c r="CT407">
        <v>2.52</v>
      </c>
      <c r="CU407">
        <v>3.28</v>
      </c>
      <c r="CV407">
        <v>4.2300000000000004</v>
      </c>
      <c r="CW407">
        <v>5.17</v>
      </c>
      <c r="CX407">
        <v>87.372100000000003</v>
      </c>
      <c r="CY407">
        <v>1.4560999999999999</v>
      </c>
      <c r="CZ407">
        <v>127.69889999999999</v>
      </c>
      <c r="DA407">
        <v>1.7778</v>
      </c>
      <c r="DB407">
        <v>1.1825000000000001</v>
      </c>
      <c r="DC407">
        <v>18.995000000000001</v>
      </c>
      <c r="DD407">
        <v>109.8</v>
      </c>
      <c r="DE407" s="27">
        <v>138.6</v>
      </c>
      <c r="DF407">
        <v>131</v>
      </c>
      <c r="DG407">
        <v>124.5</v>
      </c>
      <c r="DH407">
        <v>185.6</v>
      </c>
      <c r="DI407">
        <v>127.8</v>
      </c>
      <c r="DJ407">
        <v>117.3</v>
      </c>
      <c r="DK407">
        <v>149.9</v>
      </c>
      <c r="DL407">
        <v>138.9</v>
      </c>
      <c r="DM407">
        <v>135.6</v>
      </c>
      <c r="DN407">
        <v>135.9</v>
      </c>
      <c r="DO407">
        <v>66.557000000000002</v>
      </c>
      <c r="DP407">
        <v>134.52199999999999</v>
      </c>
      <c r="DQ407">
        <v>65.341999999999999</v>
      </c>
      <c r="DR407">
        <v>58.314999999999998</v>
      </c>
      <c r="DS407">
        <v>122.3</v>
      </c>
      <c r="DT407">
        <v>120.8</v>
      </c>
      <c r="DU407">
        <v>113.8</v>
      </c>
      <c r="DV407">
        <v>98.6</v>
      </c>
      <c r="DW407">
        <v>412.56</v>
      </c>
      <c r="DX407">
        <v>490.89</v>
      </c>
      <c r="DY407">
        <v>2.9765367459999998</v>
      </c>
      <c r="DZ407">
        <v>21.915353280000001</v>
      </c>
      <c r="EA407">
        <v>17.0505</v>
      </c>
    </row>
    <row r="408" spans="2:131" x14ac:dyDescent="0.25">
      <c r="B408" s="3">
        <v>33606</v>
      </c>
      <c r="C408">
        <v>7982.0529999999999</v>
      </c>
      <c r="D408">
        <v>6884.7</v>
      </c>
      <c r="E408">
        <v>64.321200000000005</v>
      </c>
      <c r="F408">
        <v>71.290800000000004</v>
      </c>
      <c r="G408">
        <v>69.029300000000006</v>
      </c>
      <c r="H408">
        <v>82.993600000000001</v>
      </c>
      <c r="I408">
        <v>68.778400000000005</v>
      </c>
      <c r="J408">
        <v>89.674400000000006</v>
      </c>
      <c r="K408">
        <v>42.4176</v>
      </c>
      <c r="L408">
        <v>56.7209</v>
      </c>
      <c r="M408">
        <v>35.932899999999997</v>
      </c>
      <c r="N408">
        <v>100.6541</v>
      </c>
      <c r="O408">
        <v>63.430399999999999</v>
      </c>
      <c r="P408">
        <v>75.991699999999994</v>
      </c>
      <c r="Q408">
        <v>70.7958</v>
      </c>
      <c r="R408">
        <v>79.327399999999997</v>
      </c>
      <c r="S408" s="38">
        <v>0</v>
      </c>
      <c r="T408">
        <v>2944</v>
      </c>
      <c r="U408">
        <v>0.31120507400000003</v>
      </c>
      <c r="V408">
        <v>127604</v>
      </c>
      <c r="W408">
        <v>118144</v>
      </c>
      <c r="X408">
        <v>7.4</v>
      </c>
      <c r="Y408">
        <v>17.100000000000001</v>
      </c>
      <c r="Z408">
        <v>3412</v>
      </c>
      <c r="AA408">
        <v>2801</v>
      </c>
      <c r="AB408">
        <v>3196</v>
      </c>
      <c r="AC408">
        <v>1425</v>
      </c>
      <c r="AD408">
        <v>1771</v>
      </c>
      <c r="AE408">
        <v>429500</v>
      </c>
      <c r="AF408">
        <v>108368</v>
      </c>
      <c r="AG408">
        <v>22127</v>
      </c>
      <c r="AH408">
        <v>622.5</v>
      </c>
      <c r="AI408">
        <v>4621</v>
      </c>
      <c r="AJ408">
        <v>16805</v>
      </c>
      <c r="AK408">
        <v>9969</v>
      </c>
      <c r="AL408">
        <v>6836</v>
      </c>
      <c r="AM408">
        <v>86241</v>
      </c>
      <c r="AN408">
        <v>22117</v>
      </c>
      <c r="AO408">
        <v>5108.5</v>
      </c>
      <c r="AP408">
        <v>12824.4</v>
      </c>
      <c r="AQ408">
        <v>6523</v>
      </c>
      <c r="AR408">
        <v>18715</v>
      </c>
      <c r="AS408">
        <v>40.299999999999997</v>
      </c>
      <c r="AT408">
        <v>4</v>
      </c>
      <c r="AU408">
        <v>40.700000000000003</v>
      </c>
      <c r="AV408">
        <v>11.92</v>
      </c>
      <c r="AW408">
        <v>13.76</v>
      </c>
      <c r="AX408">
        <v>11.32</v>
      </c>
      <c r="AY408">
        <v>1297</v>
      </c>
      <c r="AZ408">
        <v>137</v>
      </c>
      <c r="BA408">
        <v>328</v>
      </c>
      <c r="BB408">
        <v>528</v>
      </c>
      <c r="BC408">
        <v>304</v>
      </c>
      <c r="BD408">
        <v>1082</v>
      </c>
      <c r="BE408">
        <v>123</v>
      </c>
      <c r="BF408">
        <v>265</v>
      </c>
      <c r="BG408">
        <v>445</v>
      </c>
      <c r="BH408">
        <v>249</v>
      </c>
      <c r="BI408">
        <v>56.067</v>
      </c>
      <c r="BJ408">
        <v>762440.89599999995</v>
      </c>
      <c r="BK408">
        <v>163721</v>
      </c>
      <c r="BL408">
        <v>90386</v>
      </c>
      <c r="BM408">
        <v>120025</v>
      </c>
      <c r="BN408">
        <v>39492</v>
      </c>
      <c r="BO408">
        <v>466222</v>
      </c>
      <c r="BP408">
        <v>812725</v>
      </c>
      <c r="BQ408">
        <v>1.53</v>
      </c>
      <c r="BR408">
        <v>76</v>
      </c>
      <c r="BS408">
        <v>936.7</v>
      </c>
      <c r="BT408">
        <v>3403.9</v>
      </c>
      <c r="BU408">
        <v>2447.1</v>
      </c>
      <c r="BV408">
        <v>337.46800000000002</v>
      </c>
      <c r="BW408">
        <v>56.265999999999998</v>
      </c>
      <c r="BX408">
        <v>56175</v>
      </c>
      <c r="BY408">
        <v>607.37789999999995</v>
      </c>
      <c r="BZ408">
        <v>874.67759999999998</v>
      </c>
      <c r="CA408">
        <v>532.68641000000002</v>
      </c>
      <c r="CB408">
        <v>0.100025615</v>
      </c>
      <c r="CC408">
        <v>2611.3000000000002</v>
      </c>
      <c r="CD408">
        <v>62992</v>
      </c>
      <c r="CE408">
        <v>190887.95</v>
      </c>
      <c r="CF408">
        <v>749.78099999999995</v>
      </c>
      <c r="CG408">
        <v>3.98</v>
      </c>
      <c r="CH408">
        <v>4.3</v>
      </c>
      <c r="CI408">
        <v>4.04</v>
      </c>
      <c r="CJ408">
        <v>4.18</v>
      </c>
      <c r="CK408">
        <v>4.63</v>
      </c>
      <c r="CL408">
        <v>6.95</v>
      </c>
      <c r="CM408">
        <v>7.54</v>
      </c>
      <c r="CN408">
        <v>8.35</v>
      </c>
      <c r="CO408">
        <v>9.25</v>
      </c>
      <c r="CP408">
        <v>0.32</v>
      </c>
      <c r="CQ408">
        <v>0.06</v>
      </c>
      <c r="CR408">
        <v>0.2</v>
      </c>
      <c r="CS408">
        <v>0.65</v>
      </c>
      <c r="CT408">
        <v>2.97</v>
      </c>
      <c r="CU408">
        <v>3.56</v>
      </c>
      <c r="CV408">
        <v>4.37</v>
      </c>
      <c r="CW408">
        <v>5.27</v>
      </c>
      <c r="CX408">
        <v>89.610100000000003</v>
      </c>
      <c r="CY408">
        <v>1.5094000000000001</v>
      </c>
      <c r="CZ408">
        <v>132.86269999999999</v>
      </c>
      <c r="DA408">
        <v>1.7238</v>
      </c>
      <c r="DB408">
        <v>1.1928000000000001</v>
      </c>
      <c r="DC408">
        <v>18.916</v>
      </c>
      <c r="DD408">
        <v>111.9</v>
      </c>
      <c r="DE408" s="27">
        <v>139.1</v>
      </c>
      <c r="DF408">
        <v>131.30000000000001</v>
      </c>
      <c r="DG408">
        <v>125</v>
      </c>
      <c r="DH408">
        <v>186.8</v>
      </c>
      <c r="DI408">
        <v>128.19999999999999</v>
      </c>
      <c r="DJ408">
        <v>117.8</v>
      </c>
      <c r="DK408">
        <v>150.4</v>
      </c>
      <c r="DL408">
        <v>139.30000000000001</v>
      </c>
      <c r="DM408">
        <v>136</v>
      </c>
      <c r="DN408">
        <v>136.30000000000001</v>
      </c>
      <c r="DO408">
        <v>66.718000000000004</v>
      </c>
      <c r="DP408">
        <v>134.43600000000001</v>
      </c>
      <c r="DQ408">
        <v>65.509</v>
      </c>
      <c r="DR408">
        <v>58.488</v>
      </c>
      <c r="DS408">
        <v>122.4</v>
      </c>
      <c r="DT408">
        <v>120.8</v>
      </c>
      <c r="DU408">
        <v>113.9</v>
      </c>
      <c r="DV408">
        <v>97.1</v>
      </c>
      <c r="DW408">
        <v>407.36</v>
      </c>
      <c r="DX408">
        <v>484.86</v>
      </c>
      <c r="DY408">
        <v>3.0243519249999999</v>
      </c>
      <c r="DZ408">
        <v>22.067279639999999</v>
      </c>
      <c r="EA408">
        <v>16.2227</v>
      </c>
    </row>
    <row r="409" spans="2:131" x14ac:dyDescent="0.25">
      <c r="B409" s="3">
        <v>33607</v>
      </c>
      <c r="C409">
        <v>8011.8059999999996</v>
      </c>
      <c r="D409">
        <v>6903.6</v>
      </c>
      <c r="E409">
        <v>64.808800000000005</v>
      </c>
      <c r="F409">
        <v>71.825000000000003</v>
      </c>
      <c r="G409">
        <v>69.548299999999998</v>
      </c>
      <c r="H409">
        <v>83.7667</v>
      </c>
      <c r="I409">
        <v>70.071399999999997</v>
      </c>
      <c r="J409">
        <v>90.2136</v>
      </c>
      <c r="K409">
        <v>42.831099999999999</v>
      </c>
      <c r="L409">
        <v>57.157200000000003</v>
      </c>
      <c r="M409">
        <v>36.159599999999998</v>
      </c>
      <c r="N409">
        <v>100.8074</v>
      </c>
      <c r="O409">
        <v>63.770400000000002</v>
      </c>
      <c r="P409">
        <v>79.222399999999993</v>
      </c>
      <c r="Q409">
        <v>71.244100000000003</v>
      </c>
      <c r="R409">
        <v>79.559600000000003</v>
      </c>
      <c r="S409" s="38">
        <v>0</v>
      </c>
      <c r="T409">
        <v>2840</v>
      </c>
      <c r="U409">
        <v>0.301646309</v>
      </c>
      <c r="V409">
        <v>127841</v>
      </c>
      <c r="W409">
        <v>118426</v>
      </c>
      <c r="X409">
        <v>7.4</v>
      </c>
      <c r="Y409">
        <v>17.399999999999999</v>
      </c>
      <c r="Z409">
        <v>3296</v>
      </c>
      <c r="AA409">
        <v>2821</v>
      </c>
      <c r="AB409">
        <v>3130</v>
      </c>
      <c r="AC409">
        <v>1380</v>
      </c>
      <c r="AD409">
        <v>1750</v>
      </c>
      <c r="AE409">
        <v>418250</v>
      </c>
      <c r="AF409">
        <v>108523</v>
      </c>
      <c r="AG409">
        <v>22132</v>
      </c>
      <c r="AH409">
        <v>618.6</v>
      </c>
      <c r="AI409">
        <v>4603</v>
      </c>
      <c r="AJ409">
        <v>16831</v>
      </c>
      <c r="AK409">
        <v>9977</v>
      </c>
      <c r="AL409">
        <v>6854</v>
      </c>
      <c r="AM409">
        <v>86391</v>
      </c>
      <c r="AN409">
        <v>22128</v>
      </c>
      <c r="AO409">
        <v>5096.7</v>
      </c>
      <c r="AP409">
        <v>12843.3</v>
      </c>
      <c r="AQ409">
        <v>6533</v>
      </c>
      <c r="AR409">
        <v>18739</v>
      </c>
      <c r="AS409">
        <v>40.6</v>
      </c>
      <c r="AT409">
        <v>4.0999999999999996</v>
      </c>
      <c r="AU409">
        <v>40.9</v>
      </c>
      <c r="AV409">
        <v>11.96</v>
      </c>
      <c r="AW409">
        <v>13.77</v>
      </c>
      <c r="AX409">
        <v>11.36</v>
      </c>
      <c r="AY409">
        <v>1099</v>
      </c>
      <c r="AZ409">
        <v>123</v>
      </c>
      <c r="BA409">
        <v>237</v>
      </c>
      <c r="BB409">
        <v>476</v>
      </c>
      <c r="BC409">
        <v>263</v>
      </c>
      <c r="BD409">
        <v>1054</v>
      </c>
      <c r="BE409">
        <v>118</v>
      </c>
      <c r="BF409">
        <v>243</v>
      </c>
      <c r="BG409">
        <v>425</v>
      </c>
      <c r="BH409">
        <v>268</v>
      </c>
      <c r="BI409">
        <v>56.113999999999997</v>
      </c>
      <c r="BJ409">
        <v>767521.88899999997</v>
      </c>
      <c r="BK409">
        <v>164709</v>
      </c>
      <c r="BL409">
        <v>90535</v>
      </c>
      <c r="BM409">
        <v>124470</v>
      </c>
      <c r="BN409">
        <v>39905</v>
      </c>
      <c r="BO409">
        <v>467127</v>
      </c>
      <c r="BP409">
        <v>815453</v>
      </c>
      <c r="BQ409">
        <v>1.53</v>
      </c>
      <c r="BR409">
        <v>77.2</v>
      </c>
      <c r="BS409">
        <v>943.8</v>
      </c>
      <c r="BT409">
        <v>3399.7</v>
      </c>
      <c r="BU409">
        <v>2438.8000000000002</v>
      </c>
      <c r="BV409">
        <v>340.15100000000001</v>
      </c>
      <c r="BW409">
        <v>50.445</v>
      </c>
      <c r="BX409">
        <v>50355</v>
      </c>
      <c r="BY409">
        <v>604.38490000000002</v>
      </c>
      <c r="BZ409">
        <v>881.14750000000004</v>
      </c>
      <c r="CA409">
        <v>529.82889999999998</v>
      </c>
      <c r="CB409">
        <v>9.8852363999999998E-2</v>
      </c>
      <c r="CC409">
        <v>2629</v>
      </c>
      <c r="CD409">
        <v>64280</v>
      </c>
      <c r="CE409">
        <v>190911.8</v>
      </c>
      <c r="CF409">
        <v>755.91150000000005</v>
      </c>
      <c r="CG409">
        <v>3.73</v>
      </c>
      <c r="CH409">
        <v>4.04</v>
      </c>
      <c r="CI409">
        <v>3.75</v>
      </c>
      <c r="CJ409">
        <v>3.87</v>
      </c>
      <c r="CK409">
        <v>4.3</v>
      </c>
      <c r="CL409">
        <v>6.78</v>
      </c>
      <c r="CM409">
        <v>7.48</v>
      </c>
      <c r="CN409">
        <v>8.33</v>
      </c>
      <c r="CO409">
        <v>9.2100000000000009</v>
      </c>
      <c r="CP409">
        <v>0.31</v>
      </c>
      <c r="CQ409">
        <v>0.02</v>
      </c>
      <c r="CR409">
        <v>0.14000000000000001</v>
      </c>
      <c r="CS409">
        <v>0.56999999999999995</v>
      </c>
      <c r="CT409">
        <v>3.05</v>
      </c>
      <c r="CU409">
        <v>3.75</v>
      </c>
      <c r="CV409">
        <v>4.5999999999999996</v>
      </c>
      <c r="CW409">
        <v>5.48</v>
      </c>
      <c r="CX409">
        <v>89.253100000000003</v>
      </c>
      <c r="CY409">
        <v>1.5194000000000001</v>
      </c>
      <c r="CZ409">
        <v>133.5395</v>
      </c>
      <c r="DA409">
        <v>1.7565999999999999</v>
      </c>
      <c r="DB409">
        <v>1.1874</v>
      </c>
      <c r="DC409">
        <v>20.242999999999999</v>
      </c>
      <c r="DD409">
        <v>112.7</v>
      </c>
      <c r="DE409" s="27">
        <v>139.4</v>
      </c>
      <c r="DF409">
        <v>130.69999999999999</v>
      </c>
      <c r="DG409">
        <v>125.6</v>
      </c>
      <c r="DH409">
        <v>187.9</v>
      </c>
      <c r="DI409">
        <v>128.30000000000001</v>
      </c>
      <c r="DJ409">
        <v>118.1</v>
      </c>
      <c r="DK409">
        <v>150.9</v>
      </c>
      <c r="DL409">
        <v>139.69999999999999</v>
      </c>
      <c r="DM409">
        <v>136.4</v>
      </c>
      <c r="DN409">
        <v>136.6</v>
      </c>
      <c r="DO409">
        <v>66.899000000000001</v>
      </c>
      <c r="DP409">
        <v>134.70099999999999</v>
      </c>
      <c r="DQ409">
        <v>65.534999999999997</v>
      </c>
      <c r="DR409">
        <v>58.709000000000003</v>
      </c>
      <c r="DS409">
        <v>122.5</v>
      </c>
      <c r="DT409">
        <v>120.9</v>
      </c>
      <c r="DU409">
        <v>114.1</v>
      </c>
      <c r="DV409">
        <v>98.1</v>
      </c>
      <c r="DW409">
        <v>407.41</v>
      </c>
      <c r="DX409">
        <v>484.53</v>
      </c>
      <c r="DY409">
        <v>3.0239807559999998</v>
      </c>
      <c r="DZ409">
        <v>22.582184009999999</v>
      </c>
      <c r="EA409">
        <v>16.188500000000001</v>
      </c>
    </row>
    <row r="410" spans="2:131" x14ac:dyDescent="0.25">
      <c r="B410" s="3">
        <v>33608</v>
      </c>
      <c r="C410">
        <v>8054.634</v>
      </c>
      <c r="D410">
        <v>6941.7</v>
      </c>
      <c r="E410">
        <v>65.020200000000003</v>
      </c>
      <c r="F410">
        <v>72.229399999999998</v>
      </c>
      <c r="G410">
        <v>69.968699999999998</v>
      </c>
      <c r="H410">
        <v>84.315299999999993</v>
      </c>
      <c r="I410">
        <v>72.2346</v>
      </c>
      <c r="J410">
        <v>90.036900000000003</v>
      </c>
      <c r="K410">
        <v>43.191099999999999</v>
      </c>
      <c r="L410">
        <v>57.1738</v>
      </c>
      <c r="M410">
        <v>36.525799999999997</v>
      </c>
      <c r="N410">
        <v>100.33580000000001</v>
      </c>
      <c r="O410">
        <v>64.143199999999993</v>
      </c>
      <c r="P410">
        <v>77.356899999999996</v>
      </c>
      <c r="Q410">
        <v>70.614900000000006</v>
      </c>
      <c r="R410">
        <v>79.824600000000004</v>
      </c>
      <c r="S410" s="38">
        <v>0.08</v>
      </c>
      <c r="T410">
        <v>2934</v>
      </c>
      <c r="U410">
        <v>0.30110837400000001</v>
      </c>
      <c r="V410">
        <v>128119</v>
      </c>
      <c r="W410">
        <v>118375</v>
      </c>
      <c r="X410">
        <v>7.6</v>
      </c>
      <c r="Y410">
        <v>17.8</v>
      </c>
      <c r="Z410">
        <v>3417</v>
      </c>
      <c r="AA410">
        <v>2788</v>
      </c>
      <c r="AB410">
        <v>3444</v>
      </c>
      <c r="AC410">
        <v>1460</v>
      </c>
      <c r="AD410">
        <v>1984</v>
      </c>
      <c r="AE410">
        <v>417400</v>
      </c>
      <c r="AF410">
        <v>108652</v>
      </c>
      <c r="AG410">
        <v>22135</v>
      </c>
      <c r="AH410">
        <v>615.6</v>
      </c>
      <c r="AI410">
        <v>4605</v>
      </c>
      <c r="AJ410">
        <v>16835</v>
      </c>
      <c r="AK410">
        <v>9979</v>
      </c>
      <c r="AL410">
        <v>6856</v>
      </c>
      <c r="AM410">
        <v>86517</v>
      </c>
      <c r="AN410">
        <v>22113</v>
      </c>
      <c r="AO410">
        <v>5086.3</v>
      </c>
      <c r="AP410">
        <v>12841.8</v>
      </c>
      <c r="AQ410">
        <v>6544</v>
      </c>
      <c r="AR410">
        <v>18753</v>
      </c>
      <c r="AS410">
        <v>40.4</v>
      </c>
      <c r="AT410">
        <v>4.2</v>
      </c>
      <c r="AU410">
        <v>40.9</v>
      </c>
      <c r="AV410">
        <v>11.97</v>
      </c>
      <c r="AW410">
        <v>13.77</v>
      </c>
      <c r="AX410">
        <v>11.39</v>
      </c>
      <c r="AY410">
        <v>1214</v>
      </c>
      <c r="AZ410">
        <v>124</v>
      </c>
      <c r="BA410">
        <v>299</v>
      </c>
      <c r="BB410">
        <v>501</v>
      </c>
      <c r="BC410">
        <v>290</v>
      </c>
      <c r="BD410">
        <v>1056</v>
      </c>
      <c r="BE410">
        <v>125</v>
      </c>
      <c r="BF410">
        <v>258</v>
      </c>
      <c r="BG410">
        <v>419</v>
      </c>
      <c r="BH410">
        <v>254</v>
      </c>
      <c r="BI410">
        <v>56.404000000000003</v>
      </c>
      <c r="BJ410">
        <v>760844.12199999997</v>
      </c>
      <c r="BK410">
        <v>165612</v>
      </c>
      <c r="BL410">
        <v>92615</v>
      </c>
      <c r="BM410">
        <v>125822</v>
      </c>
      <c r="BN410">
        <v>40883</v>
      </c>
      <c r="BO410">
        <v>468021</v>
      </c>
      <c r="BP410">
        <v>815016</v>
      </c>
      <c r="BQ410">
        <v>1.52</v>
      </c>
      <c r="BR410">
        <v>79.2</v>
      </c>
      <c r="BS410">
        <v>950.6</v>
      </c>
      <c r="BT410">
        <v>3398.6</v>
      </c>
      <c r="BU410">
        <v>2432.8000000000002</v>
      </c>
      <c r="BV410">
        <v>343.24299999999999</v>
      </c>
      <c r="BW410">
        <v>48.841999999999999</v>
      </c>
      <c r="BX410">
        <v>48687</v>
      </c>
      <c r="BY410">
        <v>602.19439999999997</v>
      </c>
      <c r="BZ410">
        <v>881.76800000000003</v>
      </c>
      <c r="CA410">
        <v>528.91610000000003</v>
      </c>
      <c r="CB410">
        <v>9.8027299999999998E-2</v>
      </c>
      <c r="CC410">
        <v>2652.9</v>
      </c>
      <c r="CD410">
        <v>62212</v>
      </c>
      <c r="CE410">
        <v>190975.14</v>
      </c>
      <c r="CF410">
        <v>765.64459999999997</v>
      </c>
      <c r="CG410">
        <v>3.82</v>
      </c>
      <c r="CH410">
        <v>3.88</v>
      </c>
      <c r="CI410">
        <v>3.63</v>
      </c>
      <c r="CJ410">
        <v>3.75</v>
      </c>
      <c r="CK410">
        <v>4.1900000000000004</v>
      </c>
      <c r="CL410">
        <v>6.69</v>
      </c>
      <c r="CM410">
        <v>7.39</v>
      </c>
      <c r="CN410">
        <v>8.2799999999999994</v>
      </c>
      <c r="CO410">
        <v>9.1300000000000008</v>
      </c>
      <c r="CP410">
        <v>0.06</v>
      </c>
      <c r="CQ410">
        <v>-0.19</v>
      </c>
      <c r="CR410">
        <v>-7.0000000000000007E-2</v>
      </c>
      <c r="CS410">
        <v>0.37</v>
      </c>
      <c r="CT410">
        <v>2.87</v>
      </c>
      <c r="CU410">
        <v>3.57</v>
      </c>
      <c r="CV410">
        <v>4.46</v>
      </c>
      <c r="CW410">
        <v>5.31</v>
      </c>
      <c r="CX410">
        <v>88.155100000000004</v>
      </c>
      <c r="CY410">
        <v>1.4906999999999999</v>
      </c>
      <c r="CZ410">
        <v>130.77099999999999</v>
      </c>
      <c r="DA410">
        <v>1.8095000000000001</v>
      </c>
      <c r="DB410">
        <v>1.1991000000000001</v>
      </c>
      <c r="DC410">
        <v>20.94</v>
      </c>
      <c r="DD410">
        <v>112.5</v>
      </c>
      <c r="DE410" s="27">
        <v>139.69999999999999</v>
      </c>
      <c r="DF410">
        <v>131.6</v>
      </c>
      <c r="DG410">
        <v>125.9</v>
      </c>
      <c r="DH410">
        <v>188.7</v>
      </c>
      <c r="DI410">
        <v>128.6</v>
      </c>
      <c r="DJ410">
        <v>118.3</v>
      </c>
      <c r="DK410">
        <v>151.30000000000001</v>
      </c>
      <c r="DL410">
        <v>140.1</v>
      </c>
      <c r="DM410">
        <v>136.69999999999999</v>
      </c>
      <c r="DN410">
        <v>136.9</v>
      </c>
      <c r="DO410">
        <v>66.986999999999995</v>
      </c>
      <c r="DP410">
        <v>134.96100000000001</v>
      </c>
      <c r="DQ410">
        <v>65.625</v>
      </c>
      <c r="DR410">
        <v>58.777999999999999</v>
      </c>
      <c r="DS410">
        <v>122.9</v>
      </c>
      <c r="DT410">
        <v>121.4</v>
      </c>
      <c r="DU410">
        <v>114.5</v>
      </c>
      <c r="DV410">
        <v>100.3</v>
      </c>
      <c r="DW410">
        <v>414.81</v>
      </c>
      <c r="DX410">
        <v>490.72</v>
      </c>
      <c r="DY410">
        <v>2.9700344740000002</v>
      </c>
      <c r="DZ410">
        <v>23.449856749999999</v>
      </c>
      <c r="EA410">
        <v>14.728</v>
      </c>
    </row>
    <row r="411" spans="2:131" x14ac:dyDescent="0.25">
      <c r="B411" s="3">
        <v>33609</v>
      </c>
      <c r="C411">
        <v>8088.22</v>
      </c>
      <c r="D411">
        <v>6972.6</v>
      </c>
      <c r="E411">
        <v>65.029499999999999</v>
      </c>
      <c r="F411">
        <v>72.002399999999994</v>
      </c>
      <c r="G411">
        <v>69.699399999999997</v>
      </c>
      <c r="H411">
        <v>83.8566</v>
      </c>
      <c r="I411">
        <v>71.232699999999994</v>
      </c>
      <c r="J411">
        <v>89.819000000000003</v>
      </c>
      <c r="K411">
        <v>43.232300000000002</v>
      </c>
      <c r="L411">
        <v>57.419199999999996</v>
      </c>
      <c r="M411">
        <v>36.619999999999997</v>
      </c>
      <c r="N411">
        <v>101.3849</v>
      </c>
      <c r="O411">
        <v>64.322100000000006</v>
      </c>
      <c r="P411">
        <v>74.306399999999996</v>
      </c>
      <c r="Q411">
        <v>70.292199999999994</v>
      </c>
      <c r="R411">
        <v>79.842299999999994</v>
      </c>
      <c r="S411" s="38">
        <v>0</v>
      </c>
      <c r="T411">
        <v>2898</v>
      </c>
      <c r="U411">
        <v>0.28864541799999999</v>
      </c>
      <c r="V411">
        <v>128459</v>
      </c>
      <c r="W411">
        <v>118419</v>
      </c>
      <c r="X411">
        <v>7.8</v>
      </c>
      <c r="Y411">
        <v>18.2</v>
      </c>
      <c r="Z411">
        <v>3518</v>
      </c>
      <c r="AA411">
        <v>2809</v>
      </c>
      <c r="AB411">
        <v>3758</v>
      </c>
      <c r="AC411">
        <v>1608</v>
      </c>
      <c r="AD411">
        <v>2150</v>
      </c>
      <c r="AE411">
        <v>418750</v>
      </c>
      <c r="AF411">
        <v>108719</v>
      </c>
      <c r="AG411">
        <v>22097</v>
      </c>
      <c r="AH411">
        <v>608.6</v>
      </c>
      <c r="AI411">
        <v>4584</v>
      </c>
      <c r="AJ411">
        <v>16826</v>
      </c>
      <c r="AK411">
        <v>9966</v>
      </c>
      <c r="AL411">
        <v>6860</v>
      </c>
      <c r="AM411">
        <v>86622</v>
      </c>
      <c r="AN411">
        <v>22116</v>
      </c>
      <c r="AO411">
        <v>5078.8</v>
      </c>
      <c r="AP411">
        <v>12848.5</v>
      </c>
      <c r="AQ411">
        <v>6553</v>
      </c>
      <c r="AR411">
        <v>18762</v>
      </c>
      <c r="AS411">
        <v>40.299999999999997</v>
      </c>
      <c r="AT411">
        <v>4.0999999999999996</v>
      </c>
      <c r="AU411">
        <v>40.799999999999997</v>
      </c>
      <c r="AV411">
        <v>12.01</v>
      </c>
      <c r="AW411">
        <v>13.88</v>
      </c>
      <c r="AX411">
        <v>11.41</v>
      </c>
      <c r="AY411">
        <v>1145</v>
      </c>
      <c r="AZ411">
        <v>115</v>
      </c>
      <c r="BA411">
        <v>276</v>
      </c>
      <c r="BB411">
        <v>462</v>
      </c>
      <c r="BC411">
        <v>292</v>
      </c>
      <c r="BD411">
        <v>1057</v>
      </c>
      <c r="BE411">
        <v>122</v>
      </c>
      <c r="BF411">
        <v>242</v>
      </c>
      <c r="BG411">
        <v>437</v>
      </c>
      <c r="BH411">
        <v>256</v>
      </c>
      <c r="BI411">
        <v>56.555999999999997</v>
      </c>
      <c r="BJ411">
        <v>768864.80500000005</v>
      </c>
      <c r="BK411">
        <v>166077</v>
      </c>
      <c r="BL411">
        <v>93632</v>
      </c>
      <c r="BM411">
        <v>122834</v>
      </c>
      <c r="BN411">
        <v>39395</v>
      </c>
      <c r="BO411">
        <v>465647</v>
      </c>
      <c r="BP411">
        <v>820447</v>
      </c>
      <c r="BQ411">
        <v>1.52</v>
      </c>
      <c r="BR411">
        <v>80.400000000000006</v>
      </c>
      <c r="BS411">
        <v>954.3</v>
      </c>
      <c r="BT411">
        <v>3393.4</v>
      </c>
      <c r="BU411">
        <v>2422.1</v>
      </c>
      <c r="BV411">
        <v>344.452</v>
      </c>
      <c r="BW411">
        <v>49.511000000000003</v>
      </c>
      <c r="BX411">
        <v>49282</v>
      </c>
      <c r="BY411">
        <v>601.06029999999998</v>
      </c>
      <c r="BZ411">
        <v>879.4008</v>
      </c>
      <c r="CA411">
        <v>526.56867999999997</v>
      </c>
      <c r="CB411">
        <v>9.7013279999999993E-2</v>
      </c>
      <c r="CC411">
        <v>2667</v>
      </c>
      <c r="CD411">
        <v>63021</v>
      </c>
      <c r="CE411">
        <v>192729.46</v>
      </c>
      <c r="CF411">
        <v>774.53189999999995</v>
      </c>
      <c r="CG411">
        <v>3.76</v>
      </c>
      <c r="CH411">
        <v>3.92</v>
      </c>
      <c r="CI411">
        <v>3.66</v>
      </c>
      <c r="CJ411">
        <v>3.77</v>
      </c>
      <c r="CK411">
        <v>4.17</v>
      </c>
      <c r="CL411">
        <v>6.48</v>
      </c>
      <c r="CM411">
        <v>7.26</v>
      </c>
      <c r="CN411">
        <v>8.2200000000000006</v>
      </c>
      <c r="CO411">
        <v>9.0500000000000007</v>
      </c>
      <c r="CP411">
        <v>0.16</v>
      </c>
      <c r="CQ411">
        <v>-0.1</v>
      </c>
      <c r="CR411">
        <v>0.01</v>
      </c>
      <c r="CS411">
        <v>0.41</v>
      </c>
      <c r="CT411">
        <v>2.72</v>
      </c>
      <c r="CU411">
        <v>3.5</v>
      </c>
      <c r="CV411">
        <v>4.46</v>
      </c>
      <c r="CW411">
        <v>5.29</v>
      </c>
      <c r="CX411">
        <v>86.215900000000005</v>
      </c>
      <c r="CY411">
        <v>1.425</v>
      </c>
      <c r="CZ411">
        <v>126.8355</v>
      </c>
      <c r="DA411">
        <v>1.8551</v>
      </c>
      <c r="DB411">
        <v>1.196</v>
      </c>
      <c r="DC411">
        <v>22.375</v>
      </c>
      <c r="DD411">
        <v>113.9</v>
      </c>
      <c r="DE411" s="27">
        <v>140.1</v>
      </c>
      <c r="DF411">
        <v>132.1</v>
      </c>
      <c r="DG411">
        <v>126.4</v>
      </c>
      <c r="DH411">
        <v>189.6</v>
      </c>
      <c r="DI411">
        <v>129.1</v>
      </c>
      <c r="DJ411">
        <v>118.5</v>
      </c>
      <c r="DK411">
        <v>151.69999999999999</v>
      </c>
      <c r="DL411">
        <v>140.6</v>
      </c>
      <c r="DM411">
        <v>137.1</v>
      </c>
      <c r="DN411">
        <v>137.30000000000001</v>
      </c>
      <c r="DO411">
        <v>67.106999999999999</v>
      </c>
      <c r="DP411">
        <v>134.667</v>
      </c>
      <c r="DQ411">
        <v>65.924999999999997</v>
      </c>
      <c r="DR411">
        <v>58.863</v>
      </c>
      <c r="DS411">
        <v>123.4</v>
      </c>
      <c r="DT411">
        <v>121.9</v>
      </c>
      <c r="DU411">
        <v>115.1</v>
      </c>
      <c r="DV411">
        <v>101.6</v>
      </c>
      <c r="DW411">
        <v>408.27</v>
      </c>
      <c r="DX411">
        <v>481.96</v>
      </c>
      <c r="DY411">
        <v>3.0176108949999998</v>
      </c>
      <c r="DZ411">
        <v>23.404726530000001</v>
      </c>
      <c r="EA411">
        <v>14.7531</v>
      </c>
    </row>
    <row r="412" spans="2:131" x14ac:dyDescent="0.25">
      <c r="B412" s="3">
        <v>33610</v>
      </c>
      <c r="C412">
        <v>8081.8320000000003</v>
      </c>
      <c r="D412">
        <v>6963.2</v>
      </c>
      <c r="E412">
        <v>65.617199999999997</v>
      </c>
      <c r="F412">
        <v>72.746899999999997</v>
      </c>
      <c r="G412">
        <v>70.511200000000002</v>
      </c>
      <c r="H412">
        <v>84.964600000000004</v>
      </c>
      <c r="I412">
        <v>73.086200000000005</v>
      </c>
      <c r="J412">
        <v>90.599699999999999</v>
      </c>
      <c r="K412">
        <v>43.697600000000001</v>
      </c>
      <c r="L412">
        <v>57.844299999999997</v>
      </c>
      <c r="M412">
        <v>37.011000000000003</v>
      </c>
      <c r="N412">
        <v>101.4102</v>
      </c>
      <c r="O412">
        <v>64.903199999999998</v>
      </c>
      <c r="P412">
        <v>75.02</v>
      </c>
      <c r="Q412">
        <v>70.580699999999993</v>
      </c>
      <c r="R412">
        <v>80.357100000000003</v>
      </c>
      <c r="S412" s="38">
        <v>0.02</v>
      </c>
      <c r="T412">
        <v>2878</v>
      </c>
      <c r="U412">
        <v>0.29218274100000002</v>
      </c>
      <c r="V412">
        <v>128563</v>
      </c>
      <c r="W412">
        <v>118713</v>
      </c>
      <c r="X412">
        <v>7.7</v>
      </c>
      <c r="Y412">
        <v>18.100000000000001</v>
      </c>
      <c r="Z412">
        <v>3438</v>
      </c>
      <c r="AA412">
        <v>2832</v>
      </c>
      <c r="AB412">
        <v>3614</v>
      </c>
      <c r="AC412">
        <v>1490</v>
      </c>
      <c r="AD412">
        <v>2124</v>
      </c>
      <c r="AE412">
        <v>442750</v>
      </c>
      <c r="AF412">
        <v>108794</v>
      </c>
      <c r="AG412">
        <v>22074</v>
      </c>
      <c r="AH412">
        <v>606.79999999999995</v>
      </c>
      <c r="AI412">
        <v>4570</v>
      </c>
      <c r="AJ412">
        <v>16819</v>
      </c>
      <c r="AK412">
        <v>9946</v>
      </c>
      <c r="AL412">
        <v>6873</v>
      </c>
      <c r="AM412">
        <v>86720</v>
      </c>
      <c r="AN412">
        <v>22072</v>
      </c>
      <c r="AO412">
        <v>5060.3</v>
      </c>
      <c r="AP412">
        <v>12826.9</v>
      </c>
      <c r="AQ412">
        <v>6550</v>
      </c>
      <c r="AR412">
        <v>18817</v>
      </c>
      <c r="AS412">
        <v>40.299999999999997</v>
      </c>
      <c r="AT412">
        <v>4.0999999999999996</v>
      </c>
      <c r="AU412">
        <v>40.799999999999997</v>
      </c>
      <c r="AV412">
        <v>12</v>
      </c>
      <c r="AW412">
        <v>13.78</v>
      </c>
      <c r="AX412">
        <v>11.43</v>
      </c>
      <c r="AY412">
        <v>1139</v>
      </c>
      <c r="AZ412">
        <v>123</v>
      </c>
      <c r="BA412">
        <v>270</v>
      </c>
      <c r="BB412">
        <v>472</v>
      </c>
      <c r="BC412">
        <v>274</v>
      </c>
      <c r="BD412">
        <v>1089</v>
      </c>
      <c r="BE412">
        <v>129</v>
      </c>
      <c r="BF412">
        <v>252</v>
      </c>
      <c r="BG412">
        <v>441</v>
      </c>
      <c r="BH412">
        <v>267</v>
      </c>
      <c r="BI412">
        <v>56.744999999999997</v>
      </c>
      <c r="BJ412">
        <v>779161.33600000001</v>
      </c>
      <c r="BK412">
        <v>167257</v>
      </c>
      <c r="BL412">
        <v>93275</v>
      </c>
      <c r="BM412">
        <v>122590</v>
      </c>
      <c r="BN412">
        <v>38982</v>
      </c>
      <c r="BO412">
        <v>461351</v>
      </c>
      <c r="BP412">
        <v>825098</v>
      </c>
      <c r="BQ412">
        <v>1.51</v>
      </c>
      <c r="BR412">
        <v>76.599999999999994</v>
      </c>
      <c r="BS412">
        <v>963.3</v>
      </c>
      <c r="BT412">
        <v>3393.9</v>
      </c>
      <c r="BU412">
        <v>2415.6</v>
      </c>
      <c r="BV412">
        <v>347.57499999999999</v>
      </c>
      <c r="BW412">
        <v>49.826999999999998</v>
      </c>
      <c r="BX412">
        <v>49542</v>
      </c>
      <c r="BY412">
        <v>599.25919999999996</v>
      </c>
      <c r="BZ412">
        <v>878.61929999999995</v>
      </c>
      <c r="CA412">
        <v>527.25055999999995</v>
      </c>
      <c r="CB412">
        <v>9.6897902999999994E-2</v>
      </c>
      <c r="CC412">
        <v>2687.5</v>
      </c>
      <c r="CD412">
        <v>63616</v>
      </c>
      <c r="CE412">
        <v>192845.21</v>
      </c>
      <c r="CF412">
        <v>785.52089999999998</v>
      </c>
      <c r="CG412">
        <v>3.25</v>
      </c>
      <c r="CH412">
        <v>3.44</v>
      </c>
      <c r="CI412">
        <v>3.21</v>
      </c>
      <c r="CJ412">
        <v>3.28</v>
      </c>
      <c r="CK412">
        <v>3.6</v>
      </c>
      <c r="CL412">
        <v>5.84</v>
      </c>
      <c r="CM412">
        <v>6.84</v>
      </c>
      <c r="CN412">
        <v>8.07</v>
      </c>
      <c r="CO412">
        <v>8.84</v>
      </c>
      <c r="CP412">
        <v>0.19</v>
      </c>
      <c r="CQ412">
        <v>-0.04</v>
      </c>
      <c r="CR412">
        <v>0.03</v>
      </c>
      <c r="CS412">
        <v>0.35</v>
      </c>
      <c r="CT412">
        <v>2.59</v>
      </c>
      <c r="CU412">
        <v>3.59</v>
      </c>
      <c r="CV412">
        <v>4.82</v>
      </c>
      <c r="CW412">
        <v>5.59</v>
      </c>
      <c r="CX412">
        <v>84.202500000000001</v>
      </c>
      <c r="CY412">
        <v>1.3347</v>
      </c>
      <c r="CZ412">
        <v>125.8817</v>
      </c>
      <c r="DA412">
        <v>1.9177</v>
      </c>
      <c r="DB412">
        <v>1.1923999999999999</v>
      </c>
      <c r="DC412">
        <v>21.759</v>
      </c>
      <c r="DD412">
        <v>116.4</v>
      </c>
      <c r="DE412" s="27">
        <v>140.5</v>
      </c>
      <c r="DF412">
        <v>132.69999999999999</v>
      </c>
      <c r="DG412">
        <v>126.9</v>
      </c>
      <c r="DH412">
        <v>190.6</v>
      </c>
      <c r="DI412">
        <v>129.30000000000001</v>
      </c>
      <c r="DJ412">
        <v>118.7</v>
      </c>
      <c r="DK412">
        <v>152.19999999999999</v>
      </c>
      <c r="DL412">
        <v>141</v>
      </c>
      <c r="DM412">
        <v>137.5</v>
      </c>
      <c r="DN412">
        <v>137.6</v>
      </c>
      <c r="DO412">
        <v>67.328000000000003</v>
      </c>
      <c r="DP412">
        <v>134.86000000000001</v>
      </c>
      <c r="DQ412">
        <v>66.072000000000003</v>
      </c>
      <c r="DR412">
        <v>59.103000000000002</v>
      </c>
      <c r="DS412">
        <v>123.3</v>
      </c>
      <c r="DT412">
        <v>121.9</v>
      </c>
      <c r="DU412">
        <v>115.2</v>
      </c>
      <c r="DV412">
        <v>101.6</v>
      </c>
      <c r="DW412">
        <v>415.05</v>
      </c>
      <c r="DX412">
        <v>487.16</v>
      </c>
      <c r="DY412">
        <v>2.9739308520000001</v>
      </c>
      <c r="DZ412">
        <v>24.075862520000001</v>
      </c>
      <c r="EA412">
        <v>13.303599999999999</v>
      </c>
    </row>
    <row r="413" spans="2:131" x14ac:dyDescent="0.25">
      <c r="B413" s="3">
        <v>33611</v>
      </c>
      <c r="C413">
        <v>8113.1459999999997</v>
      </c>
      <c r="D413">
        <v>6989.8</v>
      </c>
      <c r="E413">
        <v>65.294300000000007</v>
      </c>
      <c r="F413">
        <v>72.705299999999994</v>
      </c>
      <c r="G413">
        <v>70.464500000000001</v>
      </c>
      <c r="H413">
        <v>85.026799999999994</v>
      </c>
      <c r="I413">
        <v>72.498199999999997</v>
      </c>
      <c r="J413">
        <v>90.950999999999993</v>
      </c>
      <c r="K413">
        <v>43.532899999999998</v>
      </c>
      <c r="L413">
        <v>57.2423</v>
      </c>
      <c r="M413">
        <v>36.872100000000003</v>
      </c>
      <c r="N413">
        <v>100.0003</v>
      </c>
      <c r="O413">
        <v>64.630700000000004</v>
      </c>
      <c r="P413">
        <v>76.043899999999994</v>
      </c>
      <c r="Q413">
        <v>67.186499999999995</v>
      </c>
      <c r="R413">
        <v>79.817700000000002</v>
      </c>
      <c r="S413" s="38">
        <v>0.36</v>
      </c>
      <c r="T413">
        <v>2946</v>
      </c>
      <c r="U413">
        <v>0.30101154600000002</v>
      </c>
      <c r="V413">
        <v>128613</v>
      </c>
      <c r="W413">
        <v>118826</v>
      </c>
      <c r="X413">
        <v>7.6</v>
      </c>
      <c r="Y413">
        <v>18</v>
      </c>
      <c r="Z413">
        <v>3436</v>
      </c>
      <c r="AA413">
        <v>2840</v>
      </c>
      <c r="AB413">
        <v>3579</v>
      </c>
      <c r="AC413">
        <v>1506</v>
      </c>
      <c r="AD413">
        <v>2073</v>
      </c>
      <c r="AE413">
        <v>407200</v>
      </c>
      <c r="AF413">
        <v>108929</v>
      </c>
      <c r="AG413">
        <v>22045</v>
      </c>
      <c r="AH413">
        <v>602.9</v>
      </c>
      <c r="AI413">
        <v>4581</v>
      </c>
      <c r="AJ413">
        <v>16783</v>
      </c>
      <c r="AK413">
        <v>9931</v>
      </c>
      <c r="AL413">
        <v>6852</v>
      </c>
      <c r="AM413">
        <v>86884</v>
      </c>
      <c r="AN413">
        <v>22061</v>
      </c>
      <c r="AO413">
        <v>5052.1000000000004</v>
      </c>
      <c r="AP413">
        <v>12817.1</v>
      </c>
      <c r="AQ413">
        <v>6564</v>
      </c>
      <c r="AR413">
        <v>18883</v>
      </c>
      <c r="AS413">
        <v>40.299999999999997</v>
      </c>
      <c r="AT413">
        <v>4.0999999999999996</v>
      </c>
      <c r="AU413">
        <v>40.799999999999997</v>
      </c>
      <c r="AV413">
        <v>12.04</v>
      </c>
      <c r="AW413">
        <v>13.84</v>
      </c>
      <c r="AX413">
        <v>11.46</v>
      </c>
      <c r="AY413">
        <v>1226</v>
      </c>
      <c r="AZ413">
        <v>111</v>
      </c>
      <c r="BA413">
        <v>325</v>
      </c>
      <c r="BB413">
        <v>478</v>
      </c>
      <c r="BC413">
        <v>312</v>
      </c>
      <c r="BD413">
        <v>1075</v>
      </c>
      <c r="BE413">
        <v>124</v>
      </c>
      <c r="BF413">
        <v>254</v>
      </c>
      <c r="BG413">
        <v>425</v>
      </c>
      <c r="BH413">
        <v>272</v>
      </c>
      <c r="BI413">
        <v>56.886000000000003</v>
      </c>
      <c r="BJ413">
        <v>766766.65800000005</v>
      </c>
      <c r="BK413">
        <v>167800</v>
      </c>
      <c r="BL413">
        <v>90941</v>
      </c>
      <c r="BM413">
        <v>120411</v>
      </c>
      <c r="BN413">
        <v>37515</v>
      </c>
      <c r="BO413">
        <v>456633</v>
      </c>
      <c r="BP413">
        <v>826136</v>
      </c>
      <c r="BQ413">
        <v>1.53</v>
      </c>
      <c r="BR413">
        <v>76.099999999999994</v>
      </c>
      <c r="BS413">
        <v>973.7</v>
      </c>
      <c r="BT413">
        <v>3398.8</v>
      </c>
      <c r="BU413">
        <v>2413.9</v>
      </c>
      <c r="BV413">
        <v>351.80599999999998</v>
      </c>
      <c r="BW413">
        <v>50.158000000000001</v>
      </c>
      <c r="BX413">
        <v>49908</v>
      </c>
      <c r="BY413">
        <v>597.25760000000002</v>
      </c>
      <c r="BZ413">
        <v>880.22590000000002</v>
      </c>
      <c r="CA413">
        <v>527.74329999999998</v>
      </c>
      <c r="CB413">
        <v>9.6484871E-2</v>
      </c>
      <c r="CC413">
        <v>2714.9</v>
      </c>
      <c r="CD413">
        <v>63811</v>
      </c>
      <c r="CE413">
        <v>195219</v>
      </c>
      <c r="CF413">
        <v>797.0557</v>
      </c>
      <c r="CG413">
        <v>3.3</v>
      </c>
      <c r="CH413">
        <v>3.38</v>
      </c>
      <c r="CI413">
        <v>3.13</v>
      </c>
      <c r="CJ413">
        <v>3.21</v>
      </c>
      <c r="CK413">
        <v>3.47</v>
      </c>
      <c r="CL413">
        <v>5.6</v>
      </c>
      <c r="CM413">
        <v>6.59</v>
      </c>
      <c r="CN413">
        <v>7.95</v>
      </c>
      <c r="CO413">
        <v>8.65</v>
      </c>
      <c r="CP413">
        <v>0.08</v>
      </c>
      <c r="CQ413">
        <v>-0.17</v>
      </c>
      <c r="CR413">
        <v>-0.09</v>
      </c>
      <c r="CS413">
        <v>0.17</v>
      </c>
      <c r="CT413">
        <v>2.2999999999999998</v>
      </c>
      <c r="CU413">
        <v>3.29</v>
      </c>
      <c r="CV413">
        <v>4.6500000000000004</v>
      </c>
      <c r="CW413">
        <v>5.35</v>
      </c>
      <c r="CX413">
        <v>83.408600000000007</v>
      </c>
      <c r="CY413">
        <v>1.2966</v>
      </c>
      <c r="CZ413">
        <v>126.23099999999999</v>
      </c>
      <c r="DA413">
        <v>1.9434</v>
      </c>
      <c r="DB413">
        <v>1.1907000000000001</v>
      </c>
      <c r="DC413">
        <v>21.35</v>
      </c>
      <c r="DD413">
        <v>119.6</v>
      </c>
      <c r="DE413" s="27">
        <v>140.80000000000001</v>
      </c>
      <c r="DF413">
        <v>132.30000000000001</v>
      </c>
      <c r="DG413">
        <v>127</v>
      </c>
      <c r="DH413">
        <v>191.5</v>
      </c>
      <c r="DI413">
        <v>129.6</v>
      </c>
      <c r="DJ413">
        <v>118.9</v>
      </c>
      <c r="DK413">
        <v>152.6</v>
      </c>
      <c r="DL413">
        <v>141.30000000000001</v>
      </c>
      <c r="DM413">
        <v>137.9</v>
      </c>
      <c r="DN413">
        <v>138</v>
      </c>
      <c r="DO413">
        <v>67.418000000000006</v>
      </c>
      <c r="DP413">
        <v>134.96100000000001</v>
      </c>
      <c r="DQ413">
        <v>66.197999999999993</v>
      </c>
      <c r="DR413">
        <v>59.176000000000002</v>
      </c>
      <c r="DS413">
        <v>123.4</v>
      </c>
      <c r="DT413">
        <v>121.9</v>
      </c>
      <c r="DU413">
        <v>115.1</v>
      </c>
      <c r="DV413">
        <v>100.7</v>
      </c>
      <c r="DW413">
        <v>417.93</v>
      </c>
      <c r="DX413">
        <v>490.88</v>
      </c>
      <c r="DY413">
        <v>2.9590362020000001</v>
      </c>
      <c r="DZ413">
        <v>24.416624590000001</v>
      </c>
      <c r="EA413">
        <v>14.4223</v>
      </c>
    </row>
    <row r="414" spans="2:131" x14ac:dyDescent="0.25">
      <c r="B414" s="3">
        <v>33612</v>
      </c>
      <c r="C414">
        <v>8082.1880000000001</v>
      </c>
      <c r="D414">
        <v>6955.2</v>
      </c>
      <c r="E414">
        <v>65.445999999999998</v>
      </c>
      <c r="F414">
        <v>72.585099999999997</v>
      </c>
      <c r="G414">
        <v>70.260199999999998</v>
      </c>
      <c r="H414">
        <v>84.559399999999997</v>
      </c>
      <c r="I414">
        <v>72.218900000000005</v>
      </c>
      <c r="J414">
        <v>90.398700000000005</v>
      </c>
      <c r="K414">
        <v>43.674199999999999</v>
      </c>
      <c r="L414">
        <v>57.665599999999998</v>
      </c>
      <c r="M414">
        <v>36.820799999999998</v>
      </c>
      <c r="N414">
        <v>101.2933</v>
      </c>
      <c r="O414">
        <v>64.659700000000001</v>
      </c>
      <c r="P414">
        <v>75.594300000000004</v>
      </c>
      <c r="Q414">
        <v>69.164599999999993</v>
      </c>
      <c r="R414">
        <v>79.657899999999998</v>
      </c>
      <c r="S414" s="38">
        <v>0.16</v>
      </c>
      <c r="T414">
        <v>2855</v>
      </c>
      <c r="U414">
        <v>0.291892445</v>
      </c>
      <c r="V414">
        <v>128501</v>
      </c>
      <c r="W414">
        <v>118720</v>
      </c>
      <c r="X414">
        <v>7.6</v>
      </c>
      <c r="Y414">
        <v>18.100000000000001</v>
      </c>
      <c r="Z414">
        <v>3428</v>
      </c>
      <c r="AA414">
        <v>2882</v>
      </c>
      <c r="AB414">
        <v>3504</v>
      </c>
      <c r="AC414">
        <v>1393</v>
      </c>
      <c r="AD414">
        <v>2111</v>
      </c>
      <c r="AE414">
        <v>417000</v>
      </c>
      <c r="AF414">
        <v>108963</v>
      </c>
      <c r="AG414">
        <v>22020</v>
      </c>
      <c r="AH414">
        <v>597.20000000000005</v>
      </c>
      <c r="AI414">
        <v>4584</v>
      </c>
      <c r="AJ414">
        <v>16761</v>
      </c>
      <c r="AK414">
        <v>9913</v>
      </c>
      <c r="AL414">
        <v>6848</v>
      </c>
      <c r="AM414">
        <v>86943</v>
      </c>
      <c r="AN414">
        <v>22059</v>
      </c>
      <c r="AO414">
        <v>5041.7</v>
      </c>
      <c r="AP414">
        <v>12819.2</v>
      </c>
      <c r="AQ414">
        <v>6580</v>
      </c>
      <c r="AR414">
        <v>18829</v>
      </c>
      <c r="AS414">
        <v>40.200000000000003</v>
      </c>
      <c r="AT414">
        <v>4</v>
      </c>
      <c r="AU414">
        <v>40.700000000000003</v>
      </c>
      <c r="AV414">
        <v>12.02</v>
      </c>
      <c r="AW414">
        <v>13.75</v>
      </c>
      <c r="AX414">
        <v>11.45</v>
      </c>
      <c r="AY414">
        <v>1186</v>
      </c>
      <c r="AZ414">
        <v>125</v>
      </c>
      <c r="BA414">
        <v>265</v>
      </c>
      <c r="BB414">
        <v>522</v>
      </c>
      <c r="BC414">
        <v>274</v>
      </c>
      <c r="BD414">
        <v>1114</v>
      </c>
      <c r="BE414">
        <v>127</v>
      </c>
      <c r="BF414">
        <v>262</v>
      </c>
      <c r="BG414">
        <v>447</v>
      </c>
      <c r="BH414">
        <v>278</v>
      </c>
      <c r="BI414">
        <v>57.256</v>
      </c>
      <c r="BJ414">
        <v>777427.478</v>
      </c>
      <c r="BK414">
        <v>169400</v>
      </c>
      <c r="BL414">
        <v>93406</v>
      </c>
      <c r="BM414">
        <v>120711</v>
      </c>
      <c r="BN414">
        <v>38806</v>
      </c>
      <c r="BO414">
        <v>453470</v>
      </c>
      <c r="BP414">
        <v>827513</v>
      </c>
      <c r="BQ414">
        <v>1.51</v>
      </c>
      <c r="BR414">
        <v>75.599999999999994</v>
      </c>
      <c r="BS414">
        <v>988</v>
      </c>
      <c r="BT414">
        <v>3410.3</v>
      </c>
      <c r="BU414">
        <v>2416.9</v>
      </c>
      <c r="BV414">
        <v>356.18299999999999</v>
      </c>
      <c r="BW414">
        <v>51.545000000000002</v>
      </c>
      <c r="BX414">
        <v>51257</v>
      </c>
      <c r="BY414">
        <v>598.40840000000003</v>
      </c>
      <c r="BZ414">
        <v>882.93899999999996</v>
      </c>
      <c r="CA414">
        <v>527.02194999999995</v>
      </c>
      <c r="CB414">
        <v>9.6564843999999997E-2</v>
      </c>
      <c r="CC414">
        <v>2739.6</v>
      </c>
      <c r="CD414">
        <v>63449</v>
      </c>
      <c r="CE414">
        <v>196172.08</v>
      </c>
      <c r="CF414">
        <v>801.96479999999997</v>
      </c>
      <c r="CG414">
        <v>3.22</v>
      </c>
      <c r="CH414">
        <v>3.24</v>
      </c>
      <c r="CI414">
        <v>2.91</v>
      </c>
      <c r="CJ414">
        <v>2.96</v>
      </c>
      <c r="CK414">
        <v>3.18</v>
      </c>
      <c r="CL414">
        <v>5.38</v>
      </c>
      <c r="CM414">
        <v>6.42</v>
      </c>
      <c r="CN414">
        <v>7.92</v>
      </c>
      <c r="CO414">
        <v>8.6199999999999992</v>
      </c>
      <c r="CP414">
        <v>0.02</v>
      </c>
      <c r="CQ414">
        <v>-0.31</v>
      </c>
      <c r="CR414">
        <v>-0.26</v>
      </c>
      <c r="CS414">
        <v>-0.04</v>
      </c>
      <c r="CT414">
        <v>2.16</v>
      </c>
      <c r="CU414">
        <v>3.2</v>
      </c>
      <c r="CV414">
        <v>4.7</v>
      </c>
      <c r="CW414">
        <v>5.4</v>
      </c>
      <c r="CX414">
        <v>84.1096</v>
      </c>
      <c r="CY414">
        <v>1.278</v>
      </c>
      <c r="CZ414">
        <v>122.5967</v>
      </c>
      <c r="DA414">
        <v>1.8465</v>
      </c>
      <c r="DB414">
        <v>1.2224999999999999</v>
      </c>
      <c r="DC414">
        <v>21.902000000000001</v>
      </c>
      <c r="DD414">
        <v>117.7</v>
      </c>
      <c r="DE414" s="27">
        <v>141.1</v>
      </c>
      <c r="DF414">
        <v>132.19999999999999</v>
      </c>
      <c r="DG414">
        <v>127</v>
      </c>
      <c r="DH414">
        <v>192.4</v>
      </c>
      <c r="DI414">
        <v>129.9</v>
      </c>
      <c r="DJ414">
        <v>119.1</v>
      </c>
      <c r="DK414">
        <v>152.9</v>
      </c>
      <c r="DL414">
        <v>141.5</v>
      </c>
      <c r="DM414">
        <v>138.19999999999999</v>
      </c>
      <c r="DN414">
        <v>138.19999999999999</v>
      </c>
      <c r="DO414">
        <v>67.528000000000006</v>
      </c>
      <c r="DP414">
        <v>134.84200000000001</v>
      </c>
      <c r="DQ414">
        <v>66.234999999999999</v>
      </c>
      <c r="DR414">
        <v>59.326999999999998</v>
      </c>
      <c r="DS414">
        <v>123.7</v>
      </c>
      <c r="DT414">
        <v>122.3</v>
      </c>
      <c r="DU414">
        <v>115.3</v>
      </c>
      <c r="DV414">
        <v>102.8</v>
      </c>
      <c r="DW414">
        <v>418.48</v>
      </c>
      <c r="DX414">
        <v>493.56</v>
      </c>
      <c r="DY414">
        <v>2.960714968</v>
      </c>
      <c r="DZ414">
        <v>24.52245568</v>
      </c>
      <c r="EA414">
        <v>14.2585</v>
      </c>
    </row>
    <row r="415" spans="2:131" x14ac:dyDescent="0.25">
      <c r="B415" s="3">
        <v>33613</v>
      </c>
      <c r="C415">
        <v>8042.4340000000002</v>
      </c>
      <c r="D415">
        <v>6915</v>
      </c>
      <c r="E415">
        <v>65.936899999999994</v>
      </c>
      <c r="F415">
        <v>73.225300000000004</v>
      </c>
      <c r="G415">
        <v>71.033699999999996</v>
      </c>
      <c r="H415">
        <v>85.795699999999997</v>
      </c>
      <c r="I415">
        <v>73.828800000000001</v>
      </c>
      <c r="J415">
        <v>91.475999999999999</v>
      </c>
      <c r="K415">
        <v>43.833300000000001</v>
      </c>
      <c r="L415">
        <v>58.0015</v>
      </c>
      <c r="M415">
        <v>37.3048</v>
      </c>
      <c r="N415">
        <v>100.9453</v>
      </c>
      <c r="O415">
        <v>65.082700000000003</v>
      </c>
      <c r="P415">
        <v>79.364999999999995</v>
      </c>
      <c r="Q415">
        <v>72.040199999999999</v>
      </c>
      <c r="R415">
        <v>79.990200000000002</v>
      </c>
      <c r="S415" s="38">
        <v>0.02</v>
      </c>
      <c r="T415">
        <v>2910</v>
      </c>
      <c r="U415">
        <v>0.30964034899999998</v>
      </c>
      <c r="V415">
        <v>128026</v>
      </c>
      <c r="W415">
        <v>118628</v>
      </c>
      <c r="X415">
        <v>7.3</v>
      </c>
      <c r="Y415">
        <v>18.899999999999999</v>
      </c>
      <c r="Z415">
        <v>3356</v>
      </c>
      <c r="AA415">
        <v>2630</v>
      </c>
      <c r="AB415">
        <v>3505</v>
      </c>
      <c r="AC415">
        <v>1311</v>
      </c>
      <c r="AD415">
        <v>2194</v>
      </c>
      <c r="AE415">
        <v>377800</v>
      </c>
      <c r="AF415">
        <v>109144</v>
      </c>
      <c r="AG415">
        <v>22029</v>
      </c>
      <c r="AH415">
        <v>598.79999999999995</v>
      </c>
      <c r="AI415">
        <v>4600</v>
      </c>
      <c r="AJ415">
        <v>16751</v>
      </c>
      <c r="AK415">
        <v>9898</v>
      </c>
      <c r="AL415">
        <v>6853</v>
      </c>
      <c r="AM415">
        <v>87115</v>
      </c>
      <c r="AN415">
        <v>22076</v>
      </c>
      <c r="AO415">
        <v>5041.3999999999996</v>
      </c>
      <c r="AP415">
        <v>12836.7</v>
      </c>
      <c r="AQ415">
        <v>6589</v>
      </c>
      <c r="AR415">
        <v>18828</v>
      </c>
      <c r="AS415">
        <v>40.299999999999997</v>
      </c>
      <c r="AT415">
        <v>4.0999999999999996</v>
      </c>
      <c r="AU415">
        <v>40.799999999999997</v>
      </c>
      <c r="AV415">
        <v>12.06</v>
      </c>
      <c r="AW415">
        <v>13.85</v>
      </c>
      <c r="AX415">
        <v>11.47</v>
      </c>
      <c r="AY415">
        <v>1244</v>
      </c>
      <c r="AZ415">
        <v>129</v>
      </c>
      <c r="BA415">
        <v>307</v>
      </c>
      <c r="BB415">
        <v>519</v>
      </c>
      <c r="BC415">
        <v>289</v>
      </c>
      <c r="BD415">
        <v>1132</v>
      </c>
      <c r="BE415">
        <v>116</v>
      </c>
      <c r="BF415">
        <v>254</v>
      </c>
      <c r="BG415">
        <v>485</v>
      </c>
      <c r="BH415">
        <v>277</v>
      </c>
      <c r="BI415">
        <v>57.448999999999998</v>
      </c>
      <c r="BJ415">
        <v>780574.06299999997</v>
      </c>
      <c r="BK415">
        <v>170625</v>
      </c>
      <c r="BL415">
        <v>91483</v>
      </c>
      <c r="BM415">
        <v>127392</v>
      </c>
      <c r="BN415">
        <v>39461</v>
      </c>
      <c r="BO415">
        <v>455872</v>
      </c>
      <c r="BP415">
        <v>827914</v>
      </c>
      <c r="BQ415">
        <v>1.52</v>
      </c>
      <c r="BR415">
        <v>73.3</v>
      </c>
      <c r="BS415">
        <v>1003.7</v>
      </c>
      <c r="BT415">
        <v>3423.8</v>
      </c>
      <c r="BU415">
        <v>2416.1999999999998</v>
      </c>
      <c r="BV415">
        <v>359.97500000000002</v>
      </c>
      <c r="BW415">
        <v>53.137</v>
      </c>
      <c r="BX415">
        <v>52994</v>
      </c>
      <c r="BY415">
        <v>596.85299999999995</v>
      </c>
      <c r="BZ415">
        <v>885.76599999999996</v>
      </c>
      <c r="CA415">
        <v>524.34834999999998</v>
      </c>
      <c r="CB415">
        <v>9.6208941000000006E-2</v>
      </c>
      <c r="CC415">
        <v>2758.4</v>
      </c>
      <c r="CD415">
        <v>63139</v>
      </c>
      <c r="CE415">
        <v>195668.84</v>
      </c>
      <c r="CF415">
        <v>808.16539999999998</v>
      </c>
      <c r="CG415">
        <v>3.1</v>
      </c>
      <c r="CH415">
        <v>3.33</v>
      </c>
      <c r="CI415">
        <v>2.86</v>
      </c>
      <c r="CJ415">
        <v>3.04</v>
      </c>
      <c r="CK415">
        <v>3.3</v>
      </c>
      <c r="CL415">
        <v>5.6</v>
      </c>
      <c r="CM415">
        <v>6.59</v>
      </c>
      <c r="CN415">
        <v>7.99</v>
      </c>
      <c r="CO415">
        <v>8.84</v>
      </c>
      <c r="CP415">
        <v>0.23</v>
      </c>
      <c r="CQ415">
        <v>-0.24</v>
      </c>
      <c r="CR415">
        <v>-0.06</v>
      </c>
      <c r="CS415">
        <v>0.2</v>
      </c>
      <c r="CT415">
        <v>2.5</v>
      </c>
      <c r="CU415">
        <v>3.49</v>
      </c>
      <c r="CV415">
        <v>4.8899999999999997</v>
      </c>
      <c r="CW415">
        <v>5.74</v>
      </c>
      <c r="CX415">
        <v>86.220299999999995</v>
      </c>
      <c r="CY415">
        <v>1.3176000000000001</v>
      </c>
      <c r="CZ415">
        <v>121.1652</v>
      </c>
      <c r="DA415">
        <v>1.6529</v>
      </c>
      <c r="DB415">
        <v>1.2453000000000001</v>
      </c>
      <c r="DC415">
        <v>21.687999999999999</v>
      </c>
      <c r="DD415">
        <v>113.8</v>
      </c>
      <c r="DE415" s="27">
        <v>141.69999999999999</v>
      </c>
      <c r="DF415">
        <v>132.5</v>
      </c>
      <c r="DG415">
        <v>128.1</v>
      </c>
      <c r="DH415">
        <v>193.5</v>
      </c>
      <c r="DI415">
        <v>130.19999999999999</v>
      </c>
      <c r="DJ415">
        <v>119.4</v>
      </c>
      <c r="DK415">
        <v>153.69999999999999</v>
      </c>
      <c r="DL415">
        <v>142.19999999999999</v>
      </c>
      <c r="DM415">
        <v>138.69999999999999</v>
      </c>
      <c r="DN415">
        <v>138.69999999999999</v>
      </c>
      <c r="DO415">
        <v>67.766999999999996</v>
      </c>
      <c r="DP415">
        <v>135.10400000000001</v>
      </c>
      <c r="DQ415">
        <v>66.284999999999997</v>
      </c>
      <c r="DR415">
        <v>59.621000000000002</v>
      </c>
      <c r="DS415">
        <v>124.2</v>
      </c>
      <c r="DT415">
        <v>122.8</v>
      </c>
      <c r="DU415">
        <v>115.3</v>
      </c>
      <c r="DV415">
        <v>102.8</v>
      </c>
      <c r="DW415">
        <v>412.5</v>
      </c>
      <c r="DX415">
        <v>483.33</v>
      </c>
      <c r="DY415">
        <v>3.0028363640000002</v>
      </c>
      <c r="DZ415">
        <v>24.12361709</v>
      </c>
      <c r="EA415">
        <v>17.4786</v>
      </c>
    </row>
    <row r="416" spans="2:131" x14ac:dyDescent="0.25">
      <c r="B416" s="3">
        <v>33614</v>
      </c>
      <c r="C416">
        <v>8060.0029999999997</v>
      </c>
      <c r="D416">
        <v>6946</v>
      </c>
      <c r="E416">
        <v>66.217399999999998</v>
      </c>
      <c r="F416">
        <v>73.456400000000002</v>
      </c>
      <c r="G416">
        <v>71.306799999999996</v>
      </c>
      <c r="H416">
        <v>85.982799999999997</v>
      </c>
      <c r="I416">
        <v>74.488299999999995</v>
      </c>
      <c r="J416">
        <v>91.456199999999995</v>
      </c>
      <c r="K416">
        <v>44.180300000000003</v>
      </c>
      <c r="L416">
        <v>58.329000000000001</v>
      </c>
      <c r="M416">
        <v>37.5503</v>
      </c>
      <c r="N416">
        <v>101.43940000000001</v>
      </c>
      <c r="O416">
        <v>65.351900000000001</v>
      </c>
      <c r="P416">
        <v>79.391199999999998</v>
      </c>
      <c r="Q416">
        <v>70.888199999999998</v>
      </c>
      <c r="R416">
        <v>80.140799999999999</v>
      </c>
      <c r="S416" s="38">
        <v>0.04</v>
      </c>
      <c r="T416">
        <v>3008</v>
      </c>
      <c r="U416">
        <v>0.31447987500000002</v>
      </c>
      <c r="V416">
        <v>128441</v>
      </c>
      <c r="W416">
        <v>118876</v>
      </c>
      <c r="X416">
        <v>7.4</v>
      </c>
      <c r="Y416">
        <v>17.899999999999999</v>
      </c>
      <c r="Z416">
        <v>3317</v>
      </c>
      <c r="AA416">
        <v>2923</v>
      </c>
      <c r="AB416">
        <v>3397</v>
      </c>
      <c r="AC416">
        <v>1405</v>
      </c>
      <c r="AD416">
        <v>1992</v>
      </c>
      <c r="AE416">
        <v>362250</v>
      </c>
      <c r="AF416">
        <v>109277</v>
      </c>
      <c r="AG416">
        <v>22042</v>
      </c>
      <c r="AH416">
        <v>598.29999999999995</v>
      </c>
      <c r="AI416">
        <v>4606</v>
      </c>
      <c r="AJ416">
        <v>16758</v>
      </c>
      <c r="AK416">
        <v>9904</v>
      </c>
      <c r="AL416">
        <v>6854</v>
      </c>
      <c r="AM416">
        <v>87235</v>
      </c>
      <c r="AN416">
        <v>22070</v>
      </c>
      <c r="AO416">
        <v>5039.7</v>
      </c>
      <c r="AP416">
        <v>12832.1</v>
      </c>
      <c r="AQ416">
        <v>6602</v>
      </c>
      <c r="AR416">
        <v>18841</v>
      </c>
      <c r="AS416">
        <v>40.299999999999997</v>
      </c>
      <c r="AT416">
        <v>4.0999999999999996</v>
      </c>
      <c r="AU416">
        <v>40.9</v>
      </c>
      <c r="AV416">
        <v>12.08</v>
      </c>
      <c r="AW416">
        <v>13.88</v>
      </c>
      <c r="AX416">
        <v>11.49</v>
      </c>
      <c r="AY416">
        <v>1214</v>
      </c>
      <c r="AZ416">
        <v>113</v>
      </c>
      <c r="BA416">
        <v>267</v>
      </c>
      <c r="BB416">
        <v>519</v>
      </c>
      <c r="BC416">
        <v>315</v>
      </c>
      <c r="BD416">
        <v>1118</v>
      </c>
      <c r="BE416">
        <v>134</v>
      </c>
      <c r="BF416">
        <v>260</v>
      </c>
      <c r="BG416">
        <v>448</v>
      </c>
      <c r="BH416">
        <v>276</v>
      </c>
      <c r="BI416">
        <v>57.546999999999997</v>
      </c>
      <c r="BJ416">
        <v>781904.28599999996</v>
      </c>
      <c r="BK416">
        <v>171003</v>
      </c>
      <c r="BL416">
        <v>93794</v>
      </c>
      <c r="BM416">
        <v>122374</v>
      </c>
      <c r="BN416">
        <v>37558</v>
      </c>
      <c r="BO416">
        <v>451965</v>
      </c>
      <c r="BP416">
        <v>829839</v>
      </c>
      <c r="BQ416">
        <v>1.51</v>
      </c>
      <c r="BR416">
        <v>85.3</v>
      </c>
      <c r="BS416">
        <v>1015.7</v>
      </c>
      <c r="BT416">
        <v>3426.5</v>
      </c>
      <c r="BU416">
        <v>2411.3000000000002</v>
      </c>
      <c r="BV416">
        <v>363.72199999999998</v>
      </c>
      <c r="BW416">
        <v>54.692</v>
      </c>
      <c r="BX416">
        <v>54587</v>
      </c>
      <c r="BY416">
        <v>596.89409999999998</v>
      </c>
      <c r="BZ416">
        <v>887.05560000000003</v>
      </c>
      <c r="CA416">
        <v>527.23823000000004</v>
      </c>
      <c r="CB416">
        <v>9.6339692000000005E-2</v>
      </c>
      <c r="CC416">
        <v>2774.7</v>
      </c>
      <c r="CD416">
        <v>62461</v>
      </c>
      <c r="CE416">
        <v>197541.86</v>
      </c>
      <c r="CF416">
        <v>816.73400000000004</v>
      </c>
      <c r="CG416">
        <v>3.09</v>
      </c>
      <c r="CH416">
        <v>3.66</v>
      </c>
      <c r="CI416">
        <v>3.13</v>
      </c>
      <c r="CJ416">
        <v>3.34</v>
      </c>
      <c r="CK416">
        <v>3.68</v>
      </c>
      <c r="CL416">
        <v>6.04</v>
      </c>
      <c r="CM416">
        <v>6.87</v>
      </c>
      <c r="CN416">
        <v>8.1</v>
      </c>
      <c r="CO416">
        <v>8.9600000000000009</v>
      </c>
      <c r="CP416">
        <v>0.56999999999999995</v>
      </c>
      <c r="CQ416">
        <v>0.04</v>
      </c>
      <c r="CR416">
        <v>0.25</v>
      </c>
      <c r="CS416">
        <v>0.59</v>
      </c>
      <c r="CT416">
        <v>2.95</v>
      </c>
      <c r="CU416">
        <v>3.78</v>
      </c>
      <c r="CV416">
        <v>5.01</v>
      </c>
      <c r="CW416">
        <v>5.87</v>
      </c>
      <c r="CX416">
        <v>89.925200000000004</v>
      </c>
      <c r="CY416">
        <v>1.4291</v>
      </c>
      <c r="CZ416">
        <v>123.88</v>
      </c>
      <c r="DA416">
        <v>1.5267999999999999</v>
      </c>
      <c r="DB416">
        <v>1.2674000000000001</v>
      </c>
      <c r="DC416">
        <v>20.341999999999999</v>
      </c>
      <c r="DD416">
        <v>109.3</v>
      </c>
      <c r="DE416" s="27">
        <v>142.1</v>
      </c>
      <c r="DF416">
        <v>132.69999999999999</v>
      </c>
      <c r="DG416">
        <v>128.69999999999999</v>
      </c>
      <c r="DH416">
        <v>194.5</v>
      </c>
      <c r="DI416">
        <v>130.30000000000001</v>
      </c>
      <c r="DJ416">
        <v>119.8</v>
      </c>
      <c r="DK416">
        <v>154.30000000000001</v>
      </c>
      <c r="DL416">
        <v>142.69999999999999</v>
      </c>
      <c r="DM416">
        <v>139.1</v>
      </c>
      <c r="DN416">
        <v>139.1</v>
      </c>
      <c r="DO416">
        <v>67.900000000000006</v>
      </c>
      <c r="DP416">
        <v>135.34100000000001</v>
      </c>
      <c r="DQ416">
        <v>66.319999999999993</v>
      </c>
      <c r="DR416">
        <v>59.774999999999999</v>
      </c>
      <c r="DS416">
        <v>124.1</v>
      </c>
      <c r="DT416">
        <v>122.6</v>
      </c>
      <c r="DU416">
        <v>115.1</v>
      </c>
      <c r="DV416">
        <v>102.5</v>
      </c>
      <c r="DW416">
        <v>422.84</v>
      </c>
      <c r="DX416">
        <v>496.09</v>
      </c>
      <c r="DY416">
        <v>2.9286018349999998</v>
      </c>
      <c r="DZ416">
        <v>24.61721038</v>
      </c>
      <c r="EA416">
        <v>14.593999999999999</v>
      </c>
    </row>
    <row r="417" spans="2:131" x14ac:dyDescent="0.25">
      <c r="B417" s="3">
        <v>33615</v>
      </c>
      <c r="C417">
        <v>8353.8119999999999</v>
      </c>
      <c r="D417">
        <v>7230.3</v>
      </c>
      <c r="E417">
        <v>66.277199999999993</v>
      </c>
      <c r="F417">
        <v>73.666200000000003</v>
      </c>
      <c r="G417">
        <v>71.478700000000003</v>
      </c>
      <c r="H417">
        <v>85.972300000000004</v>
      </c>
      <c r="I417">
        <v>75.281899999999993</v>
      </c>
      <c r="J417">
        <v>91.091999999999999</v>
      </c>
      <c r="K417">
        <v>44.5809</v>
      </c>
      <c r="L417">
        <v>58.236899999999999</v>
      </c>
      <c r="M417">
        <v>37.405900000000003</v>
      </c>
      <c r="N417">
        <v>100.83620000000001</v>
      </c>
      <c r="O417">
        <v>65.281599999999997</v>
      </c>
      <c r="P417">
        <v>82.396600000000007</v>
      </c>
      <c r="Q417">
        <v>69.990799999999993</v>
      </c>
      <c r="R417">
        <v>79.886700000000005</v>
      </c>
      <c r="S417" s="38">
        <v>0.04</v>
      </c>
      <c r="T417">
        <v>3011</v>
      </c>
      <c r="U417">
        <v>0.31505702600000002</v>
      </c>
      <c r="V417">
        <v>128554</v>
      </c>
      <c r="W417">
        <v>118997</v>
      </c>
      <c r="X417">
        <v>7.4</v>
      </c>
      <c r="Y417">
        <v>19</v>
      </c>
      <c r="Z417">
        <v>3189</v>
      </c>
      <c r="AA417">
        <v>2759</v>
      </c>
      <c r="AB417">
        <v>3651</v>
      </c>
      <c r="AC417">
        <v>1595</v>
      </c>
      <c r="AD417">
        <v>2056</v>
      </c>
      <c r="AE417">
        <v>339000</v>
      </c>
      <c r="AF417">
        <v>109499</v>
      </c>
      <c r="AG417">
        <v>22076</v>
      </c>
      <c r="AH417">
        <v>597.6</v>
      </c>
      <c r="AI417">
        <v>4630</v>
      </c>
      <c r="AJ417">
        <v>16769</v>
      </c>
      <c r="AK417">
        <v>9907</v>
      </c>
      <c r="AL417">
        <v>6862</v>
      </c>
      <c r="AM417">
        <v>87423</v>
      </c>
      <c r="AN417">
        <v>22090</v>
      </c>
      <c r="AO417">
        <v>5031.7</v>
      </c>
      <c r="AP417">
        <v>12842.4</v>
      </c>
      <c r="AQ417">
        <v>6617</v>
      </c>
      <c r="AR417">
        <v>18878</v>
      </c>
      <c r="AS417">
        <v>40.299999999999997</v>
      </c>
      <c r="AT417">
        <v>4.0999999999999996</v>
      </c>
      <c r="AU417">
        <v>40.9</v>
      </c>
      <c r="AV417">
        <v>12.09</v>
      </c>
      <c r="AW417">
        <v>13.9</v>
      </c>
      <c r="AX417">
        <v>11.51</v>
      </c>
      <c r="AY417">
        <v>1227</v>
      </c>
      <c r="AZ417">
        <v>155</v>
      </c>
      <c r="BA417">
        <v>277</v>
      </c>
      <c r="BB417">
        <v>531</v>
      </c>
      <c r="BC417">
        <v>264</v>
      </c>
      <c r="BD417">
        <v>1176</v>
      </c>
      <c r="BE417">
        <v>129</v>
      </c>
      <c r="BF417">
        <v>280</v>
      </c>
      <c r="BG417">
        <v>478</v>
      </c>
      <c r="BH417">
        <v>289</v>
      </c>
      <c r="BI417">
        <v>57.927</v>
      </c>
      <c r="BJ417">
        <v>794075.56799999997</v>
      </c>
      <c r="BK417">
        <v>173105</v>
      </c>
      <c r="BL417">
        <v>93373</v>
      </c>
      <c r="BM417">
        <v>126080</v>
      </c>
      <c r="BN417">
        <v>40522</v>
      </c>
      <c r="BO417">
        <v>450897</v>
      </c>
      <c r="BP417">
        <v>835800</v>
      </c>
      <c r="BQ417">
        <v>1.51</v>
      </c>
      <c r="BR417">
        <v>91</v>
      </c>
      <c r="BS417">
        <v>1024.9000000000001</v>
      </c>
      <c r="BT417">
        <v>3424.7</v>
      </c>
      <c r="BU417">
        <v>2406.6999999999998</v>
      </c>
      <c r="BV417">
        <v>365.54399999999998</v>
      </c>
      <c r="BW417">
        <v>56.578000000000003</v>
      </c>
      <c r="BX417">
        <v>56454</v>
      </c>
      <c r="BY417">
        <v>596.49220000000003</v>
      </c>
      <c r="BZ417">
        <v>887.79719999999998</v>
      </c>
      <c r="CA417">
        <v>527.66902000000005</v>
      </c>
      <c r="CB417">
        <v>9.2865140999999998E-2</v>
      </c>
      <c r="CC417">
        <v>2778.2</v>
      </c>
      <c r="CD417">
        <v>62008</v>
      </c>
      <c r="CE417">
        <v>198832.12</v>
      </c>
      <c r="CF417">
        <v>825.12609999999995</v>
      </c>
      <c r="CG417">
        <v>2.92</v>
      </c>
      <c r="CH417">
        <v>3.67</v>
      </c>
      <c r="CI417">
        <v>3.22</v>
      </c>
      <c r="CJ417">
        <v>3.36</v>
      </c>
      <c r="CK417">
        <v>3.71</v>
      </c>
      <c r="CL417">
        <v>6.08</v>
      </c>
      <c r="CM417">
        <v>6.77</v>
      </c>
      <c r="CN417">
        <v>7.98</v>
      </c>
      <c r="CO417">
        <v>8.81</v>
      </c>
      <c r="CP417">
        <v>0.75</v>
      </c>
      <c r="CQ417">
        <v>0.3</v>
      </c>
      <c r="CR417">
        <v>0.44</v>
      </c>
      <c r="CS417">
        <v>0.79</v>
      </c>
      <c r="CT417">
        <v>3.16</v>
      </c>
      <c r="CU417">
        <v>3.85</v>
      </c>
      <c r="CV417">
        <v>5.0599999999999996</v>
      </c>
      <c r="CW417">
        <v>5.89</v>
      </c>
      <c r="CX417">
        <v>90.192999999999998</v>
      </c>
      <c r="CY417">
        <v>1.4218999999999999</v>
      </c>
      <c r="CZ417">
        <v>124.04089999999999</v>
      </c>
      <c r="DA417">
        <v>1.5509999999999999</v>
      </c>
      <c r="DB417">
        <v>1.2725</v>
      </c>
      <c r="DC417">
        <v>19.407</v>
      </c>
      <c r="DD417">
        <v>109.1</v>
      </c>
      <c r="DE417" s="27">
        <v>142.30000000000001</v>
      </c>
      <c r="DF417">
        <v>132.80000000000001</v>
      </c>
      <c r="DG417">
        <v>128.9</v>
      </c>
      <c r="DH417">
        <v>195.3</v>
      </c>
      <c r="DI417">
        <v>130.5</v>
      </c>
      <c r="DJ417">
        <v>119.8</v>
      </c>
      <c r="DK417">
        <v>154.69999999999999</v>
      </c>
      <c r="DL417">
        <v>143</v>
      </c>
      <c r="DM417">
        <v>139.4</v>
      </c>
      <c r="DN417">
        <v>139.30000000000001</v>
      </c>
      <c r="DO417">
        <v>68.018000000000001</v>
      </c>
      <c r="DP417">
        <v>134.85</v>
      </c>
      <c r="DQ417">
        <v>66.474000000000004</v>
      </c>
      <c r="DR417">
        <v>59.927999999999997</v>
      </c>
      <c r="DS417">
        <v>124.2</v>
      </c>
      <c r="DT417">
        <v>122.7</v>
      </c>
      <c r="DU417">
        <v>115.1</v>
      </c>
      <c r="DV417">
        <v>101.3</v>
      </c>
      <c r="DW417">
        <v>435.64</v>
      </c>
      <c r="DX417">
        <v>509.5</v>
      </c>
      <c r="DY417">
        <v>2.8417959779999999</v>
      </c>
      <c r="DZ417">
        <v>25.178998119999999</v>
      </c>
      <c r="EA417">
        <v>12.7813</v>
      </c>
    </row>
    <row r="418" spans="2:131" x14ac:dyDescent="0.25">
      <c r="B418" s="3">
        <v>33970</v>
      </c>
      <c r="C418">
        <v>8123.84</v>
      </c>
      <c r="D418">
        <v>6980.6</v>
      </c>
      <c r="E418">
        <v>66.564300000000003</v>
      </c>
      <c r="F418">
        <v>73.981399999999994</v>
      </c>
      <c r="G418">
        <v>71.838099999999997</v>
      </c>
      <c r="H418">
        <v>86.470399999999998</v>
      </c>
      <c r="I418">
        <v>76.384900000000002</v>
      </c>
      <c r="J418">
        <v>91.327299999999994</v>
      </c>
      <c r="K418">
        <v>44.758400000000002</v>
      </c>
      <c r="L418">
        <v>58.493000000000002</v>
      </c>
      <c r="M418">
        <v>37.992600000000003</v>
      </c>
      <c r="N418">
        <v>101.70959999999999</v>
      </c>
      <c r="O418">
        <v>65.916300000000007</v>
      </c>
      <c r="P418">
        <v>77.462699999999998</v>
      </c>
      <c r="Q418">
        <v>70.092200000000005</v>
      </c>
      <c r="R418">
        <v>80.507900000000006</v>
      </c>
      <c r="S418" s="38">
        <v>0.06</v>
      </c>
      <c r="T418">
        <v>2941</v>
      </c>
      <c r="U418">
        <v>0.31538874</v>
      </c>
      <c r="V418">
        <v>128400</v>
      </c>
      <c r="W418">
        <v>119075</v>
      </c>
      <c r="X418">
        <v>7.3</v>
      </c>
      <c r="Y418">
        <v>18.3</v>
      </c>
      <c r="Z418">
        <v>3299</v>
      </c>
      <c r="AA418">
        <v>2649</v>
      </c>
      <c r="AB418">
        <v>3346</v>
      </c>
      <c r="AC418">
        <v>1380</v>
      </c>
      <c r="AD418">
        <v>1966</v>
      </c>
      <c r="AE418">
        <v>345600</v>
      </c>
      <c r="AF418">
        <v>109799</v>
      </c>
      <c r="AG418">
        <v>22133</v>
      </c>
      <c r="AH418">
        <v>598.4</v>
      </c>
      <c r="AI418">
        <v>4664</v>
      </c>
      <c r="AJ418">
        <v>16791</v>
      </c>
      <c r="AK418">
        <v>9922</v>
      </c>
      <c r="AL418">
        <v>6869</v>
      </c>
      <c r="AM418">
        <v>87666</v>
      </c>
      <c r="AN418">
        <v>22158</v>
      </c>
      <c r="AO418">
        <v>5034</v>
      </c>
      <c r="AP418">
        <v>12887.9</v>
      </c>
      <c r="AQ418">
        <v>6634</v>
      </c>
      <c r="AR418">
        <v>18901</v>
      </c>
      <c r="AS418">
        <v>40.5</v>
      </c>
      <c r="AT418">
        <v>4.3</v>
      </c>
      <c r="AU418">
        <v>41.1</v>
      </c>
      <c r="AV418">
        <v>12.12</v>
      </c>
      <c r="AW418">
        <v>13.9</v>
      </c>
      <c r="AX418">
        <v>11.55</v>
      </c>
      <c r="AY418">
        <v>1210</v>
      </c>
      <c r="AZ418">
        <v>130</v>
      </c>
      <c r="BA418">
        <v>303</v>
      </c>
      <c r="BB418">
        <v>556</v>
      </c>
      <c r="BC418">
        <v>221</v>
      </c>
      <c r="BD418">
        <v>1177</v>
      </c>
      <c r="BE418">
        <v>142</v>
      </c>
      <c r="BF418">
        <v>281</v>
      </c>
      <c r="BG418">
        <v>485</v>
      </c>
      <c r="BH418">
        <v>269</v>
      </c>
      <c r="BI418">
        <v>57.843000000000004</v>
      </c>
      <c r="BJ418">
        <v>796064.55500000005</v>
      </c>
      <c r="BK418">
        <v>175108</v>
      </c>
      <c r="BL418">
        <v>95293</v>
      </c>
      <c r="BM418">
        <v>121637</v>
      </c>
      <c r="BN418">
        <v>37310</v>
      </c>
      <c r="BO418">
        <v>445479</v>
      </c>
      <c r="BP418">
        <v>835983</v>
      </c>
      <c r="BQ418">
        <v>1.5</v>
      </c>
      <c r="BR418">
        <v>89.3</v>
      </c>
      <c r="BS418">
        <v>1030.4000000000001</v>
      </c>
      <c r="BT418">
        <v>3419.1</v>
      </c>
      <c r="BU418">
        <v>2394.3000000000002</v>
      </c>
      <c r="BV418">
        <v>368.084</v>
      </c>
      <c r="BW418">
        <v>56.023000000000003</v>
      </c>
      <c r="BX418">
        <v>55858</v>
      </c>
      <c r="BY418">
        <v>595.50040000000001</v>
      </c>
      <c r="BZ418">
        <v>886.11030000000005</v>
      </c>
      <c r="CA418">
        <v>528.33061999999995</v>
      </c>
      <c r="CB418">
        <v>9.5380310999999995E-2</v>
      </c>
      <c r="CC418">
        <v>2777.1</v>
      </c>
      <c r="CD418">
        <v>61775</v>
      </c>
      <c r="CE418">
        <v>197275.71</v>
      </c>
      <c r="CF418">
        <v>824.22550000000001</v>
      </c>
      <c r="CG418">
        <v>3.02</v>
      </c>
      <c r="CH418">
        <v>3.25</v>
      </c>
      <c r="CI418">
        <v>3</v>
      </c>
      <c r="CJ418">
        <v>3.14</v>
      </c>
      <c r="CK418">
        <v>3.5</v>
      </c>
      <c r="CL418">
        <v>5.83</v>
      </c>
      <c r="CM418">
        <v>6.6</v>
      </c>
      <c r="CN418">
        <v>7.91</v>
      </c>
      <c r="CO418">
        <v>8.67</v>
      </c>
      <c r="CP418">
        <v>0.23</v>
      </c>
      <c r="CQ418">
        <v>-0.02</v>
      </c>
      <c r="CR418">
        <v>0.12</v>
      </c>
      <c r="CS418">
        <v>0.48</v>
      </c>
      <c r="CT418">
        <v>2.81</v>
      </c>
      <c r="CU418">
        <v>3.58</v>
      </c>
      <c r="CV418">
        <v>4.8899999999999997</v>
      </c>
      <c r="CW418">
        <v>5.65</v>
      </c>
      <c r="CX418">
        <v>91.501900000000006</v>
      </c>
      <c r="CY418">
        <v>1.4774</v>
      </c>
      <c r="CZ418">
        <v>124.9932</v>
      </c>
      <c r="DA418">
        <v>1.5325</v>
      </c>
      <c r="DB418">
        <v>1.2779</v>
      </c>
      <c r="DC418">
        <v>19.074999999999999</v>
      </c>
      <c r="DD418">
        <v>109</v>
      </c>
      <c r="DE418" s="27">
        <v>142.80000000000001</v>
      </c>
      <c r="DF418">
        <v>132.80000000000001</v>
      </c>
      <c r="DG418">
        <v>129.19999999999999</v>
      </c>
      <c r="DH418">
        <v>196.4</v>
      </c>
      <c r="DI418">
        <v>130.69999999999999</v>
      </c>
      <c r="DJ418">
        <v>119.8</v>
      </c>
      <c r="DK418">
        <v>155.30000000000001</v>
      </c>
      <c r="DL418">
        <v>143.4</v>
      </c>
      <c r="DM418">
        <v>139.69999999999999</v>
      </c>
      <c r="DN418">
        <v>139.69999999999999</v>
      </c>
      <c r="DO418">
        <v>68.183999999999997</v>
      </c>
      <c r="DP418">
        <v>135.13900000000001</v>
      </c>
      <c r="DQ418">
        <v>66.453999999999994</v>
      </c>
      <c r="DR418">
        <v>60.143000000000001</v>
      </c>
      <c r="DS418">
        <v>124.4</v>
      </c>
      <c r="DT418">
        <v>122.9</v>
      </c>
      <c r="DU418">
        <v>115.4</v>
      </c>
      <c r="DV418">
        <v>101.7</v>
      </c>
      <c r="DW418">
        <v>435.23</v>
      </c>
      <c r="DX418">
        <v>504.96</v>
      </c>
      <c r="DY418">
        <v>2.8521241640000001</v>
      </c>
      <c r="DZ418">
        <v>24.715551430000001</v>
      </c>
      <c r="EA418">
        <v>12.584</v>
      </c>
    </row>
    <row r="419" spans="2:131" x14ac:dyDescent="0.25">
      <c r="B419" s="3">
        <v>33971</v>
      </c>
      <c r="C419">
        <v>8161.16</v>
      </c>
      <c r="D419">
        <v>7019.8</v>
      </c>
      <c r="E419">
        <v>66.859399999999994</v>
      </c>
      <c r="F419">
        <v>74.160799999999995</v>
      </c>
      <c r="G419">
        <v>71.8553</v>
      </c>
      <c r="H419">
        <v>86.562100000000001</v>
      </c>
      <c r="I419">
        <v>76.092799999999997</v>
      </c>
      <c r="J419">
        <v>91.588499999999996</v>
      </c>
      <c r="K419">
        <v>44.782400000000003</v>
      </c>
      <c r="L419">
        <v>58.9024</v>
      </c>
      <c r="M419">
        <v>38.261699999999998</v>
      </c>
      <c r="N419">
        <v>101.85680000000001</v>
      </c>
      <c r="O419">
        <v>66.0779</v>
      </c>
      <c r="P419">
        <v>79.487499999999997</v>
      </c>
      <c r="Q419">
        <v>70.843900000000005</v>
      </c>
      <c r="R419">
        <v>80.560299999999998</v>
      </c>
      <c r="S419" s="38">
        <v>0.1</v>
      </c>
      <c r="T419">
        <v>3053</v>
      </c>
      <c r="U419">
        <v>0.33246215800000001</v>
      </c>
      <c r="V419">
        <v>128458</v>
      </c>
      <c r="W419">
        <v>119275</v>
      </c>
      <c r="X419">
        <v>7.1</v>
      </c>
      <c r="Y419">
        <v>18.2</v>
      </c>
      <c r="Z419">
        <v>3461</v>
      </c>
      <c r="AA419">
        <v>2580</v>
      </c>
      <c r="AB419">
        <v>3190</v>
      </c>
      <c r="AC419">
        <v>1283</v>
      </c>
      <c r="AD419">
        <v>1907</v>
      </c>
      <c r="AE419">
        <v>338250</v>
      </c>
      <c r="AF419">
        <v>110047</v>
      </c>
      <c r="AG419">
        <v>22188</v>
      </c>
      <c r="AH419">
        <v>588.6</v>
      </c>
      <c r="AI419">
        <v>4714</v>
      </c>
      <c r="AJ419">
        <v>16805</v>
      </c>
      <c r="AK419">
        <v>9927</v>
      </c>
      <c r="AL419">
        <v>6878</v>
      </c>
      <c r="AM419">
        <v>87859</v>
      </c>
      <c r="AN419">
        <v>22208</v>
      </c>
      <c r="AO419">
        <v>5030.5</v>
      </c>
      <c r="AP419">
        <v>12941.5</v>
      </c>
      <c r="AQ419">
        <v>6645</v>
      </c>
      <c r="AR419">
        <v>18902</v>
      </c>
      <c r="AS419">
        <v>40.6</v>
      </c>
      <c r="AT419">
        <v>4.4000000000000004</v>
      </c>
      <c r="AU419">
        <v>41.1</v>
      </c>
      <c r="AV419">
        <v>12.15</v>
      </c>
      <c r="AW419">
        <v>13.91</v>
      </c>
      <c r="AX419">
        <v>11.57</v>
      </c>
      <c r="AY419">
        <v>1210</v>
      </c>
      <c r="AZ419">
        <v>125</v>
      </c>
      <c r="BA419">
        <v>295</v>
      </c>
      <c r="BB419">
        <v>533</v>
      </c>
      <c r="BC419">
        <v>257</v>
      </c>
      <c r="BD419">
        <v>1148</v>
      </c>
      <c r="BE419">
        <v>143</v>
      </c>
      <c r="BF419">
        <v>267</v>
      </c>
      <c r="BG419">
        <v>486</v>
      </c>
      <c r="BH419">
        <v>252</v>
      </c>
      <c r="BI419">
        <v>57.95</v>
      </c>
      <c r="BJ419">
        <v>795044.04099999997</v>
      </c>
      <c r="BK419">
        <v>173744</v>
      </c>
      <c r="BL419">
        <v>94405</v>
      </c>
      <c r="BM419">
        <v>128854</v>
      </c>
      <c r="BN419">
        <v>41449</v>
      </c>
      <c r="BO419">
        <v>445929</v>
      </c>
      <c r="BP419">
        <v>838089</v>
      </c>
      <c r="BQ419">
        <v>1.5</v>
      </c>
      <c r="BR419">
        <v>86.6</v>
      </c>
      <c r="BS419">
        <v>1033.5</v>
      </c>
      <c r="BT419">
        <v>3414.5</v>
      </c>
      <c r="BU419">
        <v>2386.1</v>
      </c>
      <c r="BV419">
        <v>371.28899999999999</v>
      </c>
      <c r="BW419">
        <v>53.875</v>
      </c>
      <c r="BX419">
        <v>53830</v>
      </c>
      <c r="BY419">
        <v>593.5335</v>
      </c>
      <c r="BZ419">
        <v>886.91359999999997</v>
      </c>
      <c r="CA419">
        <v>530.52768000000003</v>
      </c>
      <c r="CB419">
        <v>9.5196066999999995E-2</v>
      </c>
      <c r="CC419">
        <v>2785.4</v>
      </c>
      <c r="CD419">
        <v>58806</v>
      </c>
      <c r="CE419">
        <v>197134.51</v>
      </c>
      <c r="CF419">
        <v>833.76120000000003</v>
      </c>
      <c r="CG419">
        <v>3.03</v>
      </c>
      <c r="CH419">
        <v>3.18</v>
      </c>
      <c r="CI419">
        <v>2.93</v>
      </c>
      <c r="CJ419">
        <v>3.07</v>
      </c>
      <c r="CK419">
        <v>3.39</v>
      </c>
      <c r="CL419">
        <v>5.43</v>
      </c>
      <c r="CM419">
        <v>6.26</v>
      </c>
      <c r="CN419">
        <v>7.71</v>
      </c>
      <c r="CO419">
        <v>8.39</v>
      </c>
      <c r="CP419">
        <v>0.15</v>
      </c>
      <c r="CQ419">
        <v>-0.1</v>
      </c>
      <c r="CR419">
        <v>0.04</v>
      </c>
      <c r="CS419">
        <v>0.36</v>
      </c>
      <c r="CT419">
        <v>2.4</v>
      </c>
      <c r="CU419">
        <v>3.23</v>
      </c>
      <c r="CV419">
        <v>4.68</v>
      </c>
      <c r="CW419">
        <v>5.36</v>
      </c>
      <c r="CX419">
        <v>91.485399999999998</v>
      </c>
      <c r="CY419">
        <v>1.5178</v>
      </c>
      <c r="CZ419">
        <v>120.7595</v>
      </c>
      <c r="DA419">
        <v>1.4395</v>
      </c>
      <c r="DB419">
        <v>1.2602</v>
      </c>
      <c r="DC419">
        <v>20.053000000000001</v>
      </c>
      <c r="DD419">
        <v>108.6</v>
      </c>
      <c r="DE419" s="27">
        <v>143.1</v>
      </c>
      <c r="DF419">
        <v>134</v>
      </c>
      <c r="DG419">
        <v>129.6</v>
      </c>
      <c r="DH419">
        <v>197.4</v>
      </c>
      <c r="DI419">
        <v>131.1</v>
      </c>
      <c r="DJ419">
        <v>119.8</v>
      </c>
      <c r="DK419">
        <v>155.6</v>
      </c>
      <c r="DL419">
        <v>143.69999999999999</v>
      </c>
      <c r="DM419">
        <v>140.1</v>
      </c>
      <c r="DN419">
        <v>140</v>
      </c>
      <c r="DO419">
        <v>68.287000000000006</v>
      </c>
      <c r="DP419">
        <v>134.995</v>
      </c>
      <c r="DQ419">
        <v>66.649000000000001</v>
      </c>
      <c r="DR419">
        <v>60.231000000000002</v>
      </c>
      <c r="DS419">
        <v>124.7</v>
      </c>
      <c r="DT419">
        <v>123.2</v>
      </c>
      <c r="DU419">
        <v>115.9</v>
      </c>
      <c r="DV419">
        <v>101.2</v>
      </c>
      <c r="DW419">
        <v>441.7</v>
      </c>
      <c r="DX419">
        <v>508.91</v>
      </c>
      <c r="DY419">
        <v>2.8179080820000002</v>
      </c>
      <c r="DZ419">
        <v>24.671866479999998</v>
      </c>
      <c r="EA419">
        <v>13.624700000000001</v>
      </c>
    </row>
    <row r="420" spans="2:131" x14ac:dyDescent="0.25">
      <c r="B420" s="3">
        <v>33972</v>
      </c>
      <c r="C420">
        <v>8139.8829999999998</v>
      </c>
      <c r="D420">
        <v>6992.7</v>
      </c>
      <c r="E420">
        <v>66.765799999999999</v>
      </c>
      <c r="F420">
        <v>74.160799999999995</v>
      </c>
      <c r="G420">
        <v>71.784499999999994</v>
      </c>
      <c r="H420">
        <v>86.5381</v>
      </c>
      <c r="I420">
        <v>76.484999999999999</v>
      </c>
      <c r="J420">
        <v>91.382599999999996</v>
      </c>
      <c r="K420">
        <v>44.8414</v>
      </c>
      <c r="L420">
        <v>58.714799999999997</v>
      </c>
      <c r="M420">
        <v>38.267200000000003</v>
      </c>
      <c r="N420">
        <v>101.31359999999999</v>
      </c>
      <c r="O420">
        <v>65.916499999999999</v>
      </c>
      <c r="P420">
        <v>83.249099999999999</v>
      </c>
      <c r="Q420">
        <v>69.377099999999999</v>
      </c>
      <c r="R420">
        <v>80.228499999999997</v>
      </c>
      <c r="S420" s="38">
        <v>0.46</v>
      </c>
      <c r="T420">
        <v>3034</v>
      </c>
      <c r="U420">
        <v>0.335026502</v>
      </c>
      <c r="V420">
        <v>128598</v>
      </c>
      <c r="W420">
        <v>119542</v>
      </c>
      <c r="X420">
        <v>7</v>
      </c>
      <c r="Y420">
        <v>17.600000000000001</v>
      </c>
      <c r="Z420">
        <v>3260</v>
      </c>
      <c r="AA420">
        <v>2666</v>
      </c>
      <c r="AB420">
        <v>3115</v>
      </c>
      <c r="AC420">
        <v>1309</v>
      </c>
      <c r="AD420">
        <v>1806</v>
      </c>
      <c r="AE420">
        <v>351000</v>
      </c>
      <c r="AF420">
        <v>109999</v>
      </c>
      <c r="AG420">
        <v>22142</v>
      </c>
      <c r="AH420">
        <v>591.29999999999995</v>
      </c>
      <c r="AI420">
        <v>4676</v>
      </c>
      <c r="AJ420">
        <v>16795</v>
      </c>
      <c r="AK420">
        <v>9915</v>
      </c>
      <c r="AL420">
        <v>6880</v>
      </c>
      <c r="AM420">
        <v>87857</v>
      </c>
      <c r="AN420">
        <v>22193</v>
      </c>
      <c r="AO420">
        <v>5026.5</v>
      </c>
      <c r="AP420">
        <v>12927.8</v>
      </c>
      <c r="AQ420">
        <v>6655</v>
      </c>
      <c r="AR420">
        <v>18907</v>
      </c>
      <c r="AS420">
        <v>40.299999999999997</v>
      </c>
      <c r="AT420">
        <v>4.2</v>
      </c>
      <c r="AU420">
        <v>40.799999999999997</v>
      </c>
      <c r="AV420">
        <v>12.18</v>
      </c>
      <c r="AW420">
        <v>13.99</v>
      </c>
      <c r="AX420">
        <v>11.58</v>
      </c>
      <c r="AY420">
        <v>1083</v>
      </c>
      <c r="AZ420">
        <v>93</v>
      </c>
      <c r="BA420">
        <v>246</v>
      </c>
      <c r="BB420">
        <v>459</v>
      </c>
      <c r="BC420">
        <v>285</v>
      </c>
      <c r="BD420">
        <v>1056</v>
      </c>
      <c r="BE420">
        <v>108</v>
      </c>
      <c r="BF420">
        <v>253</v>
      </c>
      <c r="BG420">
        <v>423</v>
      </c>
      <c r="BH420">
        <v>272</v>
      </c>
      <c r="BI420">
        <v>57.793999999999997</v>
      </c>
      <c r="BJ420">
        <v>790017.62800000003</v>
      </c>
      <c r="BK420">
        <v>172306</v>
      </c>
      <c r="BL420">
        <v>95172</v>
      </c>
      <c r="BM420">
        <v>126762</v>
      </c>
      <c r="BN420">
        <v>38065</v>
      </c>
      <c r="BO420">
        <v>443831</v>
      </c>
      <c r="BP420">
        <v>844806</v>
      </c>
      <c r="BQ420">
        <v>1.52</v>
      </c>
      <c r="BR420">
        <v>85.9</v>
      </c>
      <c r="BS420">
        <v>1038.4000000000001</v>
      </c>
      <c r="BT420">
        <v>3411.7</v>
      </c>
      <c r="BU420">
        <v>2380.8000000000002</v>
      </c>
      <c r="BV420">
        <v>373.39100000000002</v>
      </c>
      <c r="BW420">
        <v>54.3</v>
      </c>
      <c r="BX420">
        <v>54209</v>
      </c>
      <c r="BY420">
        <v>591.27139999999997</v>
      </c>
      <c r="BZ420">
        <v>889.83230000000003</v>
      </c>
      <c r="CA420">
        <v>528.76589000000001</v>
      </c>
      <c r="CB420">
        <v>9.4932743999999999E-2</v>
      </c>
      <c r="CC420">
        <v>2791.8</v>
      </c>
      <c r="CD420">
        <v>58381</v>
      </c>
      <c r="CE420">
        <v>196739.56</v>
      </c>
      <c r="CF420">
        <v>847.70889999999997</v>
      </c>
      <c r="CG420">
        <v>3.07</v>
      </c>
      <c r="CH420">
        <v>3.17</v>
      </c>
      <c r="CI420">
        <v>2.95</v>
      </c>
      <c r="CJ420">
        <v>3.05</v>
      </c>
      <c r="CK420">
        <v>3.33</v>
      </c>
      <c r="CL420">
        <v>5.19</v>
      </c>
      <c r="CM420">
        <v>5.98</v>
      </c>
      <c r="CN420">
        <v>7.58</v>
      </c>
      <c r="CO420">
        <v>8.15</v>
      </c>
      <c r="CP420">
        <v>0.1</v>
      </c>
      <c r="CQ420">
        <v>-0.12</v>
      </c>
      <c r="CR420">
        <v>-0.02</v>
      </c>
      <c r="CS420">
        <v>0.26</v>
      </c>
      <c r="CT420">
        <v>2.12</v>
      </c>
      <c r="CU420">
        <v>2.91</v>
      </c>
      <c r="CV420">
        <v>4.51</v>
      </c>
      <c r="CW420">
        <v>5.08</v>
      </c>
      <c r="CX420">
        <v>90.438299999999998</v>
      </c>
      <c r="CY420">
        <v>1.5206</v>
      </c>
      <c r="CZ420">
        <v>117.01739999999999</v>
      </c>
      <c r="DA420">
        <v>1.4617</v>
      </c>
      <c r="DB420">
        <v>1.2471000000000001</v>
      </c>
      <c r="DC420">
        <v>20.347000000000001</v>
      </c>
      <c r="DD420">
        <v>107.4</v>
      </c>
      <c r="DE420" s="27">
        <v>143.30000000000001</v>
      </c>
      <c r="DF420">
        <v>134</v>
      </c>
      <c r="DG420">
        <v>129.4</v>
      </c>
      <c r="DH420">
        <v>198.1</v>
      </c>
      <c r="DI420">
        <v>131.1</v>
      </c>
      <c r="DJ420">
        <v>120.1</v>
      </c>
      <c r="DK420">
        <v>156</v>
      </c>
      <c r="DL420">
        <v>144</v>
      </c>
      <c r="DM420">
        <v>140.30000000000001</v>
      </c>
      <c r="DN420">
        <v>140.19999999999999</v>
      </c>
      <c r="DO420">
        <v>68.427000000000007</v>
      </c>
      <c r="DP420">
        <v>134.95599999999999</v>
      </c>
      <c r="DQ420">
        <v>66.569999999999993</v>
      </c>
      <c r="DR420">
        <v>60.457999999999998</v>
      </c>
      <c r="DS420">
        <v>125</v>
      </c>
      <c r="DT420">
        <v>123.4</v>
      </c>
      <c r="DU420">
        <v>116.3</v>
      </c>
      <c r="DV420">
        <v>101.7</v>
      </c>
      <c r="DW420">
        <v>450.16</v>
      </c>
      <c r="DX420">
        <v>517.24</v>
      </c>
      <c r="DY420">
        <v>2.7723476100000002</v>
      </c>
      <c r="DZ420">
        <v>24.718227460000001</v>
      </c>
      <c r="EA420">
        <v>13.693</v>
      </c>
    </row>
    <row r="421" spans="2:131" x14ac:dyDescent="0.25">
      <c r="B421" s="3">
        <v>33973</v>
      </c>
      <c r="C421">
        <v>8201.1280000000006</v>
      </c>
      <c r="D421">
        <v>7058</v>
      </c>
      <c r="E421">
        <v>67</v>
      </c>
      <c r="F421">
        <v>74.362099999999998</v>
      </c>
      <c r="G421">
        <v>72.016599999999997</v>
      </c>
      <c r="H421">
        <v>86.688000000000002</v>
      </c>
      <c r="I421">
        <v>76.891599999999997</v>
      </c>
      <c r="J421">
        <v>91.421400000000006</v>
      </c>
      <c r="K421">
        <v>45.165799999999997</v>
      </c>
      <c r="L421">
        <v>58.9801</v>
      </c>
      <c r="M421">
        <v>38.478299999999997</v>
      </c>
      <c r="N421">
        <v>102.4346</v>
      </c>
      <c r="O421">
        <v>66.283199999999994</v>
      </c>
      <c r="P421">
        <v>82.156800000000004</v>
      </c>
      <c r="Q421">
        <v>69.373099999999994</v>
      </c>
      <c r="R421">
        <v>80.547600000000003</v>
      </c>
      <c r="S421" s="38">
        <v>0.1</v>
      </c>
      <c r="T421">
        <v>3034</v>
      </c>
      <c r="U421">
        <v>0.33304061499999998</v>
      </c>
      <c r="V421">
        <v>128584</v>
      </c>
      <c r="W421">
        <v>119474</v>
      </c>
      <c r="X421">
        <v>7.1</v>
      </c>
      <c r="Y421">
        <v>17.600000000000001</v>
      </c>
      <c r="Z421">
        <v>3350</v>
      </c>
      <c r="AA421">
        <v>2620</v>
      </c>
      <c r="AB421">
        <v>3014</v>
      </c>
      <c r="AC421">
        <v>1381</v>
      </c>
      <c r="AD421">
        <v>1633</v>
      </c>
      <c r="AE421">
        <v>354750</v>
      </c>
      <c r="AF421">
        <v>110302</v>
      </c>
      <c r="AG421">
        <v>22131</v>
      </c>
      <c r="AH421">
        <v>589.70000000000005</v>
      </c>
      <c r="AI421">
        <v>4690</v>
      </c>
      <c r="AJ421">
        <v>16772</v>
      </c>
      <c r="AK421">
        <v>9896</v>
      </c>
      <c r="AL421">
        <v>6876</v>
      </c>
      <c r="AM421">
        <v>88171</v>
      </c>
      <c r="AN421">
        <v>22223</v>
      </c>
      <c r="AO421">
        <v>5032.8</v>
      </c>
      <c r="AP421">
        <v>12948.7</v>
      </c>
      <c r="AQ421">
        <v>6680</v>
      </c>
      <c r="AR421">
        <v>18938</v>
      </c>
      <c r="AS421">
        <v>40.799999999999997</v>
      </c>
      <c r="AT421">
        <v>4.5</v>
      </c>
      <c r="AU421">
        <v>41.4</v>
      </c>
      <c r="AV421">
        <v>12.22</v>
      </c>
      <c r="AW421">
        <v>13.99</v>
      </c>
      <c r="AX421">
        <v>11.63</v>
      </c>
      <c r="AY421">
        <v>1258</v>
      </c>
      <c r="AZ421">
        <v>119</v>
      </c>
      <c r="BA421">
        <v>258</v>
      </c>
      <c r="BB421">
        <v>563</v>
      </c>
      <c r="BC421">
        <v>318</v>
      </c>
      <c r="BD421">
        <v>1104</v>
      </c>
      <c r="BE421">
        <v>117</v>
      </c>
      <c r="BF421">
        <v>240</v>
      </c>
      <c r="BG421">
        <v>475</v>
      </c>
      <c r="BH421">
        <v>272</v>
      </c>
      <c r="BI421">
        <v>58.182000000000002</v>
      </c>
      <c r="BJ421">
        <v>794099.68400000001</v>
      </c>
      <c r="BK421">
        <v>176749</v>
      </c>
      <c r="BL421">
        <v>93573</v>
      </c>
      <c r="BM421">
        <v>127395</v>
      </c>
      <c r="BN421">
        <v>39994</v>
      </c>
      <c r="BO421">
        <v>442604</v>
      </c>
      <c r="BP421">
        <v>846782</v>
      </c>
      <c r="BQ421">
        <v>1.51</v>
      </c>
      <c r="BR421">
        <v>85.6</v>
      </c>
      <c r="BS421">
        <v>1047.5999999999999</v>
      </c>
      <c r="BT421">
        <v>3411.3</v>
      </c>
      <c r="BU421">
        <v>2372.3000000000002</v>
      </c>
      <c r="BV421">
        <v>376.82600000000002</v>
      </c>
      <c r="BW421">
        <v>56.530999999999999</v>
      </c>
      <c r="BX421">
        <v>56458</v>
      </c>
      <c r="BY421">
        <v>585.63599999999997</v>
      </c>
      <c r="BZ421">
        <v>892.70730000000003</v>
      </c>
      <c r="CA421">
        <v>532.78080999999997</v>
      </c>
      <c r="CB421">
        <v>9.4687971999999995E-2</v>
      </c>
      <c r="CC421">
        <v>2798.1</v>
      </c>
      <c r="CD421">
        <v>59020</v>
      </c>
      <c r="CE421">
        <v>197913.58</v>
      </c>
      <c r="CF421">
        <v>857.09900000000005</v>
      </c>
      <c r="CG421">
        <v>2.96</v>
      </c>
      <c r="CH421">
        <v>3.14</v>
      </c>
      <c r="CI421">
        <v>2.87</v>
      </c>
      <c r="CJ421">
        <v>2.97</v>
      </c>
      <c r="CK421">
        <v>3.24</v>
      </c>
      <c r="CL421">
        <v>5.13</v>
      </c>
      <c r="CM421">
        <v>5.97</v>
      </c>
      <c r="CN421">
        <v>7.46</v>
      </c>
      <c r="CO421">
        <v>8.14</v>
      </c>
      <c r="CP421">
        <v>0.18</v>
      </c>
      <c r="CQ421">
        <v>-0.09</v>
      </c>
      <c r="CR421">
        <v>0.01</v>
      </c>
      <c r="CS421">
        <v>0.28000000000000003</v>
      </c>
      <c r="CT421">
        <v>2.17</v>
      </c>
      <c r="CU421">
        <v>3.01</v>
      </c>
      <c r="CV421">
        <v>4.5</v>
      </c>
      <c r="CW421">
        <v>5.18</v>
      </c>
      <c r="CX421">
        <v>88.259100000000004</v>
      </c>
      <c r="CY421">
        <v>1.4599</v>
      </c>
      <c r="CZ421">
        <v>112.4114</v>
      </c>
      <c r="DA421">
        <v>1.5447</v>
      </c>
      <c r="DB421">
        <v>1.2621</v>
      </c>
      <c r="DC421">
        <v>20.27</v>
      </c>
      <c r="DD421">
        <v>104.4</v>
      </c>
      <c r="DE421" s="27">
        <v>143.80000000000001</v>
      </c>
      <c r="DF421">
        <v>134</v>
      </c>
      <c r="DG421">
        <v>129.6</v>
      </c>
      <c r="DH421">
        <v>199.1</v>
      </c>
      <c r="DI421">
        <v>131.4</v>
      </c>
      <c r="DJ421">
        <v>120.4</v>
      </c>
      <c r="DK421">
        <v>156.69999999999999</v>
      </c>
      <c r="DL421">
        <v>144.5</v>
      </c>
      <c r="DM421">
        <v>140.69999999999999</v>
      </c>
      <c r="DN421">
        <v>140.69999999999999</v>
      </c>
      <c r="DO421">
        <v>68.608999999999995</v>
      </c>
      <c r="DP421">
        <v>135.667</v>
      </c>
      <c r="DQ421">
        <v>66.569000000000003</v>
      </c>
      <c r="DR421">
        <v>60.652000000000001</v>
      </c>
      <c r="DS421">
        <v>125.7</v>
      </c>
      <c r="DT421">
        <v>124.3</v>
      </c>
      <c r="DU421">
        <v>116.6</v>
      </c>
      <c r="DV421">
        <v>103.2</v>
      </c>
      <c r="DW421">
        <v>443.08</v>
      </c>
      <c r="DX421">
        <v>505</v>
      </c>
      <c r="DY421">
        <v>2.819648822</v>
      </c>
      <c r="DZ421">
        <v>23.918232440000001</v>
      </c>
      <c r="EA421">
        <v>13.4566</v>
      </c>
    </row>
    <row r="422" spans="2:131" x14ac:dyDescent="0.25">
      <c r="B422" s="3">
        <v>33974</v>
      </c>
      <c r="C422">
        <v>8199.31</v>
      </c>
      <c r="D422">
        <v>7061.1</v>
      </c>
      <c r="E422">
        <v>66.767399999999995</v>
      </c>
      <c r="F422">
        <v>74.096199999999996</v>
      </c>
      <c r="G422">
        <v>71.671499999999995</v>
      </c>
      <c r="H422">
        <v>86.079700000000003</v>
      </c>
      <c r="I422">
        <v>76.964799999999997</v>
      </c>
      <c r="J422">
        <v>90.512699999999995</v>
      </c>
      <c r="K422">
        <v>45.2483</v>
      </c>
      <c r="L422">
        <v>58.783099999999997</v>
      </c>
      <c r="M422">
        <v>38.558100000000003</v>
      </c>
      <c r="N422">
        <v>101.51300000000001</v>
      </c>
      <c r="O422">
        <v>66.226299999999995</v>
      </c>
      <c r="P422">
        <v>75.849199999999996</v>
      </c>
      <c r="Q422">
        <v>69.5578</v>
      </c>
      <c r="R422">
        <v>80.355400000000003</v>
      </c>
      <c r="S422" s="38">
        <v>0.1</v>
      </c>
      <c r="T422">
        <v>3161</v>
      </c>
      <c r="U422">
        <v>0.34550224099999999</v>
      </c>
      <c r="V422">
        <v>129264</v>
      </c>
      <c r="W422">
        <v>120115</v>
      </c>
      <c r="X422">
        <v>7.1</v>
      </c>
      <c r="Y422">
        <v>17.5</v>
      </c>
      <c r="Z422">
        <v>3363</v>
      </c>
      <c r="AA422">
        <v>2617</v>
      </c>
      <c r="AB422">
        <v>3101</v>
      </c>
      <c r="AC422">
        <v>1325</v>
      </c>
      <c r="AD422">
        <v>1776</v>
      </c>
      <c r="AE422">
        <v>343600</v>
      </c>
      <c r="AF422">
        <v>110573</v>
      </c>
      <c r="AG422">
        <v>22189</v>
      </c>
      <c r="AH422">
        <v>590.6</v>
      </c>
      <c r="AI422">
        <v>4753</v>
      </c>
      <c r="AJ422">
        <v>16766</v>
      </c>
      <c r="AK422">
        <v>9885</v>
      </c>
      <c r="AL422">
        <v>6881</v>
      </c>
      <c r="AM422">
        <v>88384</v>
      </c>
      <c r="AN422">
        <v>22270</v>
      </c>
      <c r="AO422">
        <v>5044.8</v>
      </c>
      <c r="AP422">
        <v>12968.7</v>
      </c>
      <c r="AQ422">
        <v>6702</v>
      </c>
      <c r="AR422">
        <v>18951</v>
      </c>
      <c r="AS422">
        <v>40.6</v>
      </c>
      <c r="AT422">
        <v>4.3</v>
      </c>
      <c r="AU422">
        <v>41</v>
      </c>
      <c r="AV422">
        <v>12.25</v>
      </c>
      <c r="AW422">
        <v>14.02</v>
      </c>
      <c r="AX422">
        <v>11.65</v>
      </c>
      <c r="AY422">
        <v>1260</v>
      </c>
      <c r="AZ422">
        <v>117</v>
      </c>
      <c r="BA422">
        <v>301</v>
      </c>
      <c r="BB422">
        <v>555</v>
      </c>
      <c r="BC422">
        <v>287</v>
      </c>
      <c r="BD422">
        <v>1112</v>
      </c>
      <c r="BE422">
        <v>128</v>
      </c>
      <c r="BF422">
        <v>257</v>
      </c>
      <c r="BG422">
        <v>458</v>
      </c>
      <c r="BH422">
        <v>269</v>
      </c>
      <c r="BI422">
        <v>58.384999999999998</v>
      </c>
      <c r="BJ422">
        <v>795357.55700000003</v>
      </c>
      <c r="BK422">
        <v>178426</v>
      </c>
      <c r="BL422">
        <v>94469</v>
      </c>
      <c r="BM422">
        <v>126529</v>
      </c>
      <c r="BN422">
        <v>39297</v>
      </c>
      <c r="BO422">
        <v>438750</v>
      </c>
      <c r="BP422">
        <v>847279</v>
      </c>
      <c r="BQ422">
        <v>1.49</v>
      </c>
      <c r="BR422">
        <v>80.3</v>
      </c>
      <c r="BS422">
        <v>1065.9000000000001</v>
      </c>
      <c r="BT422">
        <v>3436.9</v>
      </c>
      <c r="BU422">
        <v>2383.4</v>
      </c>
      <c r="BV422">
        <v>380.84</v>
      </c>
      <c r="BW422">
        <v>56.085999999999999</v>
      </c>
      <c r="BX422">
        <v>55965</v>
      </c>
      <c r="BY422">
        <v>587.9692</v>
      </c>
      <c r="BZ422">
        <v>898.16150000000005</v>
      </c>
      <c r="CA422">
        <v>531.28841999999997</v>
      </c>
      <c r="CB422">
        <v>9.4153332000000006E-2</v>
      </c>
      <c r="CC422">
        <v>2835.7</v>
      </c>
      <c r="CD422">
        <v>59151</v>
      </c>
      <c r="CE422">
        <v>196735.48</v>
      </c>
      <c r="CF422">
        <v>860.53650000000005</v>
      </c>
      <c r="CG422">
        <v>3</v>
      </c>
      <c r="CH422">
        <v>3.14</v>
      </c>
      <c r="CI422">
        <v>2.96</v>
      </c>
      <c r="CJ422">
        <v>3.07</v>
      </c>
      <c r="CK422">
        <v>3.36</v>
      </c>
      <c r="CL422">
        <v>5.2</v>
      </c>
      <c r="CM422">
        <v>6.04</v>
      </c>
      <c r="CN422">
        <v>7.43</v>
      </c>
      <c r="CO422">
        <v>8.2100000000000009</v>
      </c>
      <c r="CP422">
        <v>0.14000000000000001</v>
      </c>
      <c r="CQ422">
        <v>-0.04</v>
      </c>
      <c r="CR422">
        <v>7.0000000000000007E-2</v>
      </c>
      <c r="CS422">
        <v>0.36</v>
      </c>
      <c r="CT422">
        <v>2.2000000000000002</v>
      </c>
      <c r="CU422">
        <v>3.04</v>
      </c>
      <c r="CV422">
        <v>4.43</v>
      </c>
      <c r="CW422">
        <v>5.21</v>
      </c>
      <c r="CX422">
        <v>87.930400000000006</v>
      </c>
      <c r="CY422">
        <v>1.4503999999999999</v>
      </c>
      <c r="CZ422">
        <v>110.343</v>
      </c>
      <c r="DA422">
        <v>1.5477000000000001</v>
      </c>
      <c r="DB422">
        <v>1.2698</v>
      </c>
      <c r="DC422">
        <v>19.940000000000001</v>
      </c>
      <c r="DD422">
        <v>99.7</v>
      </c>
      <c r="DE422" s="27">
        <v>144.19999999999999</v>
      </c>
      <c r="DF422">
        <v>133.5</v>
      </c>
      <c r="DG422">
        <v>129.9</v>
      </c>
      <c r="DH422">
        <v>200.5</v>
      </c>
      <c r="DI422">
        <v>131.6</v>
      </c>
      <c r="DJ422">
        <v>120.7</v>
      </c>
      <c r="DK422">
        <v>157.30000000000001</v>
      </c>
      <c r="DL422">
        <v>144.80000000000001</v>
      </c>
      <c r="DM422">
        <v>141.1</v>
      </c>
      <c r="DN422">
        <v>141</v>
      </c>
      <c r="DO422">
        <v>68.820999999999998</v>
      </c>
      <c r="DP422">
        <v>135.661</v>
      </c>
      <c r="DQ422">
        <v>66.543999999999997</v>
      </c>
      <c r="DR422">
        <v>60.96</v>
      </c>
      <c r="DS422">
        <v>125.7</v>
      </c>
      <c r="DT422">
        <v>124.4</v>
      </c>
      <c r="DU422">
        <v>116.3</v>
      </c>
      <c r="DV422">
        <v>105.6</v>
      </c>
      <c r="DW422">
        <v>445.25</v>
      </c>
      <c r="DX422">
        <v>513.67999999999995</v>
      </c>
      <c r="DY422">
        <v>2.808916339</v>
      </c>
      <c r="DZ422">
        <v>23.718754700000002</v>
      </c>
      <c r="EA422">
        <v>13.535</v>
      </c>
    </row>
    <row r="423" spans="2:131" x14ac:dyDescent="0.25">
      <c r="B423" s="3">
        <v>33975</v>
      </c>
      <c r="C423">
        <v>8189.2309999999998</v>
      </c>
      <c r="D423">
        <v>7042.5</v>
      </c>
      <c r="E423">
        <v>66.878100000000003</v>
      </c>
      <c r="F423">
        <v>74.003100000000003</v>
      </c>
      <c r="G423">
        <v>71.544499999999999</v>
      </c>
      <c r="H423">
        <v>86.167100000000005</v>
      </c>
      <c r="I423">
        <v>76.212699999999998</v>
      </c>
      <c r="J423">
        <v>90.966200000000001</v>
      </c>
      <c r="K423">
        <v>44.866700000000002</v>
      </c>
      <c r="L423">
        <v>59.099600000000002</v>
      </c>
      <c r="M423">
        <v>38.707599999999999</v>
      </c>
      <c r="N423">
        <v>101.3583</v>
      </c>
      <c r="O423">
        <v>66.107699999999994</v>
      </c>
      <c r="P423">
        <v>79.353899999999996</v>
      </c>
      <c r="Q423">
        <v>69.247900000000001</v>
      </c>
      <c r="R423">
        <v>80.089500000000001</v>
      </c>
      <c r="S423" s="38">
        <v>0.04</v>
      </c>
      <c r="T423">
        <v>3075</v>
      </c>
      <c r="U423">
        <v>0.337134086</v>
      </c>
      <c r="V423">
        <v>129411</v>
      </c>
      <c r="W423">
        <v>120290</v>
      </c>
      <c r="X423">
        <v>7</v>
      </c>
      <c r="Y423">
        <v>17.8</v>
      </c>
      <c r="Z423">
        <v>3218</v>
      </c>
      <c r="AA423">
        <v>2778</v>
      </c>
      <c r="AB423">
        <v>3141</v>
      </c>
      <c r="AC423">
        <v>1355</v>
      </c>
      <c r="AD423">
        <v>1786</v>
      </c>
      <c r="AE423">
        <v>342750</v>
      </c>
      <c r="AF423">
        <v>110752</v>
      </c>
      <c r="AG423">
        <v>22165</v>
      </c>
      <c r="AH423">
        <v>582.4</v>
      </c>
      <c r="AI423">
        <v>4760</v>
      </c>
      <c r="AJ423">
        <v>16742</v>
      </c>
      <c r="AK423">
        <v>9867</v>
      </c>
      <c r="AL423">
        <v>6875</v>
      </c>
      <c r="AM423">
        <v>88587</v>
      </c>
      <c r="AN423">
        <v>22319</v>
      </c>
      <c r="AO423">
        <v>5046.6000000000004</v>
      </c>
      <c r="AP423">
        <v>13001.7</v>
      </c>
      <c r="AQ423">
        <v>6723</v>
      </c>
      <c r="AR423">
        <v>18969</v>
      </c>
      <c r="AS423">
        <v>40.5</v>
      </c>
      <c r="AT423">
        <v>4.4000000000000004</v>
      </c>
      <c r="AU423">
        <v>40.9</v>
      </c>
      <c r="AV423">
        <v>12.26</v>
      </c>
      <c r="AW423">
        <v>14.02</v>
      </c>
      <c r="AX423">
        <v>11.68</v>
      </c>
      <c r="AY423">
        <v>1280</v>
      </c>
      <c r="AZ423">
        <v>128</v>
      </c>
      <c r="BA423">
        <v>287</v>
      </c>
      <c r="BB423">
        <v>548</v>
      </c>
      <c r="BC423">
        <v>317</v>
      </c>
      <c r="BD423">
        <v>1130</v>
      </c>
      <c r="BE423">
        <v>129</v>
      </c>
      <c r="BF423">
        <v>266</v>
      </c>
      <c r="BG423">
        <v>455</v>
      </c>
      <c r="BH423">
        <v>280</v>
      </c>
      <c r="BI423">
        <v>58.597000000000001</v>
      </c>
      <c r="BJ423">
        <v>802710.59</v>
      </c>
      <c r="BK423">
        <v>178157</v>
      </c>
      <c r="BL423">
        <v>95110</v>
      </c>
      <c r="BM423">
        <v>130212</v>
      </c>
      <c r="BN423">
        <v>42739</v>
      </c>
      <c r="BO423">
        <v>438096</v>
      </c>
      <c r="BP423">
        <v>849135</v>
      </c>
      <c r="BQ423">
        <v>1.5</v>
      </c>
      <c r="BR423">
        <v>81.5</v>
      </c>
      <c r="BS423">
        <v>1075.0999999999999</v>
      </c>
      <c r="BT423">
        <v>3442.4</v>
      </c>
      <c r="BU423">
        <v>2385.6</v>
      </c>
      <c r="BV423">
        <v>384.82900000000001</v>
      </c>
      <c r="BW423">
        <v>57.220999999999997</v>
      </c>
      <c r="BX423">
        <v>57039</v>
      </c>
      <c r="BY423">
        <v>590.23689999999999</v>
      </c>
      <c r="BZ423">
        <v>902.35069999999996</v>
      </c>
      <c r="CA423">
        <v>533.85055</v>
      </c>
      <c r="CB423">
        <v>9.4689609999999994E-2</v>
      </c>
      <c r="CC423">
        <v>2845.8</v>
      </c>
      <c r="CD423">
        <v>61008</v>
      </c>
      <c r="CE423">
        <v>197204.7</v>
      </c>
      <c r="CF423">
        <v>870.45249999999999</v>
      </c>
      <c r="CG423">
        <v>3.04</v>
      </c>
      <c r="CH423">
        <v>3.25</v>
      </c>
      <c r="CI423">
        <v>3.07</v>
      </c>
      <c r="CJ423">
        <v>3.2</v>
      </c>
      <c r="CK423">
        <v>3.54</v>
      </c>
      <c r="CL423">
        <v>5.22</v>
      </c>
      <c r="CM423">
        <v>5.96</v>
      </c>
      <c r="CN423">
        <v>7.33</v>
      </c>
      <c r="CO423">
        <v>8.07</v>
      </c>
      <c r="CP423">
        <v>0.21</v>
      </c>
      <c r="CQ423">
        <v>0.03</v>
      </c>
      <c r="CR423">
        <v>0.16</v>
      </c>
      <c r="CS423">
        <v>0.5</v>
      </c>
      <c r="CT423">
        <v>2.1800000000000002</v>
      </c>
      <c r="CU423">
        <v>2.92</v>
      </c>
      <c r="CV423">
        <v>4.29</v>
      </c>
      <c r="CW423">
        <v>5.03</v>
      </c>
      <c r="CX423">
        <v>88.461399999999998</v>
      </c>
      <c r="CY423">
        <v>1.4769000000000001</v>
      </c>
      <c r="CZ423">
        <v>107.4118</v>
      </c>
      <c r="DA423">
        <v>1.5082</v>
      </c>
      <c r="DB423">
        <v>1.2788999999999999</v>
      </c>
      <c r="DC423">
        <v>19.07</v>
      </c>
      <c r="DD423">
        <v>98.5</v>
      </c>
      <c r="DE423" s="27">
        <v>144.30000000000001</v>
      </c>
      <c r="DF423">
        <v>133</v>
      </c>
      <c r="DG423">
        <v>129.9</v>
      </c>
      <c r="DH423">
        <v>201.3</v>
      </c>
      <c r="DI423">
        <v>131.30000000000001</v>
      </c>
      <c r="DJ423">
        <v>121</v>
      </c>
      <c r="DK423">
        <v>157.80000000000001</v>
      </c>
      <c r="DL423">
        <v>145</v>
      </c>
      <c r="DM423">
        <v>141.19999999999999</v>
      </c>
      <c r="DN423">
        <v>141.1</v>
      </c>
      <c r="DO423">
        <v>68.844999999999999</v>
      </c>
      <c r="DP423">
        <v>135.899</v>
      </c>
      <c r="DQ423">
        <v>66.304000000000002</v>
      </c>
      <c r="DR423">
        <v>61.058</v>
      </c>
      <c r="DS423">
        <v>125.2</v>
      </c>
      <c r="DT423">
        <v>123.7</v>
      </c>
      <c r="DU423">
        <v>116.3</v>
      </c>
      <c r="DV423">
        <v>103.8</v>
      </c>
      <c r="DW423">
        <v>448.06</v>
      </c>
      <c r="DX423">
        <v>515.73</v>
      </c>
      <c r="DY423">
        <v>2.794268625</v>
      </c>
      <c r="DZ423">
        <v>23.605559020000001</v>
      </c>
      <c r="EA423">
        <v>13.0022</v>
      </c>
    </row>
    <row r="424" spans="2:131" x14ac:dyDescent="0.25">
      <c r="B424" s="3">
        <v>33976</v>
      </c>
      <c r="C424">
        <v>8215.9529999999995</v>
      </c>
      <c r="D424">
        <v>7062.1</v>
      </c>
      <c r="E424">
        <v>67.084500000000006</v>
      </c>
      <c r="F424">
        <v>74.4328</v>
      </c>
      <c r="G424">
        <v>72.033600000000007</v>
      </c>
      <c r="H424">
        <v>86.884699999999995</v>
      </c>
      <c r="I424">
        <v>76.110799999999998</v>
      </c>
      <c r="J424">
        <v>92.043300000000002</v>
      </c>
      <c r="K424">
        <v>44.9114</v>
      </c>
      <c r="L424">
        <v>59.077199999999998</v>
      </c>
      <c r="M424">
        <v>38.843200000000003</v>
      </c>
      <c r="N424">
        <v>101.3584</v>
      </c>
      <c r="O424">
        <v>66.286299999999997</v>
      </c>
      <c r="P424">
        <v>82.867599999999996</v>
      </c>
      <c r="Q424">
        <v>69.346000000000004</v>
      </c>
      <c r="R424">
        <v>80.182400000000001</v>
      </c>
      <c r="S424" s="38">
        <v>0.06</v>
      </c>
      <c r="T424">
        <v>3186</v>
      </c>
      <c r="U424">
        <v>0.356774916</v>
      </c>
      <c r="V424">
        <v>129397</v>
      </c>
      <c r="W424">
        <v>120467</v>
      </c>
      <c r="X424">
        <v>6.9</v>
      </c>
      <c r="Y424">
        <v>17.7</v>
      </c>
      <c r="Z424">
        <v>3292</v>
      </c>
      <c r="AA424">
        <v>2586</v>
      </c>
      <c r="AB424">
        <v>3046</v>
      </c>
      <c r="AC424">
        <v>1276</v>
      </c>
      <c r="AD424">
        <v>1770</v>
      </c>
      <c r="AE424">
        <v>350800</v>
      </c>
      <c r="AF424">
        <v>111057</v>
      </c>
      <c r="AG424">
        <v>22183</v>
      </c>
      <c r="AH424">
        <v>580.4</v>
      </c>
      <c r="AI424">
        <v>4783</v>
      </c>
      <c r="AJ424">
        <v>16739</v>
      </c>
      <c r="AK424">
        <v>9865</v>
      </c>
      <c r="AL424">
        <v>6874</v>
      </c>
      <c r="AM424">
        <v>88874</v>
      </c>
      <c r="AN424">
        <v>22371</v>
      </c>
      <c r="AO424">
        <v>5059.8999999999996</v>
      </c>
      <c r="AP424">
        <v>13032.2</v>
      </c>
      <c r="AQ424">
        <v>6749</v>
      </c>
      <c r="AR424">
        <v>19060</v>
      </c>
      <c r="AS424">
        <v>40.6</v>
      </c>
      <c r="AT424">
        <v>4.4000000000000004</v>
      </c>
      <c r="AU424">
        <v>41.1</v>
      </c>
      <c r="AV424">
        <v>12.28</v>
      </c>
      <c r="AW424">
        <v>14.05</v>
      </c>
      <c r="AX424">
        <v>11.69</v>
      </c>
      <c r="AY424">
        <v>1254</v>
      </c>
      <c r="AZ424">
        <v>132</v>
      </c>
      <c r="BA424">
        <v>284</v>
      </c>
      <c r="BB424">
        <v>560</v>
      </c>
      <c r="BC424">
        <v>278</v>
      </c>
      <c r="BD424">
        <v>1174</v>
      </c>
      <c r="BE424">
        <v>127</v>
      </c>
      <c r="BF424">
        <v>261</v>
      </c>
      <c r="BG424">
        <v>500</v>
      </c>
      <c r="BH424">
        <v>286</v>
      </c>
      <c r="BI424">
        <v>58.886000000000003</v>
      </c>
      <c r="BJ424">
        <v>798826.54399999999</v>
      </c>
      <c r="BK424">
        <v>180743</v>
      </c>
      <c r="BL424">
        <v>93385</v>
      </c>
      <c r="BM424">
        <v>128111</v>
      </c>
      <c r="BN424">
        <v>41031</v>
      </c>
      <c r="BO424">
        <v>437944</v>
      </c>
      <c r="BP424">
        <v>849450</v>
      </c>
      <c r="BQ424">
        <v>1.5</v>
      </c>
      <c r="BR424">
        <v>77</v>
      </c>
      <c r="BS424">
        <v>1084.5999999999999</v>
      </c>
      <c r="BT424">
        <v>3442</v>
      </c>
      <c r="BU424">
        <v>2382</v>
      </c>
      <c r="BV424">
        <v>387.72</v>
      </c>
      <c r="BW424">
        <v>57.709000000000003</v>
      </c>
      <c r="BX424">
        <v>57465</v>
      </c>
      <c r="BY424">
        <v>587.90459999999996</v>
      </c>
      <c r="BZ424">
        <v>904.43700000000001</v>
      </c>
      <c r="CA424">
        <v>535.28671999999995</v>
      </c>
      <c r="CB424">
        <v>9.4486818E-2</v>
      </c>
      <c r="CC424">
        <v>2851.9</v>
      </c>
      <c r="CD424">
        <v>62302</v>
      </c>
      <c r="CE424">
        <v>200738.11</v>
      </c>
      <c r="CF424">
        <v>880.08960000000002</v>
      </c>
      <c r="CG424">
        <v>3.06</v>
      </c>
      <c r="CH424">
        <v>3.2</v>
      </c>
      <c r="CI424">
        <v>3.04</v>
      </c>
      <c r="CJ424">
        <v>3.16</v>
      </c>
      <c r="CK424">
        <v>3.47</v>
      </c>
      <c r="CL424">
        <v>5.09</v>
      </c>
      <c r="CM424">
        <v>5.81</v>
      </c>
      <c r="CN424">
        <v>7.17</v>
      </c>
      <c r="CO424">
        <v>7.93</v>
      </c>
      <c r="CP424">
        <v>0.14000000000000001</v>
      </c>
      <c r="CQ424">
        <v>-0.02</v>
      </c>
      <c r="CR424">
        <v>0.1</v>
      </c>
      <c r="CS424">
        <v>0.41</v>
      </c>
      <c r="CT424">
        <v>2.0299999999999998</v>
      </c>
      <c r="CU424">
        <v>2.75</v>
      </c>
      <c r="CV424">
        <v>4.1100000000000003</v>
      </c>
      <c r="CW424">
        <v>4.87</v>
      </c>
      <c r="CX424">
        <v>89.917699999999996</v>
      </c>
      <c r="CY424">
        <v>1.5146999999999999</v>
      </c>
      <c r="CZ424">
        <v>107.6914</v>
      </c>
      <c r="DA424">
        <v>1.4955000000000001</v>
      </c>
      <c r="DB424">
        <v>1.282</v>
      </c>
      <c r="DC424">
        <v>17.866</v>
      </c>
      <c r="DD424">
        <v>99.6</v>
      </c>
      <c r="DE424" s="27">
        <v>144.5</v>
      </c>
      <c r="DF424">
        <v>132.80000000000001</v>
      </c>
      <c r="DG424">
        <v>130.1</v>
      </c>
      <c r="DH424">
        <v>202.2</v>
      </c>
      <c r="DI424">
        <v>131.30000000000001</v>
      </c>
      <c r="DJ424">
        <v>121.2</v>
      </c>
      <c r="DK424">
        <v>158.1</v>
      </c>
      <c r="DL424">
        <v>145.19999999999999</v>
      </c>
      <c r="DM424">
        <v>141.30000000000001</v>
      </c>
      <c r="DN424">
        <v>141.19999999999999</v>
      </c>
      <c r="DO424">
        <v>68.953999999999994</v>
      </c>
      <c r="DP424">
        <v>136.13300000000001</v>
      </c>
      <c r="DQ424">
        <v>66.257999999999996</v>
      </c>
      <c r="DR424">
        <v>61.207999999999998</v>
      </c>
      <c r="DS424">
        <v>125.1</v>
      </c>
      <c r="DT424">
        <v>123.4</v>
      </c>
      <c r="DU424">
        <v>116.3</v>
      </c>
      <c r="DV424">
        <v>101.6</v>
      </c>
      <c r="DW424">
        <v>447.29</v>
      </c>
      <c r="DX424">
        <v>508.1</v>
      </c>
      <c r="DY424">
        <v>2.7990788969999998</v>
      </c>
      <c r="DZ424">
        <v>23.383362200000001</v>
      </c>
      <c r="EA424">
        <v>11.999499999999999</v>
      </c>
    </row>
    <row r="425" spans="2:131" x14ac:dyDescent="0.25">
      <c r="B425" s="3">
        <v>33977</v>
      </c>
      <c r="C425">
        <v>8233.74</v>
      </c>
      <c r="D425">
        <v>7074.3</v>
      </c>
      <c r="E425">
        <v>67.013999999999996</v>
      </c>
      <c r="F425">
        <v>74.226399999999998</v>
      </c>
      <c r="G425">
        <v>71.718999999999994</v>
      </c>
      <c r="H425">
        <v>86.771199999999993</v>
      </c>
      <c r="I425">
        <v>75.310699999999997</v>
      </c>
      <c r="J425">
        <v>92.225800000000007</v>
      </c>
      <c r="K425">
        <v>44.503599999999999</v>
      </c>
      <c r="L425">
        <v>59.145400000000002</v>
      </c>
      <c r="M425">
        <v>38.8553</v>
      </c>
      <c r="N425">
        <v>101.7705</v>
      </c>
      <c r="O425">
        <v>66.150899999999993</v>
      </c>
      <c r="P425">
        <v>84.479600000000005</v>
      </c>
      <c r="Q425">
        <v>69.267099999999999</v>
      </c>
      <c r="R425">
        <v>79.890100000000004</v>
      </c>
      <c r="S425" s="38">
        <v>0.1</v>
      </c>
      <c r="T425">
        <v>3259</v>
      </c>
      <c r="U425">
        <v>0.371904599</v>
      </c>
      <c r="V425">
        <v>129619</v>
      </c>
      <c r="W425">
        <v>120856</v>
      </c>
      <c r="X425">
        <v>6.8</v>
      </c>
      <c r="Y425">
        <v>18</v>
      </c>
      <c r="Z425">
        <v>3176</v>
      </c>
      <c r="AA425">
        <v>2595</v>
      </c>
      <c r="AB425">
        <v>3026</v>
      </c>
      <c r="AC425">
        <v>1256</v>
      </c>
      <c r="AD425">
        <v>1770</v>
      </c>
      <c r="AE425">
        <v>341000</v>
      </c>
      <c r="AF425">
        <v>111211</v>
      </c>
      <c r="AG425">
        <v>22203</v>
      </c>
      <c r="AH425">
        <v>574.6</v>
      </c>
      <c r="AI425">
        <v>4806</v>
      </c>
      <c r="AJ425">
        <v>16741</v>
      </c>
      <c r="AK425">
        <v>9872</v>
      </c>
      <c r="AL425">
        <v>6869</v>
      </c>
      <c r="AM425">
        <v>89008</v>
      </c>
      <c r="AN425">
        <v>22388</v>
      </c>
      <c r="AO425">
        <v>5055.7</v>
      </c>
      <c r="AP425">
        <v>13057.7</v>
      </c>
      <c r="AQ425">
        <v>6770</v>
      </c>
      <c r="AR425">
        <v>19028</v>
      </c>
      <c r="AS425">
        <v>40.700000000000003</v>
      </c>
      <c r="AT425">
        <v>4.4000000000000004</v>
      </c>
      <c r="AU425">
        <v>41.1</v>
      </c>
      <c r="AV425">
        <v>12.3</v>
      </c>
      <c r="AW425">
        <v>14.06</v>
      </c>
      <c r="AX425">
        <v>11.72</v>
      </c>
      <c r="AY425">
        <v>1300</v>
      </c>
      <c r="AZ425">
        <v>124</v>
      </c>
      <c r="BA425">
        <v>293</v>
      </c>
      <c r="BB425">
        <v>562</v>
      </c>
      <c r="BC425">
        <v>321</v>
      </c>
      <c r="BD425">
        <v>1230</v>
      </c>
      <c r="BE425">
        <v>130</v>
      </c>
      <c r="BF425">
        <v>281</v>
      </c>
      <c r="BG425">
        <v>522</v>
      </c>
      <c r="BH425">
        <v>297</v>
      </c>
      <c r="BI425">
        <v>58.945</v>
      </c>
      <c r="BJ425">
        <v>802920.02399999998</v>
      </c>
      <c r="BK425">
        <v>180707</v>
      </c>
      <c r="BL425">
        <v>91616</v>
      </c>
      <c r="BM425">
        <v>129378</v>
      </c>
      <c r="BN425">
        <v>42415</v>
      </c>
      <c r="BO425">
        <v>438224</v>
      </c>
      <c r="BP425">
        <v>850877</v>
      </c>
      <c r="BQ425">
        <v>1.5</v>
      </c>
      <c r="BR425">
        <v>77.3</v>
      </c>
      <c r="BS425">
        <v>1094.2</v>
      </c>
      <c r="BT425">
        <v>3445.7</v>
      </c>
      <c r="BU425">
        <v>2379.6</v>
      </c>
      <c r="BV425">
        <v>391.20400000000001</v>
      </c>
      <c r="BW425">
        <v>57.759</v>
      </c>
      <c r="BX425">
        <v>57407</v>
      </c>
      <c r="BY425">
        <v>587.70830000000001</v>
      </c>
      <c r="BZ425">
        <v>907.29359999999997</v>
      </c>
      <c r="CA425">
        <v>537.97136</v>
      </c>
      <c r="CB425">
        <v>9.4593361000000001E-2</v>
      </c>
      <c r="CC425">
        <v>2862.6</v>
      </c>
      <c r="CD425">
        <v>60931</v>
      </c>
      <c r="CE425">
        <v>202234.57</v>
      </c>
      <c r="CF425">
        <v>882.5711</v>
      </c>
      <c r="CG425">
        <v>3.03</v>
      </c>
      <c r="CH425">
        <v>3.18</v>
      </c>
      <c r="CI425">
        <v>3.02</v>
      </c>
      <c r="CJ425">
        <v>3.14</v>
      </c>
      <c r="CK425">
        <v>3.44</v>
      </c>
      <c r="CL425">
        <v>5.03</v>
      </c>
      <c r="CM425">
        <v>5.68</v>
      </c>
      <c r="CN425">
        <v>6.85</v>
      </c>
      <c r="CO425">
        <v>7.6</v>
      </c>
      <c r="CP425">
        <v>0.15</v>
      </c>
      <c r="CQ425">
        <v>-0.01</v>
      </c>
      <c r="CR425">
        <v>0.11</v>
      </c>
      <c r="CS425">
        <v>0.41</v>
      </c>
      <c r="CT425">
        <v>2</v>
      </c>
      <c r="CU425">
        <v>2.65</v>
      </c>
      <c r="CV425">
        <v>3.82</v>
      </c>
      <c r="CW425">
        <v>4.57</v>
      </c>
      <c r="CX425">
        <v>89.503299999999996</v>
      </c>
      <c r="CY425">
        <v>1.4965999999999999</v>
      </c>
      <c r="CZ425">
        <v>103.765</v>
      </c>
      <c r="DA425">
        <v>1.4914000000000001</v>
      </c>
      <c r="DB425">
        <v>1.3080000000000001</v>
      </c>
      <c r="DC425">
        <v>18.009</v>
      </c>
      <c r="DD425">
        <v>101.6</v>
      </c>
      <c r="DE425" s="27">
        <v>144.80000000000001</v>
      </c>
      <c r="DF425">
        <v>134</v>
      </c>
      <c r="DG425">
        <v>130.5</v>
      </c>
      <c r="DH425">
        <v>202.8</v>
      </c>
      <c r="DI425">
        <v>131.6</v>
      </c>
      <c r="DJ425">
        <v>121.7</v>
      </c>
      <c r="DK425">
        <v>158.6</v>
      </c>
      <c r="DL425">
        <v>145.5</v>
      </c>
      <c r="DM425">
        <v>141.69999999999999</v>
      </c>
      <c r="DN425">
        <v>141.6</v>
      </c>
      <c r="DO425">
        <v>69.072000000000003</v>
      </c>
      <c r="DP425">
        <v>136.31100000000001</v>
      </c>
      <c r="DQ425">
        <v>66.319000000000003</v>
      </c>
      <c r="DR425">
        <v>61.335999999999999</v>
      </c>
      <c r="DS425">
        <v>123.9</v>
      </c>
      <c r="DT425">
        <v>121.9</v>
      </c>
      <c r="DU425">
        <v>116.2</v>
      </c>
      <c r="DV425">
        <v>100.8</v>
      </c>
      <c r="DW425">
        <v>454.13</v>
      </c>
      <c r="DX425">
        <v>514.16999999999996</v>
      </c>
      <c r="DY425">
        <v>2.7569198250000002</v>
      </c>
      <c r="DZ425">
        <v>23.488351210000001</v>
      </c>
      <c r="EA425">
        <v>11.952199999999999</v>
      </c>
    </row>
    <row r="426" spans="2:131" x14ac:dyDescent="0.25">
      <c r="B426" s="3">
        <v>33978</v>
      </c>
      <c r="C426">
        <v>8215.2440000000006</v>
      </c>
      <c r="D426">
        <v>7054.7</v>
      </c>
      <c r="E426">
        <v>67.334500000000006</v>
      </c>
      <c r="F426">
        <v>74.6828</v>
      </c>
      <c r="G426">
        <v>72.227800000000002</v>
      </c>
      <c r="H426">
        <v>87.037700000000001</v>
      </c>
      <c r="I426">
        <v>76.851399999999998</v>
      </c>
      <c r="J426">
        <v>91.942400000000006</v>
      </c>
      <c r="K426">
        <v>45.280500000000004</v>
      </c>
      <c r="L426">
        <v>59.325000000000003</v>
      </c>
      <c r="M426">
        <v>39.278799999999997</v>
      </c>
      <c r="N426">
        <v>101.82040000000001</v>
      </c>
      <c r="O426">
        <v>66.582499999999996</v>
      </c>
      <c r="P426">
        <v>84.192899999999995</v>
      </c>
      <c r="Q426">
        <v>71.009799999999998</v>
      </c>
      <c r="R426">
        <v>80.273399999999995</v>
      </c>
      <c r="S426" s="38">
        <v>0.04</v>
      </c>
      <c r="T426">
        <v>3183</v>
      </c>
      <c r="U426">
        <v>0.36527427099999998</v>
      </c>
      <c r="V426">
        <v>129268</v>
      </c>
      <c r="W426">
        <v>120554</v>
      </c>
      <c r="X426">
        <v>6.7</v>
      </c>
      <c r="Y426">
        <v>18.100000000000001</v>
      </c>
      <c r="Z426">
        <v>3127</v>
      </c>
      <c r="AA426">
        <v>2516</v>
      </c>
      <c r="AB426">
        <v>3042</v>
      </c>
      <c r="AC426">
        <v>1286</v>
      </c>
      <c r="AD426">
        <v>1756</v>
      </c>
      <c r="AE426">
        <v>339000</v>
      </c>
      <c r="AF426">
        <v>111452</v>
      </c>
      <c r="AG426">
        <v>22252</v>
      </c>
      <c r="AH426">
        <v>577.6</v>
      </c>
      <c r="AI426">
        <v>4823</v>
      </c>
      <c r="AJ426">
        <v>16769</v>
      </c>
      <c r="AK426">
        <v>9896</v>
      </c>
      <c r="AL426">
        <v>6873</v>
      </c>
      <c r="AM426">
        <v>89200</v>
      </c>
      <c r="AN426">
        <v>22437</v>
      </c>
      <c r="AO426">
        <v>5070.1000000000004</v>
      </c>
      <c r="AP426">
        <v>13086.5</v>
      </c>
      <c r="AQ426">
        <v>6796</v>
      </c>
      <c r="AR426">
        <v>19041</v>
      </c>
      <c r="AS426">
        <v>40.799999999999997</v>
      </c>
      <c r="AT426">
        <v>4.5999999999999996</v>
      </c>
      <c r="AU426">
        <v>41.3</v>
      </c>
      <c r="AV426">
        <v>12.33</v>
      </c>
      <c r="AW426">
        <v>14.03</v>
      </c>
      <c r="AX426">
        <v>11.76</v>
      </c>
      <c r="AY426">
        <v>1343</v>
      </c>
      <c r="AZ426">
        <v>148</v>
      </c>
      <c r="BA426">
        <v>312</v>
      </c>
      <c r="BB426">
        <v>567</v>
      </c>
      <c r="BC426">
        <v>316</v>
      </c>
      <c r="BD426">
        <v>1251</v>
      </c>
      <c r="BE426">
        <v>137</v>
      </c>
      <c r="BF426">
        <v>286</v>
      </c>
      <c r="BG426">
        <v>514</v>
      </c>
      <c r="BH426">
        <v>314</v>
      </c>
      <c r="BI426">
        <v>59.283000000000001</v>
      </c>
      <c r="BJ426">
        <v>810069.97</v>
      </c>
      <c r="BK426">
        <v>181773</v>
      </c>
      <c r="BL426">
        <v>93600</v>
      </c>
      <c r="BM426">
        <v>127233</v>
      </c>
      <c r="BN426">
        <v>40238</v>
      </c>
      <c r="BO426">
        <v>434328</v>
      </c>
      <c r="BP426">
        <v>855018</v>
      </c>
      <c r="BQ426">
        <v>1.5</v>
      </c>
      <c r="BR426">
        <v>77.900000000000006</v>
      </c>
      <c r="BS426">
        <v>1104.2</v>
      </c>
      <c r="BT426">
        <v>3452.2</v>
      </c>
      <c r="BU426">
        <v>2380.8000000000002</v>
      </c>
      <c r="BV426">
        <v>396.45100000000002</v>
      </c>
      <c r="BW426">
        <v>59.134999999999998</v>
      </c>
      <c r="BX426">
        <v>58708</v>
      </c>
      <c r="BY426">
        <v>585.42759999999998</v>
      </c>
      <c r="BZ426">
        <v>910.68889999999999</v>
      </c>
      <c r="CA426">
        <v>541.15499999999997</v>
      </c>
      <c r="CB426">
        <v>9.5268736000000007E-2</v>
      </c>
      <c r="CC426">
        <v>2876.2</v>
      </c>
      <c r="CD426">
        <v>60195</v>
      </c>
      <c r="CE426">
        <v>203401.83</v>
      </c>
      <c r="CF426">
        <v>885.61900000000003</v>
      </c>
      <c r="CG426">
        <v>3.09</v>
      </c>
      <c r="CH426">
        <v>3.16</v>
      </c>
      <c r="CI426">
        <v>2.95</v>
      </c>
      <c r="CJ426">
        <v>3.06</v>
      </c>
      <c r="CK426">
        <v>3.36</v>
      </c>
      <c r="CL426">
        <v>4.7300000000000004</v>
      </c>
      <c r="CM426">
        <v>5.36</v>
      </c>
      <c r="CN426">
        <v>6.66</v>
      </c>
      <c r="CO426">
        <v>7.34</v>
      </c>
      <c r="CP426">
        <v>7.0000000000000007E-2</v>
      </c>
      <c r="CQ426">
        <v>-0.14000000000000001</v>
      </c>
      <c r="CR426">
        <v>-0.03</v>
      </c>
      <c r="CS426">
        <v>0.27</v>
      </c>
      <c r="CT426">
        <v>1.64</v>
      </c>
      <c r="CU426">
        <v>2.27</v>
      </c>
      <c r="CV426">
        <v>3.57</v>
      </c>
      <c r="CW426">
        <v>4.25</v>
      </c>
      <c r="CX426">
        <v>88.973799999999997</v>
      </c>
      <c r="CY426">
        <v>1.4181999999999999</v>
      </c>
      <c r="CZ426">
        <v>105.5748</v>
      </c>
      <c r="DA426">
        <v>1.5247999999999999</v>
      </c>
      <c r="DB426">
        <v>1.3214999999999999</v>
      </c>
      <c r="DC426">
        <v>17.513999999999999</v>
      </c>
      <c r="DD426">
        <v>101.1</v>
      </c>
      <c r="DE426" s="27">
        <v>145</v>
      </c>
      <c r="DF426">
        <v>133.69999999999999</v>
      </c>
      <c r="DG426">
        <v>130.4</v>
      </c>
      <c r="DH426">
        <v>203.6</v>
      </c>
      <c r="DI426">
        <v>131.30000000000001</v>
      </c>
      <c r="DJ426">
        <v>122.1</v>
      </c>
      <c r="DK426">
        <v>159</v>
      </c>
      <c r="DL426">
        <v>145.6</v>
      </c>
      <c r="DM426">
        <v>141.80000000000001</v>
      </c>
      <c r="DN426">
        <v>141.69999999999999</v>
      </c>
      <c r="DO426">
        <v>69.144000000000005</v>
      </c>
      <c r="DP426">
        <v>136.76400000000001</v>
      </c>
      <c r="DQ426">
        <v>66.013999999999996</v>
      </c>
      <c r="DR426">
        <v>61.506999999999998</v>
      </c>
      <c r="DS426">
        <v>124.1</v>
      </c>
      <c r="DT426">
        <v>122.1</v>
      </c>
      <c r="DU426">
        <v>116.3</v>
      </c>
      <c r="DV426">
        <v>101.2</v>
      </c>
      <c r="DW426">
        <v>459.24</v>
      </c>
      <c r="DX426">
        <v>517.37</v>
      </c>
      <c r="DY426">
        <v>2.7262433590000001</v>
      </c>
      <c r="DZ426">
        <v>23.51604824</v>
      </c>
      <c r="EA426">
        <v>12.6214</v>
      </c>
    </row>
    <row r="427" spans="2:131" x14ac:dyDescent="0.25">
      <c r="B427" s="3">
        <v>33979</v>
      </c>
      <c r="C427">
        <v>8180.6379999999999</v>
      </c>
      <c r="D427">
        <v>7026.6</v>
      </c>
      <c r="E427">
        <v>67.851500000000001</v>
      </c>
      <c r="F427">
        <v>75.243700000000004</v>
      </c>
      <c r="G427">
        <v>72.864699999999999</v>
      </c>
      <c r="H427">
        <v>87.492500000000007</v>
      </c>
      <c r="I427">
        <v>78.790599999999998</v>
      </c>
      <c r="J427">
        <v>91.759699999999995</v>
      </c>
      <c r="K427">
        <v>46.279800000000002</v>
      </c>
      <c r="L427">
        <v>59.793100000000003</v>
      </c>
      <c r="M427">
        <v>39.742699999999999</v>
      </c>
      <c r="N427">
        <v>102.0656</v>
      </c>
      <c r="O427">
        <v>67.156999999999996</v>
      </c>
      <c r="P427">
        <v>83.467799999999997</v>
      </c>
      <c r="Q427">
        <v>73.109300000000005</v>
      </c>
      <c r="R427">
        <v>80.815799999999996</v>
      </c>
      <c r="S427" s="38">
        <v>0</v>
      </c>
      <c r="T427">
        <v>3347</v>
      </c>
      <c r="U427">
        <v>0.38251428599999998</v>
      </c>
      <c r="V427">
        <v>129573</v>
      </c>
      <c r="W427">
        <v>120823</v>
      </c>
      <c r="X427">
        <v>6.8</v>
      </c>
      <c r="Y427">
        <v>18.100000000000001</v>
      </c>
      <c r="Z427">
        <v>3336</v>
      </c>
      <c r="AA427">
        <v>2514</v>
      </c>
      <c r="AB427">
        <v>3029</v>
      </c>
      <c r="AC427">
        <v>1220</v>
      </c>
      <c r="AD427">
        <v>1809</v>
      </c>
      <c r="AE427">
        <v>349800</v>
      </c>
      <c r="AF427">
        <v>111737</v>
      </c>
      <c r="AG427">
        <v>22306</v>
      </c>
      <c r="AH427">
        <v>577.4</v>
      </c>
      <c r="AI427">
        <v>4868</v>
      </c>
      <c r="AJ427">
        <v>16778</v>
      </c>
      <c r="AK427">
        <v>9911</v>
      </c>
      <c r="AL427">
        <v>6867</v>
      </c>
      <c r="AM427">
        <v>89431</v>
      </c>
      <c r="AN427">
        <v>22492</v>
      </c>
      <c r="AO427">
        <v>5078.8</v>
      </c>
      <c r="AP427">
        <v>13121.3</v>
      </c>
      <c r="AQ427">
        <v>6819</v>
      </c>
      <c r="AR427">
        <v>19042</v>
      </c>
      <c r="AS427">
        <v>40.700000000000003</v>
      </c>
      <c r="AT427">
        <v>4.5</v>
      </c>
      <c r="AU427">
        <v>41.3</v>
      </c>
      <c r="AV427">
        <v>12.36</v>
      </c>
      <c r="AW427">
        <v>14.08</v>
      </c>
      <c r="AX427">
        <v>11.79</v>
      </c>
      <c r="AY427">
        <v>1392</v>
      </c>
      <c r="AZ427">
        <v>126</v>
      </c>
      <c r="BA427">
        <v>361</v>
      </c>
      <c r="BB427">
        <v>590</v>
      </c>
      <c r="BC427">
        <v>315</v>
      </c>
      <c r="BD427">
        <v>1287</v>
      </c>
      <c r="BE427">
        <v>146</v>
      </c>
      <c r="BF427">
        <v>299</v>
      </c>
      <c r="BG427">
        <v>541</v>
      </c>
      <c r="BH427">
        <v>301</v>
      </c>
      <c r="BI427">
        <v>59.375</v>
      </c>
      <c r="BJ427">
        <v>813530.07200000004</v>
      </c>
      <c r="BK427">
        <v>182884</v>
      </c>
      <c r="BL427">
        <v>94499</v>
      </c>
      <c r="BM427">
        <v>133168</v>
      </c>
      <c r="BN427">
        <v>41835</v>
      </c>
      <c r="BO427">
        <v>432381</v>
      </c>
      <c r="BP427">
        <v>855322</v>
      </c>
      <c r="BQ427">
        <v>1.48</v>
      </c>
      <c r="BR427">
        <v>82.7</v>
      </c>
      <c r="BS427">
        <v>1113.0999999999999</v>
      </c>
      <c r="BT427">
        <v>3456.7</v>
      </c>
      <c r="BU427">
        <v>2374.1</v>
      </c>
      <c r="BV427">
        <v>400.92899999999997</v>
      </c>
      <c r="BW427">
        <v>60.009</v>
      </c>
      <c r="BX427">
        <v>59723</v>
      </c>
      <c r="BY427">
        <v>583.91250000000002</v>
      </c>
      <c r="BZ427">
        <v>914.84670000000006</v>
      </c>
      <c r="CA427">
        <v>545.96253999999999</v>
      </c>
      <c r="CB427">
        <v>9.6216721000000005E-2</v>
      </c>
      <c r="CC427">
        <v>2888</v>
      </c>
      <c r="CD427">
        <v>60607</v>
      </c>
      <c r="CE427">
        <v>206578.88</v>
      </c>
      <c r="CF427">
        <v>882.58100000000002</v>
      </c>
      <c r="CG427">
        <v>2.99</v>
      </c>
      <c r="CH427">
        <v>3.26</v>
      </c>
      <c r="CI427">
        <v>3.02</v>
      </c>
      <c r="CJ427">
        <v>3.12</v>
      </c>
      <c r="CK427">
        <v>3.39</v>
      </c>
      <c r="CL427">
        <v>4.71</v>
      </c>
      <c r="CM427">
        <v>5.33</v>
      </c>
      <c r="CN427">
        <v>6.67</v>
      </c>
      <c r="CO427">
        <v>7.31</v>
      </c>
      <c r="CP427">
        <v>0.27</v>
      </c>
      <c r="CQ427">
        <v>0.03</v>
      </c>
      <c r="CR427">
        <v>0.13</v>
      </c>
      <c r="CS427">
        <v>0.4</v>
      </c>
      <c r="CT427">
        <v>1.72</v>
      </c>
      <c r="CU427">
        <v>2.34</v>
      </c>
      <c r="CV427">
        <v>3.68</v>
      </c>
      <c r="CW427">
        <v>4.32</v>
      </c>
      <c r="CX427">
        <v>89.890699999999995</v>
      </c>
      <c r="CY427">
        <v>1.4432</v>
      </c>
      <c r="CZ427">
        <v>107.02</v>
      </c>
      <c r="DA427">
        <v>1.5023</v>
      </c>
      <c r="DB427">
        <v>1.3263</v>
      </c>
      <c r="DC427">
        <v>18.145</v>
      </c>
      <c r="DD427">
        <v>97.7</v>
      </c>
      <c r="DE427" s="27">
        <v>145.6</v>
      </c>
      <c r="DF427">
        <v>133.80000000000001</v>
      </c>
      <c r="DG427">
        <v>132</v>
      </c>
      <c r="DH427">
        <v>204.5</v>
      </c>
      <c r="DI427">
        <v>132.19999999999999</v>
      </c>
      <c r="DJ427">
        <v>122.5</v>
      </c>
      <c r="DK427">
        <v>159.4</v>
      </c>
      <c r="DL427">
        <v>146.30000000000001</v>
      </c>
      <c r="DM427">
        <v>142.5</v>
      </c>
      <c r="DN427">
        <v>142.30000000000001</v>
      </c>
      <c r="DO427">
        <v>69.361999999999995</v>
      </c>
      <c r="DP427">
        <v>137.26</v>
      </c>
      <c r="DQ427">
        <v>66.457999999999998</v>
      </c>
      <c r="DR427">
        <v>61.61</v>
      </c>
      <c r="DS427">
        <v>124.2</v>
      </c>
      <c r="DT427">
        <v>122.3</v>
      </c>
      <c r="DU427">
        <v>116.4</v>
      </c>
      <c r="DV427">
        <v>103.7</v>
      </c>
      <c r="DW427">
        <v>463.9</v>
      </c>
      <c r="DX427">
        <v>527.13</v>
      </c>
      <c r="DY427">
        <v>2.703168786</v>
      </c>
      <c r="DZ427">
        <v>23.468092769999998</v>
      </c>
      <c r="EA427">
        <v>11.3771</v>
      </c>
    </row>
    <row r="428" spans="2:131" x14ac:dyDescent="0.25">
      <c r="B428" s="3">
        <v>33980</v>
      </c>
      <c r="C428">
        <v>8201.6970000000001</v>
      </c>
      <c r="D428">
        <v>7047.6</v>
      </c>
      <c r="E428">
        <v>68.132599999999996</v>
      </c>
      <c r="F428">
        <v>75.3947</v>
      </c>
      <c r="G428">
        <v>72.989400000000003</v>
      </c>
      <c r="H428">
        <v>87.563500000000005</v>
      </c>
      <c r="I428">
        <v>79.499499999999998</v>
      </c>
      <c r="J428">
        <v>91.556399999999996</v>
      </c>
      <c r="K428">
        <v>46.509399999999999</v>
      </c>
      <c r="L428">
        <v>60.204999999999998</v>
      </c>
      <c r="M428">
        <v>40.1004</v>
      </c>
      <c r="N428">
        <v>102.3045</v>
      </c>
      <c r="O428">
        <v>67.436800000000005</v>
      </c>
      <c r="P428">
        <v>83.168499999999995</v>
      </c>
      <c r="Q428">
        <v>73.150700000000001</v>
      </c>
      <c r="R428">
        <v>80.988900000000001</v>
      </c>
      <c r="S428" s="38">
        <v>0.06</v>
      </c>
      <c r="T428">
        <v>3373</v>
      </c>
      <c r="U428">
        <v>0.39487239499999999</v>
      </c>
      <c r="V428">
        <v>129711</v>
      </c>
      <c r="W428">
        <v>121169</v>
      </c>
      <c r="X428">
        <v>6.6</v>
      </c>
      <c r="Y428">
        <v>18.600000000000001</v>
      </c>
      <c r="Z428">
        <v>3087</v>
      </c>
      <c r="AA428">
        <v>2518</v>
      </c>
      <c r="AB428">
        <v>2986</v>
      </c>
      <c r="AC428">
        <v>1186</v>
      </c>
      <c r="AD428">
        <v>1800</v>
      </c>
      <c r="AE428">
        <v>341000</v>
      </c>
      <c r="AF428">
        <v>111990</v>
      </c>
      <c r="AG428">
        <v>22347</v>
      </c>
      <c r="AH428">
        <v>576.9</v>
      </c>
      <c r="AI428">
        <v>4887</v>
      </c>
      <c r="AJ428">
        <v>16800</v>
      </c>
      <c r="AK428">
        <v>9929</v>
      </c>
      <c r="AL428">
        <v>6871</v>
      </c>
      <c r="AM428">
        <v>89643</v>
      </c>
      <c r="AN428">
        <v>22520</v>
      </c>
      <c r="AO428">
        <v>5088.2</v>
      </c>
      <c r="AP428">
        <v>13129.4</v>
      </c>
      <c r="AQ428">
        <v>6847</v>
      </c>
      <c r="AR428">
        <v>19068</v>
      </c>
      <c r="AS428">
        <v>40.799999999999997</v>
      </c>
      <c r="AT428">
        <v>4.5999999999999996</v>
      </c>
      <c r="AU428">
        <v>41.3</v>
      </c>
      <c r="AV428">
        <v>12.4</v>
      </c>
      <c r="AW428">
        <v>14.11</v>
      </c>
      <c r="AX428">
        <v>11.83</v>
      </c>
      <c r="AY428">
        <v>1376</v>
      </c>
      <c r="AZ428">
        <v>139</v>
      </c>
      <c r="BA428">
        <v>303</v>
      </c>
      <c r="BB428">
        <v>605</v>
      </c>
      <c r="BC428">
        <v>329</v>
      </c>
      <c r="BD428">
        <v>1357</v>
      </c>
      <c r="BE428">
        <v>141</v>
      </c>
      <c r="BF428">
        <v>329</v>
      </c>
      <c r="BG428">
        <v>557</v>
      </c>
      <c r="BH428">
        <v>330</v>
      </c>
      <c r="BI428">
        <v>59.542000000000002</v>
      </c>
      <c r="BJ428">
        <v>817703.51800000004</v>
      </c>
      <c r="BK428">
        <v>184747</v>
      </c>
      <c r="BL428">
        <v>93428</v>
      </c>
      <c r="BM428">
        <v>130391</v>
      </c>
      <c r="BN428">
        <v>41711</v>
      </c>
      <c r="BO428">
        <v>428393</v>
      </c>
      <c r="BP428">
        <v>859037</v>
      </c>
      <c r="BQ428">
        <v>1.49</v>
      </c>
      <c r="BR428">
        <v>81.2</v>
      </c>
      <c r="BS428">
        <v>1124.0999999999999</v>
      </c>
      <c r="BT428">
        <v>3470.1</v>
      </c>
      <c r="BU428">
        <v>2376.8000000000002</v>
      </c>
      <c r="BV428">
        <v>402.66500000000002</v>
      </c>
      <c r="BW428">
        <v>61.295999999999999</v>
      </c>
      <c r="BX428">
        <v>61206</v>
      </c>
      <c r="BY428">
        <v>584.01080000000002</v>
      </c>
      <c r="BZ428">
        <v>919.2106</v>
      </c>
      <c r="CA428">
        <v>549.95941000000005</v>
      </c>
      <c r="CB428">
        <v>9.6490878000000002E-2</v>
      </c>
      <c r="CC428">
        <v>2908.3</v>
      </c>
      <c r="CD428">
        <v>61966</v>
      </c>
      <c r="CE428">
        <v>208775.1</v>
      </c>
      <c r="CF428">
        <v>885.40629999999999</v>
      </c>
      <c r="CG428">
        <v>3.02</v>
      </c>
      <c r="CH428">
        <v>3.4</v>
      </c>
      <c r="CI428">
        <v>3.1</v>
      </c>
      <c r="CJ428">
        <v>3.26</v>
      </c>
      <c r="CK428">
        <v>3.58</v>
      </c>
      <c r="CL428">
        <v>5.0599999999999996</v>
      </c>
      <c r="CM428">
        <v>5.72</v>
      </c>
      <c r="CN428">
        <v>6.93</v>
      </c>
      <c r="CO428">
        <v>7.66</v>
      </c>
      <c r="CP428">
        <v>0.38</v>
      </c>
      <c r="CQ428">
        <v>0.08</v>
      </c>
      <c r="CR428">
        <v>0.24</v>
      </c>
      <c r="CS428">
        <v>0.56000000000000005</v>
      </c>
      <c r="CT428">
        <v>2.04</v>
      </c>
      <c r="CU428">
        <v>2.7</v>
      </c>
      <c r="CV428">
        <v>3.91</v>
      </c>
      <c r="CW428">
        <v>4.6399999999999997</v>
      </c>
      <c r="CX428">
        <v>90.991</v>
      </c>
      <c r="CY428">
        <v>1.4968999999999999</v>
      </c>
      <c r="CZ428">
        <v>107.87649999999999</v>
      </c>
      <c r="DA428">
        <v>1.4807999999999999</v>
      </c>
      <c r="DB428">
        <v>1.3173999999999999</v>
      </c>
      <c r="DC428">
        <v>16.699000000000002</v>
      </c>
      <c r="DD428">
        <v>95</v>
      </c>
      <c r="DE428" s="27">
        <v>146</v>
      </c>
      <c r="DF428">
        <v>134.4</v>
      </c>
      <c r="DG428">
        <v>132.19999999999999</v>
      </c>
      <c r="DH428">
        <v>205.1</v>
      </c>
      <c r="DI428">
        <v>132.4</v>
      </c>
      <c r="DJ428">
        <v>122.9</v>
      </c>
      <c r="DK428">
        <v>159.9</v>
      </c>
      <c r="DL428">
        <v>146.6</v>
      </c>
      <c r="DM428">
        <v>142.80000000000001</v>
      </c>
      <c r="DN428">
        <v>142.6</v>
      </c>
      <c r="DO428">
        <v>69.492999999999995</v>
      </c>
      <c r="DP428">
        <v>137.49799999999999</v>
      </c>
      <c r="DQ428">
        <v>66.557000000000002</v>
      </c>
      <c r="DR428">
        <v>61.737000000000002</v>
      </c>
      <c r="DS428">
        <v>124.4</v>
      </c>
      <c r="DT428">
        <v>122.3</v>
      </c>
      <c r="DU428">
        <v>116.5</v>
      </c>
      <c r="DV428">
        <v>103</v>
      </c>
      <c r="DW428">
        <v>462.89</v>
      </c>
      <c r="DX428">
        <v>534.91999999999996</v>
      </c>
      <c r="DY428">
        <v>2.7133876300000002</v>
      </c>
      <c r="DZ428">
        <v>23.204874589999999</v>
      </c>
      <c r="EA428">
        <v>13.37</v>
      </c>
    </row>
    <row r="429" spans="2:131" x14ac:dyDescent="0.25">
      <c r="B429" s="3">
        <v>33981</v>
      </c>
      <c r="C429">
        <v>8486.8459999999995</v>
      </c>
      <c r="D429">
        <v>7322.2</v>
      </c>
      <c r="E429">
        <v>68.505399999999995</v>
      </c>
      <c r="F429">
        <v>75.719300000000004</v>
      </c>
      <c r="G429">
        <v>73.203299999999999</v>
      </c>
      <c r="H429">
        <v>87.780500000000004</v>
      </c>
      <c r="I429">
        <v>79.849400000000003</v>
      </c>
      <c r="J429">
        <v>91.716700000000003</v>
      </c>
      <c r="K429">
        <v>46.792400000000001</v>
      </c>
      <c r="L429">
        <v>60.624299999999998</v>
      </c>
      <c r="M429">
        <v>40.654200000000003</v>
      </c>
      <c r="N429">
        <v>102.4254</v>
      </c>
      <c r="O429">
        <v>67.828400000000002</v>
      </c>
      <c r="P429">
        <v>82.977000000000004</v>
      </c>
      <c r="Q429">
        <v>72.130399999999995</v>
      </c>
      <c r="R429">
        <v>81.282200000000003</v>
      </c>
      <c r="S429" s="38">
        <v>0.02</v>
      </c>
      <c r="T429">
        <v>3468</v>
      </c>
      <c r="U429">
        <v>0.40910699499999997</v>
      </c>
      <c r="V429">
        <v>129941</v>
      </c>
      <c r="W429">
        <v>121464</v>
      </c>
      <c r="X429">
        <v>6.5</v>
      </c>
      <c r="Y429">
        <v>18.3</v>
      </c>
      <c r="Z429">
        <v>3246</v>
      </c>
      <c r="AA429">
        <v>2362</v>
      </c>
      <c r="AB429">
        <v>2968</v>
      </c>
      <c r="AC429">
        <v>1186</v>
      </c>
      <c r="AD429">
        <v>1782</v>
      </c>
      <c r="AE429">
        <v>323000</v>
      </c>
      <c r="AF429">
        <v>112319</v>
      </c>
      <c r="AG429">
        <v>22413</v>
      </c>
      <c r="AH429">
        <v>590</v>
      </c>
      <c r="AI429">
        <v>4925</v>
      </c>
      <c r="AJ429">
        <v>16815</v>
      </c>
      <c r="AK429">
        <v>9950</v>
      </c>
      <c r="AL429">
        <v>6865</v>
      </c>
      <c r="AM429">
        <v>89906</v>
      </c>
      <c r="AN429">
        <v>22574</v>
      </c>
      <c r="AO429">
        <v>5102.8999999999996</v>
      </c>
      <c r="AP429">
        <v>13170.6</v>
      </c>
      <c r="AQ429">
        <v>6870</v>
      </c>
      <c r="AR429">
        <v>19109</v>
      </c>
      <c r="AS429">
        <v>40.799999999999997</v>
      </c>
      <c r="AT429">
        <v>4.7</v>
      </c>
      <c r="AU429">
        <v>41.4</v>
      </c>
      <c r="AV429">
        <v>12.45</v>
      </c>
      <c r="AW429">
        <v>14.13</v>
      </c>
      <c r="AX429">
        <v>11.88</v>
      </c>
      <c r="AY429">
        <v>1533</v>
      </c>
      <c r="AZ429">
        <v>132</v>
      </c>
      <c r="BA429">
        <v>337</v>
      </c>
      <c r="BB429">
        <v>699</v>
      </c>
      <c r="BC429">
        <v>365</v>
      </c>
      <c r="BD429">
        <v>1461</v>
      </c>
      <c r="BE429">
        <v>171</v>
      </c>
      <c r="BF429">
        <v>326</v>
      </c>
      <c r="BG429">
        <v>646</v>
      </c>
      <c r="BH429">
        <v>318</v>
      </c>
      <c r="BI429">
        <v>59.752000000000002</v>
      </c>
      <c r="BJ429">
        <v>820289.07499999995</v>
      </c>
      <c r="BK429">
        <v>186399</v>
      </c>
      <c r="BL429">
        <v>93682</v>
      </c>
      <c r="BM429">
        <v>133565</v>
      </c>
      <c r="BN429">
        <v>42306</v>
      </c>
      <c r="BO429">
        <v>425607</v>
      </c>
      <c r="BP429">
        <v>863125</v>
      </c>
      <c r="BQ429">
        <v>1.5</v>
      </c>
      <c r="BR429">
        <v>88.2</v>
      </c>
      <c r="BS429">
        <v>1129.5999999999999</v>
      </c>
      <c r="BT429">
        <v>3474.5</v>
      </c>
      <c r="BU429">
        <v>2374.9</v>
      </c>
      <c r="BV429">
        <v>405.32</v>
      </c>
      <c r="BW429">
        <v>62.847000000000001</v>
      </c>
      <c r="BX429">
        <v>62765</v>
      </c>
      <c r="BY429">
        <v>583.69799999999998</v>
      </c>
      <c r="BZ429">
        <v>928.62800000000004</v>
      </c>
      <c r="CA429">
        <v>555.74256000000003</v>
      </c>
      <c r="CB429">
        <v>9.4208025000000001E-2</v>
      </c>
      <c r="CC429">
        <v>2920.1</v>
      </c>
      <c r="CD429">
        <v>62705</v>
      </c>
      <c r="CE429">
        <v>213109.83</v>
      </c>
      <c r="CF429">
        <v>892.82</v>
      </c>
      <c r="CG429">
        <v>2.96</v>
      </c>
      <c r="CH429">
        <v>3.36</v>
      </c>
      <c r="CI429">
        <v>3.06</v>
      </c>
      <c r="CJ429">
        <v>3.23</v>
      </c>
      <c r="CK429">
        <v>3.61</v>
      </c>
      <c r="CL429">
        <v>5.15</v>
      </c>
      <c r="CM429">
        <v>5.77</v>
      </c>
      <c r="CN429">
        <v>6.93</v>
      </c>
      <c r="CO429">
        <v>7.69</v>
      </c>
      <c r="CP429">
        <v>0.4</v>
      </c>
      <c r="CQ429">
        <v>0.1</v>
      </c>
      <c r="CR429">
        <v>0.27</v>
      </c>
      <c r="CS429">
        <v>0.65</v>
      </c>
      <c r="CT429">
        <v>2.19</v>
      </c>
      <c r="CU429">
        <v>2.81</v>
      </c>
      <c r="CV429">
        <v>3.97</v>
      </c>
      <c r="CW429">
        <v>4.7300000000000004</v>
      </c>
      <c r="CX429">
        <v>91.657899999999998</v>
      </c>
      <c r="CY429">
        <v>1.4634</v>
      </c>
      <c r="CZ429">
        <v>109.913</v>
      </c>
      <c r="DA429">
        <v>1.4913000000000001</v>
      </c>
      <c r="DB429">
        <v>1.3308</v>
      </c>
      <c r="DC429">
        <v>14.51</v>
      </c>
      <c r="DD429">
        <v>95.4</v>
      </c>
      <c r="DE429" s="27">
        <v>146.30000000000001</v>
      </c>
      <c r="DF429">
        <v>134.1</v>
      </c>
      <c r="DG429">
        <v>132.1</v>
      </c>
      <c r="DH429">
        <v>205.8</v>
      </c>
      <c r="DI429">
        <v>132.4</v>
      </c>
      <c r="DJ429">
        <v>123</v>
      </c>
      <c r="DK429">
        <v>160.5</v>
      </c>
      <c r="DL429">
        <v>146.9</v>
      </c>
      <c r="DM429">
        <v>143.1</v>
      </c>
      <c r="DN429">
        <v>142.9</v>
      </c>
      <c r="DO429">
        <v>69.509</v>
      </c>
      <c r="DP429">
        <v>137.154</v>
      </c>
      <c r="DQ429">
        <v>66.507999999999996</v>
      </c>
      <c r="DR429">
        <v>61.808999999999997</v>
      </c>
      <c r="DS429">
        <v>124.4</v>
      </c>
      <c r="DT429">
        <v>122.3</v>
      </c>
      <c r="DU429">
        <v>116.2</v>
      </c>
      <c r="DV429">
        <v>101.7</v>
      </c>
      <c r="DW429">
        <v>465.95</v>
      </c>
      <c r="DX429">
        <v>538.37</v>
      </c>
      <c r="DY429">
        <v>2.6998605000000002</v>
      </c>
      <c r="DZ429">
        <v>23.15048732</v>
      </c>
      <c r="EA429">
        <v>10.8645</v>
      </c>
    </row>
    <row r="430" spans="2:131" x14ac:dyDescent="0.25">
      <c r="B430" s="3">
        <v>34335</v>
      </c>
      <c r="C430">
        <v>8319.25</v>
      </c>
      <c r="D430">
        <v>7145.6</v>
      </c>
      <c r="E430">
        <v>68.764799999999994</v>
      </c>
      <c r="F430">
        <v>76.120199999999997</v>
      </c>
      <c r="G430">
        <v>73.626300000000001</v>
      </c>
      <c r="H430">
        <v>88.408199999999994</v>
      </c>
      <c r="I430">
        <v>81.073599999999999</v>
      </c>
      <c r="J430">
        <v>92.0929</v>
      </c>
      <c r="K430">
        <v>47.084000000000003</v>
      </c>
      <c r="L430">
        <v>60.736899999999999</v>
      </c>
      <c r="M430">
        <v>40.793700000000001</v>
      </c>
      <c r="N430">
        <v>101.92619999999999</v>
      </c>
      <c r="O430">
        <v>67.941199999999995</v>
      </c>
      <c r="P430">
        <v>87.462900000000005</v>
      </c>
      <c r="Q430">
        <v>71.1173</v>
      </c>
      <c r="R430">
        <v>81.227599999999995</v>
      </c>
      <c r="S430" s="38">
        <v>0.02</v>
      </c>
      <c r="T430">
        <v>3592</v>
      </c>
      <c r="U430">
        <v>0.41622248000000001</v>
      </c>
      <c r="V430">
        <v>130596</v>
      </c>
      <c r="W430">
        <v>121966</v>
      </c>
      <c r="X430">
        <v>6.6</v>
      </c>
      <c r="Y430">
        <v>18.600000000000001</v>
      </c>
      <c r="Z430">
        <v>3184</v>
      </c>
      <c r="AA430">
        <v>2384</v>
      </c>
      <c r="AB430">
        <v>3060</v>
      </c>
      <c r="AC430">
        <v>1327</v>
      </c>
      <c r="AD430">
        <v>1733</v>
      </c>
      <c r="AE430">
        <v>359200</v>
      </c>
      <c r="AF430">
        <v>112601</v>
      </c>
      <c r="AG430">
        <v>22465</v>
      </c>
      <c r="AH430">
        <v>587.1</v>
      </c>
      <c r="AI430">
        <v>4940</v>
      </c>
      <c r="AJ430">
        <v>16855</v>
      </c>
      <c r="AK430">
        <v>9987</v>
      </c>
      <c r="AL430">
        <v>6868</v>
      </c>
      <c r="AM430">
        <v>90136</v>
      </c>
      <c r="AN430">
        <v>22624</v>
      </c>
      <c r="AO430">
        <v>5115.5</v>
      </c>
      <c r="AP430">
        <v>13186.7</v>
      </c>
      <c r="AQ430">
        <v>6890</v>
      </c>
      <c r="AR430">
        <v>19147</v>
      </c>
      <c r="AS430">
        <v>40.9</v>
      </c>
      <c r="AT430">
        <v>4.7</v>
      </c>
      <c r="AU430">
        <v>41.4</v>
      </c>
      <c r="AV430">
        <v>12.47</v>
      </c>
      <c r="AW430">
        <v>14.16</v>
      </c>
      <c r="AX430">
        <v>11.9</v>
      </c>
      <c r="AY430">
        <v>1272</v>
      </c>
      <c r="AZ430">
        <v>100</v>
      </c>
      <c r="BA430">
        <v>250</v>
      </c>
      <c r="BB430">
        <v>563</v>
      </c>
      <c r="BC430">
        <v>359</v>
      </c>
      <c r="BD430">
        <v>1390</v>
      </c>
      <c r="BE430">
        <v>102</v>
      </c>
      <c r="BF430">
        <v>298</v>
      </c>
      <c r="BG430">
        <v>599</v>
      </c>
      <c r="BH430">
        <v>391</v>
      </c>
      <c r="BI430">
        <v>59.914999999999999</v>
      </c>
      <c r="BJ430">
        <v>821223.277</v>
      </c>
      <c r="BK430">
        <v>185142</v>
      </c>
      <c r="BL430">
        <v>96560</v>
      </c>
      <c r="BM430">
        <v>138498</v>
      </c>
      <c r="BN430">
        <v>42651</v>
      </c>
      <c r="BO430">
        <v>426329</v>
      </c>
      <c r="BP430">
        <v>863021</v>
      </c>
      <c r="BQ430">
        <v>1.48</v>
      </c>
      <c r="BR430">
        <v>94.3</v>
      </c>
      <c r="BS430">
        <v>1131.5999999999999</v>
      </c>
      <c r="BT430">
        <v>3474.9</v>
      </c>
      <c r="BU430">
        <v>2375.1999999999998</v>
      </c>
      <c r="BV430">
        <v>409.03300000000002</v>
      </c>
      <c r="BW430">
        <v>62.039000000000001</v>
      </c>
      <c r="BX430">
        <v>61966</v>
      </c>
      <c r="BY430">
        <v>587.45219999999995</v>
      </c>
      <c r="BZ430">
        <v>929.52260000000001</v>
      </c>
      <c r="CA430">
        <v>559.50014999999996</v>
      </c>
      <c r="CB430">
        <v>9.6724030000000003E-2</v>
      </c>
      <c r="CC430">
        <v>2922.7</v>
      </c>
      <c r="CD430">
        <v>64281</v>
      </c>
      <c r="CE430">
        <v>213063.09</v>
      </c>
      <c r="CF430">
        <v>898.95659999999998</v>
      </c>
      <c r="CG430">
        <v>3.05</v>
      </c>
      <c r="CH430">
        <v>3.19</v>
      </c>
      <c r="CI430">
        <v>2.98</v>
      </c>
      <c r="CJ430">
        <v>3.15</v>
      </c>
      <c r="CK430">
        <v>3.54</v>
      </c>
      <c r="CL430">
        <v>5.09</v>
      </c>
      <c r="CM430">
        <v>5.75</v>
      </c>
      <c r="CN430">
        <v>6.92</v>
      </c>
      <c r="CO430">
        <v>7.65</v>
      </c>
      <c r="CP430">
        <v>0.14000000000000001</v>
      </c>
      <c r="CQ430">
        <v>-7.0000000000000007E-2</v>
      </c>
      <c r="CR430">
        <v>0.1</v>
      </c>
      <c r="CS430">
        <v>0.49</v>
      </c>
      <c r="CT430">
        <v>2.04</v>
      </c>
      <c r="CU430">
        <v>2.7</v>
      </c>
      <c r="CV430">
        <v>3.87</v>
      </c>
      <c r="CW430">
        <v>4.5999999999999996</v>
      </c>
      <c r="CX430">
        <v>92.012500000000003</v>
      </c>
      <c r="CY430">
        <v>1.4716</v>
      </c>
      <c r="CZ430">
        <v>111.4415</v>
      </c>
      <c r="DA430">
        <v>1.4923</v>
      </c>
      <c r="DB430">
        <v>1.3172999999999999</v>
      </c>
      <c r="DC430">
        <v>15</v>
      </c>
      <c r="DD430">
        <v>96.5</v>
      </c>
      <c r="DE430" s="27">
        <v>146.30000000000001</v>
      </c>
      <c r="DF430">
        <v>133.30000000000001</v>
      </c>
      <c r="DG430">
        <v>131.69999999999999</v>
      </c>
      <c r="DH430">
        <v>206.4</v>
      </c>
      <c r="DI430">
        <v>132.30000000000001</v>
      </c>
      <c r="DJ430">
        <v>123.2</v>
      </c>
      <c r="DK430">
        <v>160.80000000000001</v>
      </c>
      <c r="DL430">
        <v>147</v>
      </c>
      <c r="DM430">
        <v>143.1</v>
      </c>
      <c r="DN430">
        <v>142.9</v>
      </c>
      <c r="DO430">
        <v>69.531999999999996</v>
      </c>
      <c r="DP430">
        <v>137.316</v>
      </c>
      <c r="DQ430">
        <v>66.328000000000003</v>
      </c>
      <c r="DR430">
        <v>61.890999999999998</v>
      </c>
      <c r="DS430">
        <v>124.8</v>
      </c>
      <c r="DT430">
        <v>122.6</v>
      </c>
      <c r="DU430">
        <v>116.5</v>
      </c>
      <c r="DV430">
        <v>103.8</v>
      </c>
      <c r="DW430">
        <v>472.99</v>
      </c>
      <c r="DX430">
        <v>550.53</v>
      </c>
      <c r="DY430">
        <v>2.6688302080000001</v>
      </c>
      <c r="DZ430">
        <v>23.218199349999999</v>
      </c>
      <c r="EA430">
        <v>10.6052</v>
      </c>
    </row>
    <row r="431" spans="2:131" x14ac:dyDescent="0.25">
      <c r="B431" s="3">
        <v>34336</v>
      </c>
      <c r="C431">
        <v>8327.607</v>
      </c>
      <c r="D431">
        <v>7154.5</v>
      </c>
      <c r="E431">
        <v>68.783600000000007</v>
      </c>
      <c r="F431">
        <v>75.9465</v>
      </c>
      <c r="G431">
        <v>73.425299999999993</v>
      </c>
      <c r="H431">
        <v>88.535899999999998</v>
      </c>
      <c r="I431">
        <v>80.967699999999994</v>
      </c>
      <c r="J431">
        <v>92.319599999999994</v>
      </c>
      <c r="K431">
        <v>46.636899999999997</v>
      </c>
      <c r="L431">
        <v>60.9529</v>
      </c>
      <c r="M431">
        <v>40.987900000000003</v>
      </c>
      <c r="N431">
        <v>102.64060000000001</v>
      </c>
      <c r="O431">
        <v>68.020499999999998</v>
      </c>
      <c r="P431">
        <v>86.509299999999996</v>
      </c>
      <c r="Q431">
        <v>70.559600000000003</v>
      </c>
      <c r="R431">
        <v>81.117599999999996</v>
      </c>
      <c r="S431" s="38">
        <v>0.02</v>
      </c>
      <c r="T431">
        <v>3743</v>
      </c>
      <c r="U431">
        <v>0.436094606</v>
      </c>
      <c r="V431">
        <v>130669</v>
      </c>
      <c r="W431">
        <v>122086</v>
      </c>
      <c r="X431">
        <v>6.6</v>
      </c>
      <c r="Y431">
        <v>19</v>
      </c>
      <c r="Z431">
        <v>2652</v>
      </c>
      <c r="AA431">
        <v>2714</v>
      </c>
      <c r="AB431">
        <v>3118</v>
      </c>
      <c r="AC431">
        <v>1359</v>
      </c>
      <c r="AD431">
        <v>1759</v>
      </c>
      <c r="AE431">
        <v>348500</v>
      </c>
      <c r="AF431">
        <v>112785</v>
      </c>
      <c r="AG431">
        <v>22451</v>
      </c>
      <c r="AH431">
        <v>583.4</v>
      </c>
      <c r="AI431">
        <v>4923</v>
      </c>
      <c r="AJ431">
        <v>16862</v>
      </c>
      <c r="AK431">
        <v>9998</v>
      </c>
      <c r="AL431">
        <v>6864</v>
      </c>
      <c r="AM431">
        <v>90334</v>
      </c>
      <c r="AN431">
        <v>22726</v>
      </c>
      <c r="AO431">
        <v>5127.2</v>
      </c>
      <c r="AP431">
        <v>13260.7</v>
      </c>
      <c r="AQ431">
        <v>6909</v>
      </c>
      <c r="AR431">
        <v>19150</v>
      </c>
      <c r="AS431">
        <v>40.200000000000003</v>
      </c>
      <c r="AT431">
        <v>4.5999999999999996</v>
      </c>
      <c r="AU431">
        <v>40.9</v>
      </c>
      <c r="AV431">
        <v>12.54</v>
      </c>
      <c r="AW431">
        <v>14.26</v>
      </c>
      <c r="AX431">
        <v>11.97</v>
      </c>
      <c r="AY431">
        <v>1337</v>
      </c>
      <c r="AZ431">
        <v>130</v>
      </c>
      <c r="BA431">
        <v>275</v>
      </c>
      <c r="BB431">
        <v>606</v>
      </c>
      <c r="BC431">
        <v>326</v>
      </c>
      <c r="BD431">
        <v>1269</v>
      </c>
      <c r="BE431">
        <v>112</v>
      </c>
      <c r="BF431">
        <v>278</v>
      </c>
      <c r="BG431">
        <v>545</v>
      </c>
      <c r="BH431">
        <v>334</v>
      </c>
      <c r="BI431">
        <v>60.395000000000003</v>
      </c>
      <c r="BJ431">
        <v>828734.97199999995</v>
      </c>
      <c r="BK431">
        <v>188074</v>
      </c>
      <c r="BL431">
        <v>97115</v>
      </c>
      <c r="BM431">
        <v>137141</v>
      </c>
      <c r="BN431">
        <v>43144</v>
      </c>
      <c r="BO431">
        <v>425325</v>
      </c>
      <c r="BP431">
        <v>867670</v>
      </c>
      <c r="BQ431">
        <v>1.47</v>
      </c>
      <c r="BR431">
        <v>93.2</v>
      </c>
      <c r="BS431">
        <v>1136.3</v>
      </c>
      <c r="BT431">
        <v>3475.7</v>
      </c>
      <c r="BU431">
        <v>2369.3000000000002</v>
      </c>
      <c r="BV431">
        <v>413.18299999999999</v>
      </c>
      <c r="BW431">
        <v>59.582999999999998</v>
      </c>
      <c r="BX431">
        <v>59512</v>
      </c>
      <c r="BY431">
        <v>588.06550000000004</v>
      </c>
      <c r="BZ431">
        <v>929.54970000000003</v>
      </c>
      <c r="CA431">
        <v>564.93913999999995</v>
      </c>
      <c r="CB431">
        <v>9.7339525999999996E-2</v>
      </c>
      <c r="CC431">
        <v>2917.4</v>
      </c>
      <c r="CD431">
        <v>65218</v>
      </c>
      <c r="CE431">
        <v>213355.24</v>
      </c>
      <c r="CF431">
        <v>894.43709999999999</v>
      </c>
      <c r="CG431">
        <v>3.25</v>
      </c>
      <c r="CH431">
        <v>3.49</v>
      </c>
      <c r="CI431">
        <v>3.25</v>
      </c>
      <c r="CJ431">
        <v>3.43</v>
      </c>
      <c r="CK431">
        <v>3.87</v>
      </c>
      <c r="CL431">
        <v>5.4</v>
      </c>
      <c r="CM431">
        <v>5.97</v>
      </c>
      <c r="CN431">
        <v>7.08</v>
      </c>
      <c r="CO431">
        <v>7.76</v>
      </c>
      <c r="CP431">
        <v>0.24</v>
      </c>
      <c r="CQ431">
        <v>0</v>
      </c>
      <c r="CR431">
        <v>0.18</v>
      </c>
      <c r="CS431">
        <v>0.62</v>
      </c>
      <c r="CT431">
        <v>2.15</v>
      </c>
      <c r="CU431">
        <v>2.72</v>
      </c>
      <c r="CV431">
        <v>3.83</v>
      </c>
      <c r="CW431">
        <v>4.51</v>
      </c>
      <c r="CX431">
        <v>91.088800000000006</v>
      </c>
      <c r="CY431">
        <v>1.4564999999999999</v>
      </c>
      <c r="CZ431">
        <v>106.30110000000001</v>
      </c>
      <c r="DA431">
        <v>1.4792000000000001</v>
      </c>
      <c r="DB431">
        <v>1.3424</v>
      </c>
      <c r="DC431">
        <v>14.78</v>
      </c>
      <c r="DD431">
        <v>100.8</v>
      </c>
      <c r="DE431" s="27">
        <v>146.69999999999999</v>
      </c>
      <c r="DF431">
        <v>133.19999999999999</v>
      </c>
      <c r="DG431">
        <v>132.30000000000001</v>
      </c>
      <c r="DH431">
        <v>207.2</v>
      </c>
      <c r="DI431">
        <v>132.4</v>
      </c>
      <c r="DJ431">
        <v>123.1</v>
      </c>
      <c r="DK431">
        <v>161.4</v>
      </c>
      <c r="DL431">
        <v>147.4</v>
      </c>
      <c r="DM431">
        <v>143.30000000000001</v>
      </c>
      <c r="DN431">
        <v>143.30000000000001</v>
      </c>
      <c r="DO431">
        <v>69.692999999999998</v>
      </c>
      <c r="DP431">
        <v>137.56200000000001</v>
      </c>
      <c r="DQ431">
        <v>66.316999999999993</v>
      </c>
      <c r="DR431">
        <v>62.1</v>
      </c>
      <c r="DS431">
        <v>125</v>
      </c>
      <c r="DT431">
        <v>122.9</v>
      </c>
      <c r="DU431">
        <v>116.9</v>
      </c>
      <c r="DV431">
        <v>102.1</v>
      </c>
      <c r="DW431">
        <v>471.58</v>
      </c>
      <c r="DX431">
        <v>551.04</v>
      </c>
      <c r="DY431">
        <v>2.6860129779999999</v>
      </c>
      <c r="DZ431">
        <v>22.852417809999999</v>
      </c>
      <c r="EA431">
        <v>12.885199999999999</v>
      </c>
    </row>
    <row r="432" spans="2:131" x14ac:dyDescent="0.25">
      <c r="B432" s="3">
        <v>34337</v>
      </c>
      <c r="C432">
        <v>8350.1039999999994</v>
      </c>
      <c r="D432">
        <v>7177.1</v>
      </c>
      <c r="E432">
        <v>69.476600000000005</v>
      </c>
      <c r="F432">
        <v>76.680899999999994</v>
      </c>
      <c r="G432">
        <v>74.119399999999999</v>
      </c>
      <c r="H432">
        <v>89.286000000000001</v>
      </c>
      <c r="I432">
        <v>81.718900000000005</v>
      </c>
      <c r="J432">
        <v>93.072999999999993</v>
      </c>
      <c r="K432">
        <v>47.144500000000001</v>
      </c>
      <c r="L432">
        <v>61.598199999999999</v>
      </c>
      <c r="M432">
        <v>41.6006</v>
      </c>
      <c r="N432">
        <v>103.9282</v>
      </c>
      <c r="O432">
        <v>68.913499999999999</v>
      </c>
      <c r="P432">
        <v>83.538200000000003</v>
      </c>
      <c r="Q432">
        <v>71.012200000000007</v>
      </c>
      <c r="R432">
        <v>81.959599999999995</v>
      </c>
      <c r="S432" s="38">
        <v>0</v>
      </c>
      <c r="T432">
        <v>3794</v>
      </c>
      <c r="U432">
        <v>0.447933884</v>
      </c>
      <c r="V432">
        <v>130400</v>
      </c>
      <c r="W432">
        <v>121930</v>
      </c>
      <c r="X432">
        <v>6.5</v>
      </c>
      <c r="Y432">
        <v>19</v>
      </c>
      <c r="Z432">
        <v>2789</v>
      </c>
      <c r="AA432">
        <v>2543</v>
      </c>
      <c r="AB432">
        <v>3055</v>
      </c>
      <c r="AC432">
        <v>1275</v>
      </c>
      <c r="AD432">
        <v>1780</v>
      </c>
      <c r="AE432">
        <v>335750</v>
      </c>
      <c r="AF432">
        <v>113248</v>
      </c>
      <c r="AG432">
        <v>22550</v>
      </c>
      <c r="AH432">
        <v>580.20000000000005</v>
      </c>
      <c r="AI432">
        <v>4990</v>
      </c>
      <c r="AJ432">
        <v>16897</v>
      </c>
      <c r="AK432">
        <v>10026</v>
      </c>
      <c r="AL432">
        <v>6871</v>
      </c>
      <c r="AM432">
        <v>90698</v>
      </c>
      <c r="AN432">
        <v>22831</v>
      </c>
      <c r="AO432">
        <v>5143.5</v>
      </c>
      <c r="AP432">
        <v>13327.6</v>
      </c>
      <c r="AQ432">
        <v>6930</v>
      </c>
      <c r="AR432">
        <v>19190</v>
      </c>
      <c r="AS432">
        <v>41.1</v>
      </c>
      <c r="AT432">
        <v>5</v>
      </c>
      <c r="AU432">
        <v>41.7</v>
      </c>
      <c r="AV432">
        <v>12.52</v>
      </c>
      <c r="AW432">
        <v>14.2</v>
      </c>
      <c r="AX432">
        <v>11.95</v>
      </c>
      <c r="AY432">
        <v>1564</v>
      </c>
      <c r="AZ432">
        <v>128</v>
      </c>
      <c r="BA432">
        <v>362</v>
      </c>
      <c r="BB432">
        <v>672</v>
      </c>
      <c r="BC432">
        <v>402</v>
      </c>
      <c r="BD432">
        <v>1342</v>
      </c>
      <c r="BE432">
        <v>121</v>
      </c>
      <c r="BF432">
        <v>305</v>
      </c>
      <c r="BG432">
        <v>576</v>
      </c>
      <c r="BH432">
        <v>340</v>
      </c>
      <c r="BI432">
        <v>60.402999999999999</v>
      </c>
      <c r="BJ432">
        <v>842533.49199999997</v>
      </c>
      <c r="BK432">
        <v>191579</v>
      </c>
      <c r="BL432">
        <v>97371</v>
      </c>
      <c r="BM432">
        <v>136548</v>
      </c>
      <c r="BN432">
        <v>41545</v>
      </c>
      <c r="BO432">
        <v>424271</v>
      </c>
      <c r="BP432">
        <v>868751</v>
      </c>
      <c r="BQ432">
        <v>1.46</v>
      </c>
      <c r="BR432">
        <v>91.5</v>
      </c>
      <c r="BS432">
        <v>1140.0999999999999</v>
      </c>
      <c r="BT432">
        <v>3480.1</v>
      </c>
      <c r="BU432">
        <v>2365.8000000000002</v>
      </c>
      <c r="BV432">
        <v>415.64699999999999</v>
      </c>
      <c r="BW432">
        <v>59.6</v>
      </c>
      <c r="BX432">
        <v>59545</v>
      </c>
      <c r="BY432">
        <v>594.79219999999998</v>
      </c>
      <c r="BZ432">
        <v>931.86009999999999</v>
      </c>
      <c r="CA432">
        <v>571.55579</v>
      </c>
      <c r="CB432">
        <v>9.7944613E-2</v>
      </c>
      <c r="CC432">
        <v>2929.1</v>
      </c>
      <c r="CD432">
        <v>66122</v>
      </c>
      <c r="CE432">
        <v>217539.93</v>
      </c>
      <c r="CF432">
        <v>910.09879999999998</v>
      </c>
      <c r="CG432">
        <v>3.34</v>
      </c>
      <c r="CH432">
        <v>3.85</v>
      </c>
      <c r="CI432">
        <v>3.5</v>
      </c>
      <c r="CJ432">
        <v>3.78</v>
      </c>
      <c r="CK432">
        <v>4.32</v>
      </c>
      <c r="CL432">
        <v>5.94</v>
      </c>
      <c r="CM432">
        <v>6.48</v>
      </c>
      <c r="CN432">
        <v>7.48</v>
      </c>
      <c r="CO432">
        <v>8.1300000000000008</v>
      </c>
      <c r="CP432">
        <v>0.51</v>
      </c>
      <c r="CQ432">
        <v>0.16</v>
      </c>
      <c r="CR432">
        <v>0.44</v>
      </c>
      <c r="CS432">
        <v>0.98</v>
      </c>
      <c r="CT432">
        <v>2.6</v>
      </c>
      <c r="CU432">
        <v>3.14</v>
      </c>
      <c r="CV432">
        <v>4.1399999999999997</v>
      </c>
      <c r="CW432">
        <v>4.79</v>
      </c>
      <c r="CX432">
        <v>90.549899999999994</v>
      </c>
      <c r="CY432">
        <v>1.4292</v>
      </c>
      <c r="CZ432">
        <v>105.09739999999999</v>
      </c>
      <c r="DA432">
        <v>1.4919</v>
      </c>
      <c r="DB432">
        <v>1.3644000000000001</v>
      </c>
      <c r="DC432">
        <v>14.66</v>
      </c>
      <c r="DD432">
        <v>105.6</v>
      </c>
      <c r="DE432" s="27">
        <v>147.1</v>
      </c>
      <c r="DF432">
        <v>133.80000000000001</v>
      </c>
      <c r="DG432">
        <v>132.6</v>
      </c>
      <c r="DH432">
        <v>207.9</v>
      </c>
      <c r="DI432">
        <v>132.5</v>
      </c>
      <c r="DJ432">
        <v>123.3</v>
      </c>
      <c r="DK432">
        <v>162</v>
      </c>
      <c r="DL432">
        <v>147.80000000000001</v>
      </c>
      <c r="DM432">
        <v>143.6</v>
      </c>
      <c r="DN432">
        <v>143.6</v>
      </c>
      <c r="DO432">
        <v>69.885000000000005</v>
      </c>
      <c r="DP432">
        <v>137.98500000000001</v>
      </c>
      <c r="DQ432">
        <v>66.311999999999998</v>
      </c>
      <c r="DR432">
        <v>62.335000000000001</v>
      </c>
      <c r="DS432">
        <v>125.1</v>
      </c>
      <c r="DT432">
        <v>122.9</v>
      </c>
      <c r="DU432">
        <v>117.1</v>
      </c>
      <c r="DV432">
        <v>103.8</v>
      </c>
      <c r="DW432">
        <v>463.81</v>
      </c>
      <c r="DX432">
        <v>543.71</v>
      </c>
      <c r="DY432">
        <v>2.7403462620000001</v>
      </c>
      <c r="DZ432">
        <v>22.188930939999999</v>
      </c>
      <c r="EA432">
        <v>14.2408</v>
      </c>
    </row>
    <row r="433" spans="2:131" x14ac:dyDescent="0.25">
      <c r="B433" s="3">
        <v>34338</v>
      </c>
      <c r="C433">
        <v>8427.9169999999995</v>
      </c>
      <c r="D433">
        <v>7251.5</v>
      </c>
      <c r="E433">
        <v>69.8703</v>
      </c>
      <c r="F433">
        <v>77.011499999999998</v>
      </c>
      <c r="G433">
        <v>74.387200000000007</v>
      </c>
      <c r="H433">
        <v>89.498599999999996</v>
      </c>
      <c r="I433">
        <v>82.727800000000002</v>
      </c>
      <c r="J433">
        <v>92.9499</v>
      </c>
      <c r="K433">
        <v>47.4833</v>
      </c>
      <c r="L433">
        <v>62.054000000000002</v>
      </c>
      <c r="M433">
        <v>42.364400000000003</v>
      </c>
      <c r="N433">
        <v>103.8129</v>
      </c>
      <c r="O433">
        <v>69.498900000000006</v>
      </c>
      <c r="P433">
        <v>80.298100000000005</v>
      </c>
      <c r="Q433">
        <v>72.184600000000003</v>
      </c>
      <c r="R433">
        <v>82.417199999999994</v>
      </c>
      <c r="S433" s="38">
        <v>0</v>
      </c>
      <c r="T433">
        <v>3794</v>
      </c>
      <c r="U433">
        <v>0.45540751400000001</v>
      </c>
      <c r="V433">
        <v>130621</v>
      </c>
      <c r="W433">
        <v>122290</v>
      </c>
      <c r="X433">
        <v>6.4</v>
      </c>
      <c r="Y433">
        <v>19</v>
      </c>
      <c r="Z433">
        <v>2842</v>
      </c>
      <c r="AA433">
        <v>2430</v>
      </c>
      <c r="AB433">
        <v>2921</v>
      </c>
      <c r="AC433">
        <v>1175</v>
      </c>
      <c r="AD433">
        <v>1746</v>
      </c>
      <c r="AE433">
        <v>344000</v>
      </c>
      <c r="AF433">
        <v>113592</v>
      </c>
      <c r="AG433">
        <v>22641</v>
      </c>
      <c r="AH433">
        <v>578</v>
      </c>
      <c r="AI433">
        <v>5047</v>
      </c>
      <c r="AJ433">
        <v>16933</v>
      </c>
      <c r="AK433">
        <v>10058</v>
      </c>
      <c r="AL433">
        <v>6875</v>
      </c>
      <c r="AM433">
        <v>90951</v>
      </c>
      <c r="AN433">
        <v>22849</v>
      </c>
      <c r="AO433">
        <v>5160.7</v>
      </c>
      <c r="AP433">
        <v>13370.1</v>
      </c>
      <c r="AQ433">
        <v>6936</v>
      </c>
      <c r="AR433">
        <v>19223</v>
      </c>
      <c r="AS433">
        <v>41.1</v>
      </c>
      <c r="AT433">
        <v>4.9000000000000004</v>
      </c>
      <c r="AU433">
        <v>41.8</v>
      </c>
      <c r="AV433">
        <v>12.54</v>
      </c>
      <c r="AW433">
        <v>14.25</v>
      </c>
      <c r="AX433">
        <v>11.96</v>
      </c>
      <c r="AY433">
        <v>1465</v>
      </c>
      <c r="AZ433">
        <v>153</v>
      </c>
      <c r="BA433">
        <v>359</v>
      </c>
      <c r="BB433">
        <v>615</v>
      </c>
      <c r="BC433">
        <v>338</v>
      </c>
      <c r="BD433">
        <v>1392</v>
      </c>
      <c r="BE433">
        <v>135</v>
      </c>
      <c r="BF433">
        <v>306</v>
      </c>
      <c r="BG433">
        <v>600</v>
      </c>
      <c r="BH433">
        <v>351</v>
      </c>
      <c r="BI433">
        <v>60.658000000000001</v>
      </c>
      <c r="BJ433">
        <v>838096.03200000001</v>
      </c>
      <c r="BK433">
        <v>191639</v>
      </c>
      <c r="BL433">
        <v>97351</v>
      </c>
      <c r="BM433">
        <v>140336</v>
      </c>
      <c r="BN433">
        <v>44784</v>
      </c>
      <c r="BO433">
        <v>424611</v>
      </c>
      <c r="BP433">
        <v>871989</v>
      </c>
      <c r="BQ433">
        <v>1.46</v>
      </c>
      <c r="BR433">
        <v>92.6</v>
      </c>
      <c r="BS433">
        <v>1141.0999999999999</v>
      </c>
      <c r="BT433">
        <v>3481.3</v>
      </c>
      <c r="BU433">
        <v>2365</v>
      </c>
      <c r="BV433">
        <v>418.86399999999998</v>
      </c>
      <c r="BW433">
        <v>61.616</v>
      </c>
      <c r="BX433">
        <v>61492</v>
      </c>
      <c r="BY433">
        <v>600.48659999999995</v>
      </c>
      <c r="BZ433">
        <v>935.51739999999995</v>
      </c>
      <c r="CA433">
        <v>575.97379000000001</v>
      </c>
      <c r="CB433">
        <v>9.7675653000000001E-2</v>
      </c>
      <c r="CC433">
        <v>2936.6</v>
      </c>
      <c r="CD433">
        <v>67941</v>
      </c>
      <c r="CE433">
        <v>219966.38</v>
      </c>
      <c r="CF433">
        <v>916.67290000000003</v>
      </c>
      <c r="CG433">
        <v>3.56</v>
      </c>
      <c r="CH433">
        <v>4.05</v>
      </c>
      <c r="CI433">
        <v>3.68</v>
      </c>
      <c r="CJ433">
        <v>4.09</v>
      </c>
      <c r="CK433">
        <v>4.82</v>
      </c>
      <c r="CL433">
        <v>6.52</v>
      </c>
      <c r="CM433">
        <v>6.97</v>
      </c>
      <c r="CN433">
        <v>7.88</v>
      </c>
      <c r="CO433">
        <v>8.52</v>
      </c>
      <c r="CP433">
        <v>0.49</v>
      </c>
      <c r="CQ433">
        <v>0.12</v>
      </c>
      <c r="CR433">
        <v>0.53</v>
      </c>
      <c r="CS433">
        <v>1.26</v>
      </c>
      <c r="CT433">
        <v>2.96</v>
      </c>
      <c r="CU433">
        <v>3.41</v>
      </c>
      <c r="CV433">
        <v>4.32</v>
      </c>
      <c r="CW433">
        <v>4.96</v>
      </c>
      <c r="CX433">
        <v>90.537800000000004</v>
      </c>
      <c r="CY433">
        <v>1.4382999999999999</v>
      </c>
      <c r="CZ433">
        <v>103.4843</v>
      </c>
      <c r="DA433">
        <v>1.4823</v>
      </c>
      <c r="DB433">
        <v>1.383</v>
      </c>
      <c r="DC433">
        <v>16.38</v>
      </c>
      <c r="DD433">
        <v>106.9</v>
      </c>
      <c r="DE433" s="27">
        <v>147.19999999999999</v>
      </c>
      <c r="DF433">
        <v>133.5</v>
      </c>
      <c r="DG433">
        <v>132.80000000000001</v>
      </c>
      <c r="DH433">
        <v>209</v>
      </c>
      <c r="DI433">
        <v>132.6</v>
      </c>
      <c r="DJ433">
        <v>123.5</v>
      </c>
      <c r="DK433">
        <v>162.19999999999999</v>
      </c>
      <c r="DL433">
        <v>148</v>
      </c>
      <c r="DM433">
        <v>143.80000000000001</v>
      </c>
      <c r="DN433">
        <v>143.69999999999999</v>
      </c>
      <c r="DO433">
        <v>69.968000000000004</v>
      </c>
      <c r="DP433">
        <v>138.02799999999999</v>
      </c>
      <c r="DQ433">
        <v>66.403999999999996</v>
      </c>
      <c r="DR433">
        <v>62.414000000000001</v>
      </c>
      <c r="DS433">
        <v>125.1</v>
      </c>
      <c r="DT433">
        <v>122.9</v>
      </c>
      <c r="DU433">
        <v>117.1</v>
      </c>
      <c r="DV433">
        <v>103.8</v>
      </c>
      <c r="DW433">
        <v>447.23</v>
      </c>
      <c r="DX433">
        <v>520.36</v>
      </c>
      <c r="DY433">
        <v>2.8516199719999999</v>
      </c>
      <c r="DZ433">
        <v>21.166490809999999</v>
      </c>
      <c r="EA433">
        <v>15.3347</v>
      </c>
    </row>
    <row r="434" spans="2:131" x14ac:dyDescent="0.25">
      <c r="B434" s="3">
        <v>34339</v>
      </c>
      <c r="C434">
        <v>8445.2540000000008</v>
      </c>
      <c r="D434">
        <v>7272.4</v>
      </c>
      <c r="E434">
        <v>70.228099999999998</v>
      </c>
      <c r="F434">
        <v>77.319000000000003</v>
      </c>
      <c r="G434">
        <v>74.690600000000003</v>
      </c>
      <c r="H434">
        <v>90.066699999999997</v>
      </c>
      <c r="I434">
        <v>82.993799999999993</v>
      </c>
      <c r="J434">
        <v>93.647999999999996</v>
      </c>
      <c r="K434">
        <v>47.629600000000003</v>
      </c>
      <c r="L434">
        <v>62.460999999999999</v>
      </c>
      <c r="M434">
        <v>42.805300000000003</v>
      </c>
      <c r="N434">
        <v>104.5611</v>
      </c>
      <c r="O434">
        <v>69.939899999999994</v>
      </c>
      <c r="P434">
        <v>80.825800000000001</v>
      </c>
      <c r="Q434">
        <v>72.407799999999995</v>
      </c>
      <c r="R434">
        <v>82.685400000000001</v>
      </c>
      <c r="S434" s="38">
        <v>0.02</v>
      </c>
      <c r="T434">
        <v>3945</v>
      </c>
      <c r="U434">
        <v>0.49842071999999998</v>
      </c>
      <c r="V434">
        <v>130779</v>
      </c>
      <c r="W434">
        <v>122864</v>
      </c>
      <c r="X434">
        <v>6.1</v>
      </c>
      <c r="Y434">
        <v>19.5</v>
      </c>
      <c r="Z434">
        <v>2652</v>
      </c>
      <c r="AA434">
        <v>2462</v>
      </c>
      <c r="AB434">
        <v>2836</v>
      </c>
      <c r="AC434">
        <v>1140</v>
      </c>
      <c r="AD434">
        <v>1696</v>
      </c>
      <c r="AE434">
        <v>359000</v>
      </c>
      <c r="AF434">
        <v>113928</v>
      </c>
      <c r="AG434">
        <v>22704</v>
      </c>
      <c r="AH434">
        <v>575.20000000000005</v>
      </c>
      <c r="AI434">
        <v>5084</v>
      </c>
      <c r="AJ434">
        <v>16962</v>
      </c>
      <c r="AK434">
        <v>10081</v>
      </c>
      <c r="AL434">
        <v>6881</v>
      </c>
      <c r="AM434">
        <v>91224</v>
      </c>
      <c r="AN434">
        <v>22964</v>
      </c>
      <c r="AO434">
        <v>5177.8</v>
      </c>
      <c r="AP434">
        <v>13403.2</v>
      </c>
      <c r="AQ434">
        <v>6928</v>
      </c>
      <c r="AR434">
        <v>19264</v>
      </c>
      <c r="AS434">
        <v>41.2</v>
      </c>
      <c r="AT434">
        <v>4.9000000000000004</v>
      </c>
      <c r="AU434">
        <v>41.8</v>
      </c>
      <c r="AV434">
        <v>12.58</v>
      </c>
      <c r="AW434">
        <v>14.3</v>
      </c>
      <c r="AX434">
        <v>11.98</v>
      </c>
      <c r="AY434">
        <v>1526</v>
      </c>
      <c r="AZ434">
        <v>137</v>
      </c>
      <c r="BA434">
        <v>340</v>
      </c>
      <c r="BB434">
        <v>702</v>
      </c>
      <c r="BC434">
        <v>347</v>
      </c>
      <c r="BD434">
        <v>1396</v>
      </c>
      <c r="BE434">
        <v>143</v>
      </c>
      <c r="BF434">
        <v>315</v>
      </c>
      <c r="BG434">
        <v>592</v>
      </c>
      <c r="BH434">
        <v>346</v>
      </c>
      <c r="BI434">
        <v>60.55</v>
      </c>
      <c r="BJ434">
        <v>840124.36800000002</v>
      </c>
      <c r="BK434">
        <v>190929</v>
      </c>
      <c r="BL434">
        <v>98381</v>
      </c>
      <c r="BM434">
        <v>142630</v>
      </c>
      <c r="BN434">
        <v>43802</v>
      </c>
      <c r="BO434">
        <v>425269</v>
      </c>
      <c r="BP434">
        <v>882927</v>
      </c>
      <c r="BQ434">
        <v>1.47</v>
      </c>
      <c r="BR434">
        <v>92.8</v>
      </c>
      <c r="BS434">
        <v>1143.3</v>
      </c>
      <c r="BT434">
        <v>3490.8</v>
      </c>
      <c r="BU434">
        <v>2366.6</v>
      </c>
      <c r="BV434">
        <v>420.63</v>
      </c>
      <c r="BW434">
        <v>59.228000000000002</v>
      </c>
      <c r="BX434">
        <v>59028</v>
      </c>
      <c r="BY434">
        <v>604.7627</v>
      </c>
      <c r="BZ434">
        <v>939.77909999999997</v>
      </c>
      <c r="CA434">
        <v>583.76607000000001</v>
      </c>
      <c r="CB434">
        <v>9.8650793000000001E-2</v>
      </c>
      <c r="CC434">
        <v>2941.2</v>
      </c>
      <c r="CD434">
        <v>66838</v>
      </c>
      <c r="CE434">
        <v>223177.11</v>
      </c>
      <c r="CF434">
        <v>912.44259999999997</v>
      </c>
      <c r="CG434">
        <v>4.01</v>
      </c>
      <c r="CH434">
        <v>4.57</v>
      </c>
      <c r="CI434">
        <v>4.1399999999999997</v>
      </c>
      <c r="CJ434">
        <v>4.5999999999999996</v>
      </c>
      <c r="CK434">
        <v>5.31</v>
      </c>
      <c r="CL434">
        <v>6.78</v>
      </c>
      <c r="CM434">
        <v>7.18</v>
      </c>
      <c r="CN434">
        <v>7.99</v>
      </c>
      <c r="CO434">
        <v>8.6199999999999992</v>
      </c>
      <c r="CP434">
        <v>0.56000000000000005</v>
      </c>
      <c r="CQ434">
        <v>0.13</v>
      </c>
      <c r="CR434">
        <v>0.59</v>
      </c>
      <c r="CS434">
        <v>1.3</v>
      </c>
      <c r="CT434">
        <v>2.77</v>
      </c>
      <c r="CU434">
        <v>3.17</v>
      </c>
      <c r="CV434">
        <v>3.98</v>
      </c>
      <c r="CW434">
        <v>4.6100000000000003</v>
      </c>
      <c r="CX434">
        <v>89.750900000000001</v>
      </c>
      <c r="CY434">
        <v>1.4125000000000001</v>
      </c>
      <c r="CZ434">
        <v>103.7533</v>
      </c>
      <c r="DA434">
        <v>1.5042</v>
      </c>
      <c r="DB434">
        <v>1.3808</v>
      </c>
      <c r="DC434">
        <v>17.88</v>
      </c>
      <c r="DD434">
        <v>109.2</v>
      </c>
      <c r="DE434" s="27">
        <v>147.5</v>
      </c>
      <c r="DF434">
        <v>134</v>
      </c>
      <c r="DG434">
        <v>132.4</v>
      </c>
      <c r="DH434">
        <v>209.7</v>
      </c>
      <c r="DI434">
        <v>132.9</v>
      </c>
      <c r="DJ434">
        <v>124.3</v>
      </c>
      <c r="DK434">
        <v>162.4</v>
      </c>
      <c r="DL434">
        <v>148.19999999999999</v>
      </c>
      <c r="DM434">
        <v>144</v>
      </c>
      <c r="DN434">
        <v>144</v>
      </c>
      <c r="DO434">
        <v>70.069000000000003</v>
      </c>
      <c r="DP434">
        <v>138.488</v>
      </c>
      <c r="DQ434">
        <v>66.376999999999995</v>
      </c>
      <c r="DR434">
        <v>62.524999999999999</v>
      </c>
      <c r="DS434">
        <v>125.1</v>
      </c>
      <c r="DT434">
        <v>122.7</v>
      </c>
      <c r="DU434">
        <v>117.2</v>
      </c>
      <c r="DV434">
        <v>102.2</v>
      </c>
      <c r="DW434">
        <v>450.9</v>
      </c>
      <c r="DX434">
        <v>526.27</v>
      </c>
      <c r="DY434">
        <v>2.8380350409999999</v>
      </c>
      <c r="DZ434">
        <v>21.043075250000001</v>
      </c>
      <c r="EA434">
        <v>13.39</v>
      </c>
    </row>
    <row r="435" spans="2:131" x14ac:dyDescent="0.25">
      <c r="B435" s="3">
        <v>34340</v>
      </c>
      <c r="C435">
        <v>8433.6209999999992</v>
      </c>
      <c r="D435">
        <v>7262.6</v>
      </c>
      <c r="E435">
        <v>70.676299999999998</v>
      </c>
      <c r="F435">
        <v>77.764600000000002</v>
      </c>
      <c r="G435">
        <v>75.105900000000005</v>
      </c>
      <c r="H435">
        <v>90.6922</v>
      </c>
      <c r="I435">
        <v>83.7059</v>
      </c>
      <c r="J435">
        <v>94.240799999999993</v>
      </c>
      <c r="K435">
        <v>47.911099999999998</v>
      </c>
      <c r="L435">
        <v>62.9084</v>
      </c>
      <c r="M435">
        <v>42.947699999999998</v>
      </c>
      <c r="N435">
        <v>104.8768</v>
      </c>
      <c r="O435">
        <v>70.126400000000004</v>
      </c>
      <c r="P435">
        <v>84.035200000000003</v>
      </c>
      <c r="Q435">
        <v>72.305599999999998</v>
      </c>
      <c r="R435">
        <v>82.636600000000001</v>
      </c>
      <c r="S435" s="38">
        <v>0.02</v>
      </c>
      <c r="T435">
        <v>3844</v>
      </c>
      <c r="U435">
        <v>0.48492494000000003</v>
      </c>
      <c r="V435">
        <v>130561</v>
      </c>
      <c r="W435">
        <v>122634</v>
      </c>
      <c r="X435">
        <v>6.1</v>
      </c>
      <c r="Y435">
        <v>18.8</v>
      </c>
      <c r="Z435">
        <v>2757</v>
      </c>
      <c r="AA435">
        <v>2449</v>
      </c>
      <c r="AB435">
        <v>2735</v>
      </c>
      <c r="AC435">
        <v>1155</v>
      </c>
      <c r="AD435">
        <v>1580</v>
      </c>
      <c r="AE435">
        <v>340000</v>
      </c>
      <c r="AF435">
        <v>114242</v>
      </c>
      <c r="AG435">
        <v>22764</v>
      </c>
      <c r="AH435">
        <v>575.29999999999995</v>
      </c>
      <c r="AI435">
        <v>5097</v>
      </c>
      <c r="AJ435">
        <v>17010</v>
      </c>
      <c r="AK435">
        <v>10121</v>
      </c>
      <c r="AL435">
        <v>6889</v>
      </c>
      <c r="AM435">
        <v>91478</v>
      </c>
      <c r="AN435">
        <v>23038</v>
      </c>
      <c r="AO435">
        <v>5194.6000000000004</v>
      </c>
      <c r="AP435">
        <v>13451.7</v>
      </c>
      <c r="AQ435">
        <v>6930</v>
      </c>
      <c r="AR435">
        <v>19274</v>
      </c>
      <c r="AS435">
        <v>41.2</v>
      </c>
      <c r="AT435">
        <v>5</v>
      </c>
      <c r="AU435">
        <v>41.8</v>
      </c>
      <c r="AV435">
        <v>12.59</v>
      </c>
      <c r="AW435">
        <v>14.31</v>
      </c>
      <c r="AX435">
        <v>12</v>
      </c>
      <c r="AY435">
        <v>1409</v>
      </c>
      <c r="AZ435">
        <v>140</v>
      </c>
      <c r="BA435">
        <v>317</v>
      </c>
      <c r="BB435">
        <v>622</v>
      </c>
      <c r="BC435">
        <v>330</v>
      </c>
      <c r="BD435">
        <v>1357</v>
      </c>
      <c r="BE435">
        <v>146</v>
      </c>
      <c r="BF435">
        <v>301</v>
      </c>
      <c r="BG435">
        <v>565</v>
      </c>
      <c r="BH435">
        <v>345</v>
      </c>
      <c r="BI435">
        <v>60.911999999999999</v>
      </c>
      <c r="BJ435">
        <v>847836.61199999996</v>
      </c>
      <c r="BK435">
        <v>193130</v>
      </c>
      <c r="BL435">
        <v>99162</v>
      </c>
      <c r="BM435">
        <v>145063</v>
      </c>
      <c r="BN435">
        <v>46475</v>
      </c>
      <c r="BO435">
        <v>427978</v>
      </c>
      <c r="BP435">
        <v>888689</v>
      </c>
      <c r="BQ435">
        <v>1.47</v>
      </c>
      <c r="BR435">
        <v>91.2</v>
      </c>
      <c r="BS435">
        <v>1145.2</v>
      </c>
      <c r="BT435">
        <v>3479.5</v>
      </c>
      <c r="BU435">
        <v>2352.6</v>
      </c>
      <c r="BV435">
        <v>423.46800000000002</v>
      </c>
      <c r="BW435">
        <v>59.935000000000002</v>
      </c>
      <c r="BX435">
        <v>59602</v>
      </c>
      <c r="BY435">
        <v>609.03520000000003</v>
      </c>
      <c r="BZ435">
        <v>944.67010000000005</v>
      </c>
      <c r="CA435">
        <v>589.36321999999996</v>
      </c>
      <c r="CB435">
        <v>9.9489056000000006E-2</v>
      </c>
      <c r="CC435">
        <v>2925.4</v>
      </c>
      <c r="CD435">
        <v>67386</v>
      </c>
      <c r="CE435">
        <v>227479.48</v>
      </c>
      <c r="CF435">
        <v>916.61279999999999</v>
      </c>
      <c r="CG435">
        <v>4.25</v>
      </c>
      <c r="CH435">
        <v>4.57</v>
      </c>
      <c r="CI435">
        <v>4.1399999999999997</v>
      </c>
      <c r="CJ435">
        <v>4.55</v>
      </c>
      <c r="CK435">
        <v>5.27</v>
      </c>
      <c r="CL435">
        <v>6.7</v>
      </c>
      <c r="CM435">
        <v>7.1</v>
      </c>
      <c r="CN435">
        <v>7.97</v>
      </c>
      <c r="CO435">
        <v>8.65</v>
      </c>
      <c r="CP435">
        <v>0.32</v>
      </c>
      <c r="CQ435">
        <v>-0.11</v>
      </c>
      <c r="CR435">
        <v>0.3</v>
      </c>
      <c r="CS435">
        <v>1.02</v>
      </c>
      <c r="CT435">
        <v>2.4500000000000002</v>
      </c>
      <c r="CU435">
        <v>2.85</v>
      </c>
      <c r="CV435">
        <v>3.72</v>
      </c>
      <c r="CW435">
        <v>4.4000000000000004</v>
      </c>
      <c r="CX435">
        <v>88.921700000000001</v>
      </c>
      <c r="CY435">
        <v>1.3727</v>
      </c>
      <c r="CZ435">
        <v>102.5264</v>
      </c>
      <c r="DA435">
        <v>1.5262</v>
      </c>
      <c r="DB435">
        <v>1.3835999999999999</v>
      </c>
      <c r="DC435">
        <v>19.07</v>
      </c>
      <c r="DD435">
        <v>117.1</v>
      </c>
      <c r="DE435" s="27">
        <v>147.9</v>
      </c>
      <c r="DF435">
        <v>134.80000000000001</v>
      </c>
      <c r="DG435">
        <v>133.19999999999999</v>
      </c>
      <c r="DH435">
        <v>210.5</v>
      </c>
      <c r="DI435">
        <v>133.5</v>
      </c>
      <c r="DJ435">
        <v>124.8</v>
      </c>
      <c r="DK435">
        <v>162.80000000000001</v>
      </c>
      <c r="DL435">
        <v>148.69999999999999</v>
      </c>
      <c r="DM435">
        <v>144.5</v>
      </c>
      <c r="DN435">
        <v>144.4</v>
      </c>
      <c r="DO435">
        <v>70.241</v>
      </c>
      <c r="DP435">
        <v>138.81100000000001</v>
      </c>
      <c r="DQ435">
        <v>66.606999999999999</v>
      </c>
      <c r="DR435">
        <v>62.655000000000001</v>
      </c>
      <c r="DS435">
        <v>125.2</v>
      </c>
      <c r="DT435">
        <v>122.8</v>
      </c>
      <c r="DU435">
        <v>117.8</v>
      </c>
      <c r="DV435">
        <v>102.7</v>
      </c>
      <c r="DW435">
        <v>454.83</v>
      </c>
      <c r="DX435">
        <v>528.76</v>
      </c>
      <c r="DY435">
        <v>2.8230327810000002</v>
      </c>
      <c r="DZ435">
        <v>20.79697547</v>
      </c>
      <c r="EA435">
        <v>12.9459</v>
      </c>
    </row>
    <row r="436" spans="2:131" x14ac:dyDescent="0.25">
      <c r="B436" s="3">
        <v>34341</v>
      </c>
      <c r="C436">
        <v>8447.9629999999997</v>
      </c>
      <c r="D436">
        <v>7280.3</v>
      </c>
      <c r="E436">
        <v>70.784599999999998</v>
      </c>
      <c r="F436">
        <v>77.744600000000005</v>
      </c>
      <c r="G436">
        <v>75.069800000000001</v>
      </c>
      <c r="H436">
        <v>90.251300000000001</v>
      </c>
      <c r="I436">
        <v>83.855199999999996</v>
      </c>
      <c r="J436">
        <v>93.549599999999998</v>
      </c>
      <c r="K436">
        <v>48.486699999999999</v>
      </c>
      <c r="L436">
        <v>63.1479</v>
      </c>
      <c r="M436">
        <v>43.584499999999998</v>
      </c>
      <c r="N436">
        <v>104.627</v>
      </c>
      <c r="O436">
        <v>70.405600000000007</v>
      </c>
      <c r="P436">
        <v>84.108099999999993</v>
      </c>
      <c r="Q436">
        <v>71.609499999999997</v>
      </c>
      <c r="R436">
        <v>82.686499999999995</v>
      </c>
      <c r="S436" s="38">
        <v>0.06</v>
      </c>
      <c r="T436">
        <v>4047</v>
      </c>
      <c r="U436">
        <v>0.50931286200000003</v>
      </c>
      <c r="V436">
        <v>130652</v>
      </c>
      <c r="W436">
        <v>122706</v>
      </c>
      <c r="X436">
        <v>6.1</v>
      </c>
      <c r="Y436">
        <v>19</v>
      </c>
      <c r="Z436">
        <v>2820</v>
      </c>
      <c r="AA436">
        <v>2316</v>
      </c>
      <c r="AB436">
        <v>2822</v>
      </c>
      <c r="AC436">
        <v>1260</v>
      </c>
      <c r="AD436">
        <v>1562</v>
      </c>
      <c r="AE436">
        <v>342200</v>
      </c>
      <c r="AF436">
        <v>114613</v>
      </c>
      <c r="AG436">
        <v>22807</v>
      </c>
      <c r="AH436">
        <v>573.5</v>
      </c>
      <c r="AI436">
        <v>5125</v>
      </c>
      <c r="AJ436">
        <v>17026</v>
      </c>
      <c r="AK436">
        <v>10130</v>
      </c>
      <c r="AL436">
        <v>6896</v>
      </c>
      <c r="AM436">
        <v>91806</v>
      </c>
      <c r="AN436">
        <v>23130</v>
      </c>
      <c r="AO436">
        <v>5209.7</v>
      </c>
      <c r="AP436">
        <v>13516.2</v>
      </c>
      <c r="AQ436">
        <v>6925</v>
      </c>
      <c r="AR436">
        <v>19301</v>
      </c>
      <c r="AS436">
        <v>41.2</v>
      </c>
      <c r="AT436">
        <v>5</v>
      </c>
      <c r="AU436">
        <v>41.8</v>
      </c>
      <c r="AV436">
        <v>12.63</v>
      </c>
      <c r="AW436">
        <v>14.38</v>
      </c>
      <c r="AX436">
        <v>12.03</v>
      </c>
      <c r="AY436">
        <v>1439</v>
      </c>
      <c r="AZ436">
        <v>134</v>
      </c>
      <c r="BA436">
        <v>332</v>
      </c>
      <c r="BB436">
        <v>594</v>
      </c>
      <c r="BC436">
        <v>379</v>
      </c>
      <c r="BD436">
        <v>1335</v>
      </c>
      <c r="BE436">
        <v>161</v>
      </c>
      <c r="BF436">
        <v>300</v>
      </c>
      <c r="BG436">
        <v>567</v>
      </c>
      <c r="BH436">
        <v>307</v>
      </c>
      <c r="BI436">
        <v>60.871000000000002</v>
      </c>
      <c r="BJ436">
        <v>844120.11300000001</v>
      </c>
      <c r="BK436">
        <v>193743</v>
      </c>
      <c r="BL436">
        <v>99408</v>
      </c>
      <c r="BM436">
        <v>145013</v>
      </c>
      <c r="BN436">
        <v>45823</v>
      </c>
      <c r="BO436">
        <v>428538</v>
      </c>
      <c r="BP436">
        <v>894473</v>
      </c>
      <c r="BQ436">
        <v>1.47</v>
      </c>
      <c r="BR436">
        <v>89</v>
      </c>
      <c r="BS436">
        <v>1150.7</v>
      </c>
      <c r="BT436">
        <v>3488.2</v>
      </c>
      <c r="BU436">
        <v>2350.5</v>
      </c>
      <c r="BV436">
        <v>427.291</v>
      </c>
      <c r="BW436">
        <v>60.101999999999997</v>
      </c>
      <c r="BX436">
        <v>59644</v>
      </c>
      <c r="BY436">
        <v>616.49829999999997</v>
      </c>
      <c r="BZ436">
        <v>951.41869999999994</v>
      </c>
      <c r="CA436">
        <v>591.18925999999999</v>
      </c>
      <c r="CB436">
        <v>9.9316140999999997E-2</v>
      </c>
      <c r="CC436">
        <v>2929.7</v>
      </c>
      <c r="CD436">
        <v>65863</v>
      </c>
      <c r="CE436">
        <v>226832.64000000001</v>
      </c>
      <c r="CF436">
        <v>918.62120000000004</v>
      </c>
      <c r="CG436">
        <v>4.26</v>
      </c>
      <c r="CH436">
        <v>4.75</v>
      </c>
      <c r="CI436">
        <v>4.33</v>
      </c>
      <c r="CJ436">
        <v>4.75</v>
      </c>
      <c r="CK436">
        <v>5.48</v>
      </c>
      <c r="CL436">
        <v>6.91</v>
      </c>
      <c r="CM436">
        <v>7.3</v>
      </c>
      <c r="CN436">
        <v>8.11</v>
      </c>
      <c r="CO436">
        <v>8.8000000000000007</v>
      </c>
      <c r="CP436">
        <v>0.49</v>
      </c>
      <c r="CQ436">
        <v>7.0000000000000007E-2</v>
      </c>
      <c r="CR436">
        <v>0.49</v>
      </c>
      <c r="CS436">
        <v>1.22</v>
      </c>
      <c r="CT436">
        <v>2.65</v>
      </c>
      <c r="CU436">
        <v>3.04</v>
      </c>
      <c r="CV436">
        <v>3.85</v>
      </c>
      <c r="CW436">
        <v>4.54</v>
      </c>
      <c r="CX436">
        <v>86.865799999999993</v>
      </c>
      <c r="CY436">
        <v>1.3239000000000001</v>
      </c>
      <c r="CZ436">
        <v>98.444999999999993</v>
      </c>
      <c r="DA436">
        <v>1.5467</v>
      </c>
      <c r="DB436">
        <v>1.3826000000000001</v>
      </c>
      <c r="DC436">
        <v>19.649999999999999</v>
      </c>
      <c r="DD436">
        <v>121.5</v>
      </c>
      <c r="DE436" s="27">
        <v>148.4</v>
      </c>
      <c r="DF436">
        <v>134.19999999999999</v>
      </c>
      <c r="DG436">
        <v>134.4</v>
      </c>
      <c r="DH436">
        <v>211.3</v>
      </c>
      <c r="DI436">
        <v>134.1</v>
      </c>
      <c r="DJ436">
        <v>125.3</v>
      </c>
      <c r="DK436">
        <v>163.1</v>
      </c>
      <c r="DL436">
        <v>149.1</v>
      </c>
      <c r="DM436">
        <v>145.1</v>
      </c>
      <c r="DN436">
        <v>144.9</v>
      </c>
      <c r="DO436">
        <v>70.462000000000003</v>
      </c>
      <c r="DP436">
        <v>139.34800000000001</v>
      </c>
      <c r="DQ436">
        <v>66.95</v>
      </c>
      <c r="DR436">
        <v>62.795999999999999</v>
      </c>
      <c r="DS436">
        <v>125.7</v>
      </c>
      <c r="DT436">
        <v>123.4</v>
      </c>
      <c r="DU436">
        <v>118.3</v>
      </c>
      <c r="DV436">
        <v>101.7</v>
      </c>
      <c r="DW436">
        <v>451.4</v>
      </c>
      <c r="DX436">
        <v>525.88</v>
      </c>
      <c r="DY436">
        <v>2.851129818</v>
      </c>
      <c r="DZ436">
        <v>20.17039282</v>
      </c>
      <c r="EA436">
        <v>12.163500000000001</v>
      </c>
    </row>
    <row r="437" spans="2:131" x14ac:dyDescent="0.25">
      <c r="B437" s="3">
        <v>34342</v>
      </c>
      <c r="C437">
        <v>8460.1830000000009</v>
      </c>
      <c r="D437">
        <v>7289</v>
      </c>
      <c r="E437">
        <v>71.205299999999994</v>
      </c>
      <c r="F437">
        <v>78.177099999999996</v>
      </c>
      <c r="G437">
        <v>75.611099999999993</v>
      </c>
      <c r="H437">
        <v>91.320700000000002</v>
      </c>
      <c r="I437">
        <v>85.275800000000004</v>
      </c>
      <c r="J437">
        <v>94.479600000000005</v>
      </c>
      <c r="K437">
        <v>48.604599999999998</v>
      </c>
      <c r="L437">
        <v>63.5535</v>
      </c>
      <c r="M437">
        <v>43.681899999999999</v>
      </c>
      <c r="N437">
        <v>106.0543</v>
      </c>
      <c r="O437">
        <v>70.960999999999999</v>
      </c>
      <c r="P437">
        <v>81.451899999999995</v>
      </c>
      <c r="Q437">
        <v>72.442700000000002</v>
      </c>
      <c r="R437">
        <v>83.050799999999995</v>
      </c>
      <c r="S437" s="38">
        <v>0</v>
      </c>
      <c r="T437">
        <v>3894</v>
      </c>
      <c r="U437">
        <v>0.49086096099999998</v>
      </c>
      <c r="V437">
        <v>131275</v>
      </c>
      <c r="W437">
        <v>123342</v>
      </c>
      <c r="X437">
        <v>6</v>
      </c>
      <c r="Y437">
        <v>18.8</v>
      </c>
      <c r="Z437">
        <v>2671</v>
      </c>
      <c r="AA437">
        <v>2569</v>
      </c>
      <c r="AB437">
        <v>2750</v>
      </c>
      <c r="AC437">
        <v>1181</v>
      </c>
      <c r="AD437">
        <v>1569</v>
      </c>
      <c r="AE437">
        <v>336250</v>
      </c>
      <c r="AF437">
        <v>114902</v>
      </c>
      <c r="AG437">
        <v>22876</v>
      </c>
      <c r="AH437">
        <v>573.9</v>
      </c>
      <c r="AI437">
        <v>5139</v>
      </c>
      <c r="AJ437">
        <v>17081</v>
      </c>
      <c r="AK437">
        <v>10178</v>
      </c>
      <c r="AL437">
        <v>6903</v>
      </c>
      <c r="AM437">
        <v>92026</v>
      </c>
      <c r="AN437">
        <v>23213</v>
      </c>
      <c r="AO437">
        <v>5236.1000000000004</v>
      </c>
      <c r="AP437">
        <v>13564</v>
      </c>
      <c r="AQ437">
        <v>6920</v>
      </c>
      <c r="AR437">
        <v>19306</v>
      </c>
      <c r="AS437">
        <v>41.1</v>
      </c>
      <c r="AT437">
        <v>5</v>
      </c>
      <c r="AU437">
        <v>41.7</v>
      </c>
      <c r="AV437">
        <v>12.65</v>
      </c>
      <c r="AW437">
        <v>14.39</v>
      </c>
      <c r="AX437">
        <v>12.06</v>
      </c>
      <c r="AY437">
        <v>1450</v>
      </c>
      <c r="AZ437">
        <v>149</v>
      </c>
      <c r="BA437">
        <v>307</v>
      </c>
      <c r="BB437">
        <v>680</v>
      </c>
      <c r="BC437">
        <v>314</v>
      </c>
      <c r="BD437">
        <v>1377</v>
      </c>
      <c r="BE437">
        <v>143</v>
      </c>
      <c r="BF437">
        <v>303</v>
      </c>
      <c r="BG437">
        <v>589</v>
      </c>
      <c r="BH437">
        <v>342</v>
      </c>
      <c r="BI437">
        <v>61.271999999999998</v>
      </c>
      <c r="BJ437">
        <v>864053.14199999999</v>
      </c>
      <c r="BK437">
        <v>196163</v>
      </c>
      <c r="BL437">
        <v>100797</v>
      </c>
      <c r="BM437">
        <v>145884</v>
      </c>
      <c r="BN437">
        <v>46033</v>
      </c>
      <c r="BO437">
        <v>428792</v>
      </c>
      <c r="BP437">
        <v>902148</v>
      </c>
      <c r="BQ437">
        <v>1.46</v>
      </c>
      <c r="BR437">
        <v>91.7</v>
      </c>
      <c r="BS437">
        <v>1150.5999999999999</v>
      </c>
      <c r="BT437">
        <v>3485.7</v>
      </c>
      <c r="BU437">
        <v>2339.4</v>
      </c>
      <c r="BV437">
        <v>428.24799999999999</v>
      </c>
      <c r="BW437">
        <v>59.347000000000001</v>
      </c>
      <c r="BX437">
        <v>58879</v>
      </c>
      <c r="BY437">
        <v>622.09670000000006</v>
      </c>
      <c r="BZ437">
        <v>957.4905</v>
      </c>
      <c r="CA437">
        <v>597.13247000000001</v>
      </c>
      <c r="CB437">
        <v>9.9941833999999993E-2</v>
      </c>
      <c r="CC437">
        <v>2921.3</v>
      </c>
      <c r="CD437">
        <v>66504</v>
      </c>
      <c r="CE437">
        <v>230443.35</v>
      </c>
      <c r="CF437">
        <v>912.11389999999994</v>
      </c>
      <c r="CG437">
        <v>4.47</v>
      </c>
      <c r="CH437">
        <v>4.84</v>
      </c>
      <c r="CI437">
        <v>4.4800000000000004</v>
      </c>
      <c r="CJ437">
        <v>4.88</v>
      </c>
      <c r="CK437">
        <v>5.56</v>
      </c>
      <c r="CL437">
        <v>6.88</v>
      </c>
      <c r="CM437">
        <v>7.24</v>
      </c>
      <c r="CN437">
        <v>8.07</v>
      </c>
      <c r="CO437">
        <v>8.74</v>
      </c>
      <c r="CP437">
        <v>0.37</v>
      </c>
      <c r="CQ437">
        <v>0.01</v>
      </c>
      <c r="CR437">
        <v>0.41</v>
      </c>
      <c r="CS437">
        <v>1.0900000000000001</v>
      </c>
      <c r="CT437">
        <v>2.41</v>
      </c>
      <c r="CU437">
        <v>2.77</v>
      </c>
      <c r="CV437">
        <v>3.6</v>
      </c>
      <c r="CW437">
        <v>4.2699999999999996</v>
      </c>
      <c r="CX437">
        <v>87.175399999999996</v>
      </c>
      <c r="CY437">
        <v>1.3184</v>
      </c>
      <c r="CZ437">
        <v>99.940399999999997</v>
      </c>
      <c r="DA437">
        <v>1.5422</v>
      </c>
      <c r="DB437">
        <v>1.3783000000000001</v>
      </c>
      <c r="DC437">
        <v>18.38</v>
      </c>
      <c r="DD437">
        <v>125.3</v>
      </c>
      <c r="DE437" s="27">
        <v>149</v>
      </c>
      <c r="DF437">
        <v>133.19999999999999</v>
      </c>
      <c r="DG437">
        <v>136</v>
      </c>
      <c r="DH437">
        <v>212.2</v>
      </c>
      <c r="DI437">
        <v>134.69999999999999</v>
      </c>
      <c r="DJ437">
        <v>125.5</v>
      </c>
      <c r="DK437">
        <v>163.80000000000001</v>
      </c>
      <c r="DL437">
        <v>149.69999999999999</v>
      </c>
      <c r="DM437">
        <v>145.6</v>
      </c>
      <c r="DN437">
        <v>145.5</v>
      </c>
      <c r="DO437">
        <v>70.623000000000005</v>
      </c>
      <c r="DP437">
        <v>139.428</v>
      </c>
      <c r="DQ437">
        <v>67.242999999999995</v>
      </c>
      <c r="DR437">
        <v>62.911000000000001</v>
      </c>
      <c r="DS437">
        <v>126.2</v>
      </c>
      <c r="DT437">
        <v>124</v>
      </c>
      <c r="DU437">
        <v>119.1</v>
      </c>
      <c r="DV437">
        <v>101.6</v>
      </c>
      <c r="DW437">
        <v>464.24</v>
      </c>
      <c r="DX437">
        <v>542.48</v>
      </c>
      <c r="DY437">
        <v>2.778735137</v>
      </c>
      <c r="DZ437">
        <v>20.233073130000001</v>
      </c>
      <c r="EA437">
        <v>11.393000000000001</v>
      </c>
    </row>
    <row r="438" spans="2:131" x14ac:dyDescent="0.25">
      <c r="B438" s="3">
        <v>34343</v>
      </c>
      <c r="C438">
        <v>8497.1329999999998</v>
      </c>
      <c r="D438">
        <v>7323.6</v>
      </c>
      <c r="E438">
        <v>71.476699999999994</v>
      </c>
      <c r="F438">
        <v>78.334699999999998</v>
      </c>
      <c r="G438">
        <v>75.638000000000005</v>
      </c>
      <c r="H438">
        <v>90.867599999999996</v>
      </c>
      <c r="I438">
        <v>85.614699999999999</v>
      </c>
      <c r="J438">
        <v>93.693100000000001</v>
      </c>
      <c r="K438">
        <v>49.113100000000003</v>
      </c>
      <c r="L438">
        <v>63.939399999999999</v>
      </c>
      <c r="M438">
        <v>44.273099999999999</v>
      </c>
      <c r="N438">
        <v>105.8609</v>
      </c>
      <c r="O438">
        <v>71.316100000000006</v>
      </c>
      <c r="P438">
        <v>80.224699999999999</v>
      </c>
      <c r="Q438">
        <v>72.720100000000002</v>
      </c>
      <c r="R438">
        <v>83.171300000000002</v>
      </c>
      <c r="S438" s="38">
        <v>0</v>
      </c>
      <c r="T438">
        <v>3944</v>
      </c>
      <c r="U438">
        <v>0.509956038</v>
      </c>
      <c r="V438">
        <v>131421</v>
      </c>
      <c r="W438">
        <v>123687</v>
      </c>
      <c r="X438">
        <v>5.9</v>
      </c>
      <c r="Y438">
        <v>18.7</v>
      </c>
      <c r="Z438">
        <v>2671</v>
      </c>
      <c r="AA438">
        <v>2317</v>
      </c>
      <c r="AB438">
        <v>2746</v>
      </c>
      <c r="AC438">
        <v>1203</v>
      </c>
      <c r="AD438">
        <v>1543</v>
      </c>
      <c r="AE438">
        <v>330250</v>
      </c>
      <c r="AF438">
        <v>115251</v>
      </c>
      <c r="AG438">
        <v>22948</v>
      </c>
      <c r="AH438">
        <v>576</v>
      </c>
      <c r="AI438">
        <v>5175</v>
      </c>
      <c r="AJ438">
        <v>17115</v>
      </c>
      <c r="AK438">
        <v>10209</v>
      </c>
      <c r="AL438">
        <v>6906</v>
      </c>
      <c r="AM438">
        <v>92303</v>
      </c>
      <c r="AN438">
        <v>23304</v>
      </c>
      <c r="AO438">
        <v>5255.5</v>
      </c>
      <c r="AP438">
        <v>13624.7</v>
      </c>
      <c r="AQ438">
        <v>6905</v>
      </c>
      <c r="AR438">
        <v>19337</v>
      </c>
      <c r="AS438">
        <v>41.1</v>
      </c>
      <c r="AT438">
        <v>4.9000000000000004</v>
      </c>
      <c r="AU438">
        <v>41.6</v>
      </c>
      <c r="AV438">
        <v>12.69</v>
      </c>
      <c r="AW438">
        <v>14.46</v>
      </c>
      <c r="AX438">
        <v>12.09</v>
      </c>
      <c r="AY438">
        <v>1474</v>
      </c>
      <c r="AZ438">
        <v>131</v>
      </c>
      <c r="BA438">
        <v>327</v>
      </c>
      <c r="BB438">
        <v>645</v>
      </c>
      <c r="BC438">
        <v>371</v>
      </c>
      <c r="BD438">
        <v>1412</v>
      </c>
      <c r="BE438">
        <v>135</v>
      </c>
      <c r="BF438">
        <v>295</v>
      </c>
      <c r="BG438">
        <v>608</v>
      </c>
      <c r="BH438">
        <v>374</v>
      </c>
      <c r="BI438">
        <v>61.363999999999997</v>
      </c>
      <c r="BJ438">
        <v>860312.52500000002</v>
      </c>
      <c r="BK438">
        <v>197765</v>
      </c>
      <c r="BL438">
        <v>100311</v>
      </c>
      <c r="BM438">
        <v>145487</v>
      </c>
      <c r="BN438">
        <v>46086</v>
      </c>
      <c r="BO438">
        <v>430311</v>
      </c>
      <c r="BP438">
        <v>907994</v>
      </c>
      <c r="BQ438">
        <v>1.46</v>
      </c>
      <c r="BR438">
        <v>91.5</v>
      </c>
      <c r="BS438">
        <v>1151.9000000000001</v>
      </c>
      <c r="BT438">
        <v>3486.1</v>
      </c>
      <c r="BU438">
        <v>2335</v>
      </c>
      <c r="BV438">
        <v>430.036</v>
      </c>
      <c r="BW438">
        <v>59.962000000000003</v>
      </c>
      <c r="BX438">
        <v>59476</v>
      </c>
      <c r="BY438">
        <v>624.95770000000005</v>
      </c>
      <c r="BZ438">
        <v>965.11800000000005</v>
      </c>
      <c r="CA438">
        <v>607.29169000000002</v>
      </c>
      <c r="CB438">
        <v>0.101087238</v>
      </c>
      <c r="CC438">
        <v>2915.1</v>
      </c>
      <c r="CD438">
        <v>68595</v>
      </c>
      <c r="CE438">
        <v>238555.91</v>
      </c>
      <c r="CF438">
        <v>910.05629999999996</v>
      </c>
      <c r="CG438">
        <v>4.7300000000000004</v>
      </c>
      <c r="CH438">
        <v>5.0199999999999996</v>
      </c>
      <c r="CI438">
        <v>4.62</v>
      </c>
      <c r="CJ438">
        <v>5.04</v>
      </c>
      <c r="CK438">
        <v>5.76</v>
      </c>
      <c r="CL438">
        <v>7.08</v>
      </c>
      <c r="CM438">
        <v>7.46</v>
      </c>
      <c r="CN438">
        <v>8.34</v>
      </c>
      <c r="CO438">
        <v>8.98</v>
      </c>
      <c r="CP438">
        <v>0.28999999999999998</v>
      </c>
      <c r="CQ438">
        <v>-0.11</v>
      </c>
      <c r="CR438">
        <v>0.31</v>
      </c>
      <c r="CS438">
        <v>1.03</v>
      </c>
      <c r="CT438">
        <v>2.35</v>
      </c>
      <c r="CU438">
        <v>2.73</v>
      </c>
      <c r="CV438">
        <v>3.61</v>
      </c>
      <c r="CW438">
        <v>4.25</v>
      </c>
      <c r="CX438">
        <v>85.962999999999994</v>
      </c>
      <c r="CY438">
        <v>1.2891999999999999</v>
      </c>
      <c r="CZ438">
        <v>98.774299999999997</v>
      </c>
      <c r="DA438">
        <v>1.5661</v>
      </c>
      <c r="DB438">
        <v>1.3540000000000001</v>
      </c>
      <c r="DC438">
        <v>17.46</v>
      </c>
      <c r="DD438">
        <v>127.4</v>
      </c>
      <c r="DE438" s="27">
        <v>149.30000000000001</v>
      </c>
      <c r="DF438">
        <v>133.6</v>
      </c>
      <c r="DG438">
        <v>136.1</v>
      </c>
      <c r="DH438">
        <v>213.1</v>
      </c>
      <c r="DI438">
        <v>134.80000000000001</v>
      </c>
      <c r="DJ438">
        <v>125.7</v>
      </c>
      <c r="DK438">
        <v>164.1</v>
      </c>
      <c r="DL438">
        <v>150</v>
      </c>
      <c r="DM438">
        <v>145.80000000000001</v>
      </c>
      <c r="DN438">
        <v>145.69999999999999</v>
      </c>
      <c r="DO438">
        <v>70.701999999999998</v>
      </c>
      <c r="DP438">
        <v>139.47800000000001</v>
      </c>
      <c r="DQ438">
        <v>67.257999999999996</v>
      </c>
      <c r="DR438">
        <v>63.012</v>
      </c>
      <c r="DS438">
        <v>125.9</v>
      </c>
      <c r="DT438">
        <v>123.5</v>
      </c>
      <c r="DU438">
        <v>119.6</v>
      </c>
      <c r="DV438">
        <v>99.7</v>
      </c>
      <c r="DW438">
        <v>466.96</v>
      </c>
      <c r="DX438">
        <v>551.48</v>
      </c>
      <c r="DY438">
        <v>2.7689737879999998</v>
      </c>
      <c r="DZ438">
        <v>19.865072739999999</v>
      </c>
      <c r="EA438">
        <v>12.612299999999999</v>
      </c>
    </row>
    <row r="439" spans="2:131" x14ac:dyDescent="0.25">
      <c r="B439" s="3">
        <v>34344</v>
      </c>
      <c r="C439">
        <v>8572.9930000000004</v>
      </c>
      <c r="D439">
        <v>7382.6</v>
      </c>
      <c r="E439">
        <v>72.081999999999994</v>
      </c>
      <c r="F439">
        <v>79.138599999999997</v>
      </c>
      <c r="G439">
        <v>76.525700000000001</v>
      </c>
      <c r="H439">
        <v>91.790999999999997</v>
      </c>
      <c r="I439">
        <v>86.690600000000003</v>
      </c>
      <c r="J439">
        <v>94.559799999999996</v>
      </c>
      <c r="K439">
        <v>50.022100000000002</v>
      </c>
      <c r="L439">
        <v>64.336699999999993</v>
      </c>
      <c r="M439">
        <v>44.890300000000003</v>
      </c>
      <c r="N439">
        <v>105.85639999999999</v>
      </c>
      <c r="O439">
        <v>72.018299999999996</v>
      </c>
      <c r="P439">
        <v>80.652299999999997</v>
      </c>
      <c r="Q439">
        <v>71.953699999999998</v>
      </c>
      <c r="R439">
        <v>83.686700000000002</v>
      </c>
      <c r="S439" s="38">
        <v>0</v>
      </c>
      <c r="T439">
        <v>4197</v>
      </c>
      <c r="U439">
        <v>0.54992138400000001</v>
      </c>
      <c r="V439">
        <v>131744</v>
      </c>
      <c r="W439">
        <v>124112</v>
      </c>
      <c r="X439">
        <v>5.8</v>
      </c>
      <c r="Y439">
        <v>19.3</v>
      </c>
      <c r="Z439">
        <v>2424</v>
      </c>
      <c r="AA439">
        <v>2283</v>
      </c>
      <c r="AB439">
        <v>2955</v>
      </c>
      <c r="AC439">
        <v>1364</v>
      </c>
      <c r="AD439">
        <v>1591</v>
      </c>
      <c r="AE439">
        <v>333400</v>
      </c>
      <c r="AF439">
        <v>115464</v>
      </c>
      <c r="AG439">
        <v>22974</v>
      </c>
      <c r="AH439">
        <v>572.70000000000005</v>
      </c>
      <c r="AI439">
        <v>5177</v>
      </c>
      <c r="AJ439">
        <v>17144</v>
      </c>
      <c r="AK439">
        <v>10236</v>
      </c>
      <c r="AL439">
        <v>6908</v>
      </c>
      <c r="AM439">
        <v>92490</v>
      </c>
      <c r="AN439">
        <v>23375</v>
      </c>
      <c r="AO439">
        <v>5274</v>
      </c>
      <c r="AP439">
        <v>13667.8</v>
      </c>
      <c r="AQ439">
        <v>6890</v>
      </c>
      <c r="AR439">
        <v>19344</v>
      </c>
      <c r="AS439">
        <v>41.1</v>
      </c>
      <c r="AT439">
        <v>5.0999999999999996</v>
      </c>
      <c r="AU439">
        <v>41.8</v>
      </c>
      <c r="AV439">
        <v>12.73</v>
      </c>
      <c r="AW439">
        <v>14.55</v>
      </c>
      <c r="AX439">
        <v>12.12</v>
      </c>
      <c r="AY439">
        <v>1450</v>
      </c>
      <c r="AZ439">
        <v>124</v>
      </c>
      <c r="BA439">
        <v>320</v>
      </c>
      <c r="BB439">
        <v>654</v>
      </c>
      <c r="BC439">
        <v>352</v>
      </c>
      <c r="BD439">
        <v>1397</v>
      </c>
      <c r="BE439">
        <v>131</v>
      </c>
      <c r="BF439">
        <v>318</v>
      </c>
      <c r="BG439">
        <v>591</v>
      </c>
      <c r="BH439">
        <v>357</v>
      </c>
      <c r="BI439">
        <v>61.746000000000002</v>
      </c>
      <c r="BJ439">
        <v>866878.59499999997</v>
      </c>
      <c r="BK439">
        <v>199571</v>
      </c>
      <c r="BL439">
        <v>100535</v>
      </c>
      <c r="BM439">
        <v>149547</v>
      </c>
      <c r="BN439">
        <v>46997</v>
      </c>
      <c r="BO439">
        <v>433310</v>
      </c>
      <c r="BP439">
        <v>913439</v>
      </c>
      <c r="BQ439">
        <v>1.45</v>
      </c>
      <c r="BR439">
        <v>92.7</v>
      </c>
      <c r="BS439">
        <v>1150.2</v>
      </c>
      <c r="BT439">
        <v>3484.3</v>
      </c>
      <c r="BU439">
        <v>2332.1999999999998</v>
      </c>
      <c r="BV439">
        <v>432.82499999999999</v>
      </c>
      <c r="BW439">
        <v>59.488999999999997</v>
      </c>
      <c r="BX439">
        <v>59108</v>
      </c>
      <c r="BY439">
        <v>631.59559999999999</v>
      </c>
      <c r="BZ439">
        <v>971.25580000000002</v>
      </c>
      <c r="CA439">
        <v>615.68967999999995</v>
      </c>
      <c r="CB439">
        <v>0.10140484900000001</v>
      </c>
      <c r="CC439">
        <v>2910.5</v>
      </c>
      <c r="CD439">
        <v>68981</v>
      </c>
      <c r="CE439">
        <v>240553.73</v>
      </c>
      <c r="CF439">
        <v>898.3433</v>
      </c>
      <c r="CG439">
        <v>4.76</v>
      </c>
      <c r="CH439">
        <v>5.51</v>
      </c>
      <c r="CI439">
        <v>4.95</v>
      </c>
      <c r="CJ439">
        <v>5.39</v>
      </c>
      <c r="CK439">
        <v>6.11</v>
      </c>
      <c r="CL439">
        <v>7.4</v>
      </c>
      <c r="CM439">
        <v>7.74</v>
      </c>
      <c r="CN439">
        <v>8.57</v>
      </c>
      <c r="CO439">
        <v>9.1999999999999993</v>
      </c>
      <c r="CP439">
        <v>0.75</v>
      </c>
      <c r="CQ439">
        <v>0.19</v>
      </c>
      <c r="CR439">
        <v>0.63</v>
      </c>
      <c r="CS439">
        <v>1.35</v>
      </c>
      <c r="CT439">
        <v>2.64</v>
      </c>
      <c r="CU439">
        <v>2.98</v>
      </c>
      <c r="CV439">
        <v>3.81</v>
      </c>
      <c r="CW439">
        <v>4.4400000000000004</v>
      </c>
      <c r="CX439">
        <v>85.054299999999998</v>
      </c>
      <c r="CY439">
        <v>1.2647999999999999</v>
      </c>
      <c r="CZ439">
        <v>98.352999999999994</v>
      </c>
      <c r="DA439">
        <v>1.6064000000000001</v>
      </c>
      <c r="DB439">
        <v>1.3503000000000001</v>
      </c>
      <c r="DC439">
        <v>17.71</v>
      </c>
      <c r="DD439">
        <v>134.1</v>
      </c>
      <c r="DE439" s="27">
        <v>149.4</v>
      </c>
      <c r="DF439">
        <v>133</v>
      </c>
      <c r="DG439">
        <v>136.19999999999999</v>
      </c>
      <c r="DH439">
        <v>214.1</v>
      </c>
      <c r="DI439">
        <v>134.80000000000001</v>
      </c>
      <c r="DJ439">
        <v>125.9</v>
      </c>
      <c r="DK439">
        <v>164.5</v>
      </c>
      <c r="DL439">
        <v>150.19999999999999</v>
      </c>
      <c r="DM439">
        <v>145.9</v>
      </c>
      <c r="DN439">
        <v>145.80000000000001</v>
      </c>
      <c r="DO439">
        <v>70.822000000000003</v>
      </c>
      <c r="DP439">
        <v>139.52799999999999</v>
      </c>
      <c r="DQ439">
        <v>67.171000000000006</v>
      </c>
      <c r="DR439">
        <v>63.209000000000003</v>
      </c>
      <c r="DS439">
        <v>125.5</v>
      </c>
      <c r="DT439">
        <v>123.1</v>
      </c>
      <c r="DU439">
        <v>120.1</v>
      </c>
      <c r="DV439">
        <v>98.6</v>
      </c>
      <c r="DW439">
        <v>463.81</v>
      </c>
      <c r="DX439">
        <v>551.09</v>
      </c>
      <c r="DY439">
        <v>2.805739419</v>
      </c>
      <c r="DZ439">
        <v>19.286094640000002</v>
      </c>
      <c r="EA439">
        <v>15.0495</v>
      </c>
    </row>
    <row r="440" spans="2:131" x14ac:dyDescent="0.25">
      <c r="B440" s="3">
        <v>34345</v>
      </c>
      <c r="C440">
        <v>8571.1129999999994</v>
      </c>
      <c r="D440">
        <v>7378.8</v>
      </c>
      <c r="E440">
        <v>72.526300000000006</v>
      </c>
      <c r="F440">
        <v>79.434899999999999</v>
      </c>
      <c r="G440">
        <v>76.839299999999994</v>
      </c>
      <c r="H440">
        <v>91.8065</v>
      </c>
      <c r="I440">
        <v>86.553899999999999</v>
      </c>
      <c r="J440">
        <v>94.639300000000006</v>
      </c>
      <c r="K440">
        <v>50.605600000000003</v>
      </c>
      <c r="L440">
        <v>64.9285</v>
      </c>
      <c r="M440">
        <v>45.392099999999999</v>
      </c>
      <c r="N440">
        <v>106.6991</v>
      </c>
      <c r="O440">
        <v>72.563900000000004</v>
      </c>
      <c r="P440">
        <v>77.956999999999994</v>
      </c>
      <c r="Q440">
        <v>74.440899999999999</v>
      </c>
      <c r="R440">
        <v>84.009100000000004</v>
      </c>
      <c r="S440" s="38">
        <v>0</v>
      </c>
      <c r="T440">
        <v>4146</v>
      </c>
      <c r="U440">
        <v>0.56216949199999999</v>
      </c>
      <c r="V440">
        <v>131891</v>
      </c>
      <c r="W440">
        <v>124516</v>
      </c>
      <c r="X440">
        <v>5.6</v>
      </c>
      <c r="Y440">
        <v>18</v>
      </c>
      <c r="Z440">
        <v>2619</v>
      </c>
      <c r="AA440">
        <v>2164</v>
      </c>
      <c r="AB440">
        <v>2666</v>
      </c>
      <c r="AC440">
        <v>1196</v>
      </c>
      <c r="AD440">
        <v>1470</v>
      </c>
      <c r="AE440">
        <v>328000</v>
      </c>
      <c r="AF440">
        <v>115876</v>
      </c>
      <c r="AG440">
        <v>23050</v>
      </c>
      <c r="AH440">
        <v>572.29999999999995</v>
      </c>
      <c r="AI440">
        <v>5210</v>
      </c>
      <c r="AJ440">
        <v>17186</v>
      </c>
      <c r="AK440">
        <v>10274</v>
      </c>
      <c r="AL440">
        <v>6912</v>
      </c>
      <c r="AM440">
        <v>92826</v>
      </c>
      <c r="AN440">
        <v>23478</v>
      </c>
      <c r="AO440">
        <v>5290.7</v>
      </c>
      <c r="AP440">
        <v>13739.6</v>
      </c>
      <c r="AQ440">
        <v>6879</v>
      </c>
      <c r="AR440">
        <v>19367</v>
      </c>
      <c r="AS440">
        <v>41.1</v>
      </c>
      <c r="AT440">
        <v>5</v>
      </c>
      <c r="AU440">
        <v>41.7</v>
      </c>
      <c r="AV440">
        <v>12.76</v>
      </c>
      <c r="AW440">
        <v>14.51</v>
      </c>
      <c r="AX440">
        <v>12.15</v>
      </c>
      <c r="AY440">
        <v>1511</v>
      </c>
      <c r="AZ440">
        <v>176</v>
      </c>
      <c r="BA440">
        <v>362</v>
      </c>
      <c r="BB440">
        <v>634</v>
      </c>
      <c r="BC440">
        <v>339</v>
      </c>
      <c r="BD440">
        <v>1340</v>
      </c>
      <c r="BE440">
        <v>137</v>
      </c>
      <c r="BF440">
        <v>298</v>
      </c>
      <c r="BG440">
        <v>590</v>
      </c>
      <c r="BH440">
        <v>315</v>
      </c>
      <c r="BI440">
        <v>61.790999999999997</v>
      </c>
      <c r="BJ440">
        <v>874515.951</v>
      </c>
      <c r="BK440">
        <v>199731</v>
      </c>
      <c r="BL440">
        <v>101929</v>
      </c>
      <c r="BM440">
        <v>150038</v>
      </c>
      <c r="BN440">
        <v>48620</v>
      </c>
      <c r="BO440">
        <v>434540</v>
      </c>
      <c r="BP440">
        <v>919492</v>
      </c>
      <c r="BQ440">
        <v>1.46</v>
      </c>
      <c r="BR440">
        <v>91.6</v>
      </c>
      <c r="BS440">
        <v>1150.9000000000001</v>
      </c>
      <c r="BT440">
        <v>3487.2</v>
      </c>
      <c r="BU440">
        <v>2327.9</v>
      </c>
      <c r="BV440">
        <v>434.59399999999999</v>
      </c>
      <c r="BW440">
        <v>60.012999999999998</v>
      </c>
      <c r="BX440">
        <v>59764</v>
      </c>
      <c r="BY440">
        <v>638.37490000000003</v>
      </c>
      <c r="BZ440">
        <v>977.79700000000003</v>
      </c>
      <c r="CA440">
        <v>618.83339000000001</v>
      </c>
      <c r="CB440">
        <v>0.101751684</v>
      </c>
      <c r="CC440">
        <v>2904.4</v>
      </c>
      <c r="CD440">
        <v>69761</v>
      </c>
      <c r="CE440">
        <v>243425.68</v>
      </c>
      <c r="CF440">
        <v>890.44050000000004</v>
      </c>
      <c r="CG440">
        <v>5.29</v>
      </c>
      <c r="CH440">
        <v>5.81</v>
      </c>
      <c r="CI440">
        <v>5.29</v>
      </c>
      <c r="CJ440">
        <v>5.72</v>
      </c>
      <c r="CK440">
        <v>6.54</v>
      </c>
      <c r="CL440">
        <v>7.72</v>
      </c>
      <c r="CM440">
        <v>7.96</v>
      </c>
      <c r="CN440">
        <v>8.68</v>
      </c>
      <c r="CO440">
        <v>9.32</v>
      </c>
      <c r="CP440">
        <v>0.52</v>
      </c>
      <c r="CQ440">
        <v>0</v>
      </c>
      <c r="CR440">
        <v>0.43</v>
      </c>
      <c r="CS440">
        <v>1.25</v>
      </c>
      <c r="CT440">
        <v>2.4300000000000002</v>
      </c>
      <c r="CU440">
        <v>2.67</v>
      </c>
      <c r="CV440">
        <v>3.39</v>
      </c>
      <c r="CW440">
        <v>4.03</v>
      </c>
      <c r="CX440">
        <v>85.714399999999998</v>
      </c>
      <c r="CY440">
        <v>1.2956000000000001</v>
      </c>
      <c r="CZ440">
        <v>98.043999999999997</v>
      </c>
      <c r="DA440">
        <v>1.5891999999999999</v>
      </c>
      <c r="DB440">
        <v>1.3647</v>
      </c>
      <c r="DC440">
        <v>18.100000000000001</v>
      </c>
      <c r="DD440">
        <v>142</v>
      </c>
      <c r="DE440" s="27">
        <v>149.80000000000001</v>
      </c>
      <c r="DF440">
        <v>132.5</v>
      </c>
      <c r="DG440">
        <v>136.69999999999999</v>
      </c>
      <c r="DH440">
        <v>215</v>
      </c>
      <c r="DI440">
        <v>135</v>
      </c>
      <c r="DJ440">
        <v>126.3</v>
      </c>
      <c r="DK440">
        <v>165</v>
      </c>
      <c r="DL440">
        <v>150.6</v>
      </c>
      <c r="DM440">
        <v>146.19999999999999</v>
      </c>
      <c r="DN440">
        <v>146.1</v>
      </c>
      <c r="DO440">
        <v>70.956999999999994</v>
      </c>
      <c r="DP440">
        <v>139.803</v>
      </c>
      <c r="DQ440">
        <v>67.23</v>
      </c>
      <c r="DR440">
        <v>63.353999999999999</v>
      </c>
      <c r="DS440">
        <v>126.1</v>
      </c>
      <c r="DT440">
        <v>123.9</v>
      </c>
      <c r="DU440">
        <v>121</v>
      </c>
      <c r="DV440">
        <v>99.8</v>
      </c>
      <c r="DW440">
        <v>461.01</v>
      </c>
      <c r="DX440">
        <v>548.97</v>
      </c>
      <c r="DY440">
        <v>2.8408711310000001</v>
      </c>
      <c r="DZ440">
        <v>18.692278099999999</v>
      </c>
      <c r="EA440">
        <v>16.249500000000001</v>
      </c>
    </row>
    <row r="441" spans="2:131" x14ac:dyDescent="0.25">
      <c r="B441" s="3">
        <v>34346</v>
      </c>
      <c r="C441">
        <v>8611.9089999999997</v>
      </c>
      <c r="D441">
        <v>7409.5</v>
      </c>
      <c r="E441">
        <v>73.287899999999993</v>
      </c>
      <c r="F441">
        <v>80.081599999999995</v>
      </c>
      <c r="G441">
        <v>77.464699999999993</v>
      </c>
      <c r="H441">
        <v>92.515500000000003</v>
      </c>
      <c r="I441">
        <v>87.372699999999995</v>
      </c>
      <c r="J441">
        <v>95.308099999999996</v>
      </c>
      <c r="K441">
        <v>51.090400000000002</v>
      </c>
      <c r="L441">
        <v>65.801199999999994</v>
      </c>
      <c r="M441">
        <v>46.426400000000001</v>
      </c>
      <c r="N441">
        <v>107.4225</v>
      </c>
      <c r="O441">
        <v>73.371399999999994</v>
      </c>
      <c r="P441">
        <v>79.271600000000007</v>
      </c>
      <c r="Q441">
        <v>73.735200000000006</v>
      </c>
      <c r="R441">
        <v>84.625500000000002</v>
      </c>
      <c r="S441" s="38">
        <v>0</v>
      </c>
      <c r="T441">
        <v>4299</v>
      </c>
      <c r="U441">
        <v>0.59460580900000004</v>
      </c>
      <c r="V441">
        <v>131951</v>
      </c>
      <c r="W441">
        <v>124721</v>
      </c>
      <c r="X441">
        <v>5.5</v>
      </c>
      <c r="Y441">
        <v>17.8</v>
      </c>
      <c r="Z441">
        <v>2581</v>
      </c>
      <c r="AA441">
        <v>2146</v>
      </c>
      <c r="AB441">
        <v>2488</v>
      </c>
      <c r="AC441">
        <v>1121</v>
      </c>
      <c r="AD441">
        <v>1367</v>
      </c>
      <c r="AE441">
        <v>323200</v>
      </c>
      <c r="AF441">
        <v>116171</v>
      </c>
      <c r="AG441">
        <v>23095</v>
      </c>
      <c r="AH441">
        <v>569.70000000000005</v>
      </c>
      <c r="AI441">
        <v>5226</v>
      </c>
      <c r="AJ441">
        <v>17217</v>
      </c>
      <c r="AK441">
        <v>10297</v>
      </c>
      <c r="AL441">
        <v>6920</v>
      </c>
      <c r="AM441">
        <v>93076</v>
      </c>
      <c r="AN441">
        <v>23551</v>
      </c>
      <c r="AO441">
        <v>5310</v>
      </c>
      <c r="AP441">
        <v>13762.8</v>
      </c>
      <c r="AQ441">
        <v>6869</v>
      </c>
      <c r="AR441">
        <v>19388</v>
      </c>
      <c r="AS441">
        <v>41.3</v>
      </c>
      <c r="AT441">
        <v>5.0999999999999996</v>
      </c>
      <c r="AU441">
        <v>41.8</v>
      </c>
      <c r="AV441">
        <v>12.77</v>
      </c>
      <c r="AW441">
        <v>14.5</v>
      </c>
      <c r="AX441">
        <v>12.17</v>
      </c>
      <c r="AY441">
        <v>1455</v>
      </c>
      <c r="AZ441">
        <v>137</v>
      </c>
      <c r="BA441">
        <v>327</v>
      </c>
      <c r="BB441">
        <v>643</v>
      </c>
      <c r="BC441">
        <v>348</v>
      </c>
      <c r="BD441">
        <v>1396</v>
      </c>
      <c r="BE441">
        <v>167</v>
      </c>
      <c r="BF441">
        <v>323</v>
      </c>
      <c r="BG441">
        <v>603</v>
      </c>
      <c r="BH441">
        <v>303</v>
      </c>
      <c r="BI441">
        <v>61.954999999999998</v>
      </c>
      <c r="BJ441">
        <v>881083.29</v>
      </c>
      <c r="BK441">
        <v>200702</v>
      </c>
      <c r="BL441">
        <v>104732</v>
      </c>
      <c r="BM441">
        <v>152489</v>
      </c>
      <c r="BN441">
        <v>46777</v>
      </c>
      <c r="BO441">
        <v>434899</v>
      </c>
      <c r="BP441">
        <v>926395</v>
      </c>
      <c r="BQ441">
        <v>1.44</v>
      </c>
      <c r="BR441">
        <v>95.1</v>
      </c>
      <c r="BS441">
        <v>1150.7</v>
      </c>
      <c r="BT441">
        <v>3486.4</v>
      </c>
      <c r="BU441">
        <v>2322.6999999999998</v>
      </c>
      <c r="BV441">
        <v>434.78800000000001</v>
      </c>
      <c r="BW441">
        <v>61.359000000000002</v>
      </c>
      <c r="BX441">
        <v>61150</v>
      </c>
      <c r="BY441">
        <v>643.81709999999998</v>
      </c>
      <c r="BZ441">
        <v>987.82529999999997</v>
      </c>
      <c r="CA441">
        <v>631.73218999999995</v>
      </c>
      <c r="CB441">
        <v>0.103313685</v>
      </c>
      <c r="CC441">
        <v>2894</v>
      </c>
      <c r="CD441">
        <v>70157</v>
      </c>
      <c r="CE441">
        <v>247958.11</v>
      </c>
      <c r="CF441">
        <v>890.88019999999995</v>
      </c>
      <c r="CG441">
        <v>5.45</v>
      </c>
      <c r="CH441">
        <v>6.26</v>
      </c>
      <c r="CI441">
        <v>5.6</v>
      </c>
      <c r="CJ441">
        <v>6.21</v>
      </c>
      <c r="CK441">
        <v>7.14</v>
      </c>
      <c r="CL441">
        <v>7.78</v>
      </c>
      <c r="CM441">
        <v>7.81</v>
      </c>
      <c r="CN441">
        <v>8.4600000000000009</v>
      </c>
      <c r="CO441">
        <v>9.1</v>
      </c>
      <c r="CP441">
        <v>0.81</v>
      </c>
      <c r="CQ441">
        <v>0.15</v>
      </c>
      <c r="CR441">
        <v>0.76</v>
      </c>
      <c r="CS441">
        <v>1.69</v>
      </c>
      <c r="CT441">
        <v>2.33</v>
      </c>
      <c r="CU441">
        <v>2.36</v>
      </c>
      <c r="CV441">
        <v>3.01</v>
      </c>
      <c r="CW441">
        <v>3.65</v>
      </c>
      <c r="CX441">
        <v>87.428799999999995</v>
      </c>
      <c r="CY441">
        <v>1.3289</v>
      </c>
      <c r="CZ441">
        <v>100.1824</v>
      </c>
      <c r="DA441">
        <v>1.5587</v>
      </c>
      <c r="DB441">
        <v>1.3893</v>
      </c>
      <c r="DC441">
        <v>17.16</v>
      </c>
      <c r="DD441">
        <v>150.4</v>
      </c>
      <c r="DE441" s="27">
        <v>150.1</v>
      </c>
      <c r="DF441">
        <v>132.1</v>
      </c>
      <c r="DG441">
        <v>137.1</v>
      </c>
      <c r="DH441">
        <v>215.9</v>
      </c>
      <c r="DI441">
        <v>135.4</v>
      </c>
      <c r="DJ441">
        <v>126.6</v>
      </c>
      <c r="DK441">
        <v>165.2</v>
      </c>
      <c r="DL441">
        <v>150.69999999999999</v>
      </c>
      <c r="DM441">
        <v>146.6</v>
      </c>
      <c r="DN441">
        <v>146.4</v>
      </c>
      <c r="DO441">
        <v>71.003</v>
      </c>
      <c r="DP441">
        <v>139.63499999999999</v>
      </c>
      <c r="DQ441">
        <v>67.259</v>
      </c>
      <c r="DR441">
        <v>63.423999999999999</v>
      </c>
      <c r="DS441">
        <v>126.6</v>
      </c>
      <c r="DT441">
        <v>124.4</v>
      </c>
      <c r="DU441">
        <v>121.5</v>
      </c>
      <c r="DV441">
        <v>101.1</v>
      </c>
      <c r="DW441">
        <v>455.19</v>
      </c>
      <c r="DX441">
        <v>540.89</v>
      </c>
      <c r="DY441">
        <v>2.8954941889999999</v>
      </c>
      <c r="DZ441">
        <v>17.997310720000002</v>
      </c>
      <c r="EA441">
        <v>13.8066</v>
      </c>
    </row>
    <row r="442" spans="2:131" x14ac:dyDescent="0.25">
      <c r="B442" s="3">
        <v>34700</v>
      </c>
      <c r="C442">
        <v>8651.9959999999992</v>
      </c>
      <c r="D442">
        <v>7430.4</v>
      </c>
      <c r="E442">
        <v>73.421899999999994</v>
      </c>
      <c r="F442">
        <v>80.189099999999996</v>
      </c>
      <c r="G442">
        <v>77.539699999999996</v>
      </c>
      <c r="H442">
        <v>92.407300000000006</v>
      </c>
      <c r="I442">
        <v>87.786299999999997</v>
      </c>
      <c r="J442">
        <v>94.982500000000002</v>
      </c>
      <c r="K442">
        <v>51.3949</v>
      </c>
      <c r="L442">
        <v>65.960899999999995</v>
      </c>
      <c r="M442">
        <v>46.543399999999998</v>
      </c>
      <c r="N442">
        <v>107.9546</v>
      </c>
      <c r="O442">
        <v>73.506200000000007</v>
      </c>
      <c r="P442">
        <v>79.554299999999998</v>
      </c>
      <c r="Q442">
        <v>74.360799999999998</v>
      </c>
      <c r="R442">
        <v>84.461699999999993</v>
      </c>
      <c r="S442" s="38">
        <v>0.12</v>
      </c>
      <c r="T442">
        <v>4146</v>
      </c>
      <c r="U442">
        <v>0.56216949199999999</v>
      </c>
      <c r="V442">
        <v>132038</v>
      </c>
      <c r="W442">
        <v>124663</v>
      </c>
      <c r="X442">
        <v>5.6</v>
      </c>
      <c r="Y442">
        <v>17.100000000000001</v>
      </c>
      <c r="Z442">
        <v>2764</v>
      </c>
      <c r="AA442">
        <v>2164</v>
      </c>
      <c r="AB442">
        <v>2396</v>
      </c>
      <c r="AC442">
        <v>1056</v>
      </c>
      <c r="AD442">
        <v>1340</v>
      </c>
      <c r="AE442">
        <v>333500</v>
      </c>
      <c r="AF442">
        <v>116508</v>
      </c>
      <c r="AG442">
        <v>23147</v>
      </c>
      <c r="AH442">
        <v>568.20000000000005</v>
      </c>
      <c r="AI442">
        <v>5234</v>
      </c>
      <c r="AJ442">
        <v>17262</v>
      </c>
      <c r="AK442">
        <v>10326</v>
      </c>
      <c r="AL442">
        <v>6936</v>
      </c>
      <c r="AM442">
        <v>93361</v>
      </c>
      <c r="AN442">
        <v>23631</v>
      </c>
      <c r="AO442">
        <v>5333.7</v>
      </c>
      <c r="AP442">
        <v>13814.1</v>
      </c>
      <c r="AQ442">
        <v>6859</v>
      </c>
      <c r="AR442">
        <v>19397</v>
      </c>
      <c r="AS442">
        <v>41.3</v>
      </c>
      <c r="AT442">
        <v>5.2</v>
      </c>
      <c r="AU442">
        <v>41.8</v>
      </c>
      <c r="AV442">
        <v>12.77</v>
      </c>
      <c r="AW442">
        <v>14.44</v>
      </c>
      <c r="AX442">
        <v>12.2</v>
      </c>
      <c r="AY442">
        <v>1407</v>
      </c>
      <c r="AZ442">
        <v>127</v>
      </c>
      <c r="BA442">
        <v>289</v>
      </c>
      <c r="BB442">
        <v>656</v>
      </c>
      <c r="BC442">
        <v>335</v>
      </c>
      <c r="BD442">
        <v>1282</v>
      </c>
      <c r="BE442">
        <v>139</v>
      </c>
      <c r="BF442">
        <v>285</v>
      </c>
      <c r="BG442">
        <v>567</v>
      </c>
      <c r="BH442">
        <v>291</v>
      </c>
      <c r="BI442">
        <v>61.951999999999998</v>
      </c>
      <c r="BJ442">
        <v>884976.22199999995</v>
      </c>
      <c r="BK442">
        <v>201573</v>
      </c>
      <c r="BL442">
        <v>103833</v>
      </c>
      <c r="BM442">
        <v>150459</v>
      </c>
      <c r="BN442">
        <v>47530</v>
      </c>
      <c r="BO442">
        <v>432805</v>
      </c>
      <c r="BP442">
        <v>935639</v>
      </c>
      <c r="BQ442">
        <v>1.45</v>
      </c>
      <c r="BR442">
        <v>97.6</v>
      </c>
      <c r="BS442">
        <v>1151.4000000000001</v>
      </c>
      <c r="BT442">
        <v>3492.4</v>
      </c>
      <c r="BU442">
        <v>2320.5</v>
      </c>
      <c r="BV442">
        <v>437.43299999999999</v>
      </c>
      <c r="BW442">
        <v>60.506999999999998</v>
      </c>
      <c r="BX442">
        <v>60371</v>
      </c>
      <c r="BY442">
        <v>654.34849999999994</v>
      </c>
      <c r="BZ442">
        <v>996.8152</v>
      </c>
      <c r="CA442">
        <v>638.39187000000004</v>
      </c>
      <c r="CB442">
        <v>0.103710807</v>
      </c>
      <c r="CC442">
        <v>2889.7</v>
      </c>
      <c r="CD442">
        <v>71027</v>
      </c>
      <c r="CE442">
        <v>250195.37</v>
      </c>
      <c r="CF442">
        <v>890.15700000000004</v>
      </c>
      <c r="CG442">
        <v>5.53</v>
      </c>
      <c r="CH442">
        <v>6.22</v>
      </c>
      <c r="CI442">
        <v>5.71</v>
      </c>
      <c r="CJ442">
        <v>6.21</v>
      </c>
      <c r="CK442">
        <v>7.05</v>
      </c>
      <c r="CL442">
        <v>7.76</v>
      </c>
      <c r="CM442">
        <v>7.78</v>
      </c>
      <c r="CN442">
        <v>8.4600000000000009</v>
      </c>
      <c r="CO442">
        <v>9.08</v>
      </c>
      <c r="CP442">
        <v>0.69</v>
      </c>
      <c r="CQ442">
        <v>0.18</v>
      </c>
      <c r="CR442">
        <v>0.68</v>
      </c>
      <c r="CS442">
        <v>1.52</v>
      </c>
      <c r="CT442">
        <v>2.23</v>
      </c>
      <c r="CU442">
        <v>2.25</v>
      </c>
      <c r="CV442">
        <v>2.93</v>
      </c>
      <c r="CW442">
        <v>3.55</v>
      </c>
      <c r="CX442">
        <v>87.069299999999998</v>
      </c>
      <c r="CY442">
        <v>1.2863</v>
      </c>
      <c r="CZ442">
        <v>99.766000000000005</v>
      </c>
      <c r="DA442">
        <v>1.5746</v>
      </c>
      <c r="DB442">
        <v>1.4132</v>
      </c>
      <c r="DC442">
        <v>17.989999999999998</v>
      </c>
      <c r="DD442">
        <v>158.30000000000001</v>
      </c>
      <c r="DE442" s="27">
        <v>150.5</v>
      </c>
      <c r="DF442">
        <v>132.19999999999999</v>
      </c>
      <c r="DG442">
        <v>137.4</v>
      </c>
      <c r="DH442">
        <v>216.6</v>
      </c>
      <c r="DI442">
        <v>135.4</v>
      </c>
      <c r="DJ442">
        <v>126.9</v>
      </c>
      <c r="DK442">
        <v>166</v>
      </c>
      <c r="DL442">
        <v>151.19999999999999</v>
      </c>
      <c r="DM442">
        <v>147</v>
      </c>
      <c r="DN442">
        <v>146.80000000000001</v>
      </c>
      <c r="DO442">
        <v>71.146000000000001</v>
      </c>
      <c r="DP442">
        <v>140.13</v>
      </c>
      <c r="DQ442">
        <v>67.209999999999994</v>
      </c>
      <c r="DR442">
        <v>63.598999999999997</v>
      </c>
      <c r="DS442">
        <v>126.9</v>
      </c>
      <c r="DT442">
        <v>124.6</v>
      </c>
      <c r="DU442">
        <v>122.8</v>
      </c>
      <c r="DV442">
        <v>102.1</v>
      </c>
      <c r="DW442">
        <v>465.25</v>
      </c>
      <c r="DX442">
        <v>551.94000000000005</v>
      </c>
      <c r="DY442">
        <v>2.8328855449999999</v>
      </c>
      <c r="DZ442">
        <v>17.843380790000001</v>
      </c>
      <c r="EA442">
        <v>11.7119</v>
      </c>
    </row>
    <row r="443" spans="2:131" x14ac:dyDescent="0.25">
      <c r="B443" s="3">
        <v>34701</v>
      </c>
      <c r="C443">
        <v>8671.6119999999992</v>
      </c>
      <c r="D443">
        <v>7446.1</v>
      </c>
      <c r="E443">
        <v>73.302499999999995</v>
      </c>
      <c r="F443">
        <v>80.117999999999995</v>
      </c>
      <c r="G443">
        <v>77.547899999999998</v>
      </c>
      <c r="H443">
        <v>92.586500000000001</v>
      </c>
      <c r="I443">
        <v>87.297700000000006</v>
      </c>
      <c r="J443">
        <v>95.441000000000003</v>
      </c>
      <c r="K443">
        <v>51.396299999999997</v>
      </c>
      <c r="L443">
        <v>65.793199999999999</v>
      </c>
      <c r="M443">
        <v>46.485999999999997</v>
      </c>
      <c r="N443">
        <v>107.2465</v>
      </c>
      <c r="O443">
        <v>73.297200000000004</v>
      </c>
      <c r="P443">
        <v>82.257300000000001</v>
      </c>
      <c r="Q443">
        <v>74.4422</v>
      </c>
      <c r="R443">
        <v>83.899000000000001</v>
      </c>
      <c r="S443" s="38">
        <v>0.22</v>
      </c>
      <c r="T443">
        <v>4154</v>
      </c>
      <c r="U443">
        <v>0.57798803399999998</v>
      </c>
      <c r="V443">
        <v>132115</v>
      </c>
      <c r="W443">
        <v>124928</v>
      </c>
      <c r="X443">
        <v>5.4</v>
      </c>
      <c r="Y443">
        <v>17</v>
      </c>
      <c r="Z443">
        <v>2578</v>
      </c>
      <c r="AA443">
        <v>2197</v>
      </c>
      <c r="AB443">
        <v>2345</v>
      </c>
      <c r="AC443">
        <v>1119</v>
      </c>
      <c r="AD443">
        <v>1226</v>
      </c>
      <c r="AE443">
        <v>337750</v>
      </c>
      <c r="AF443">
        <v>116702</v>
      </c>
      <c r="AG443">
        <v>23103</v>
      </c>
      <c r="AH443">
        <v>563.5</v>
      </c>
      <c r="AI443">
        <v>5192</v>
      </c>
      <c r="AJ443">
        <v>17265</v>
      </c>
      <c r="AK443">
        <v>10348</v>
      </c>
      <c r="AL443">
        <v>6917</v>
      </c>
      <c r="AM443">
        <v>93599</v>
      </c>
      <c r="AN443">
        <v>23695</v>
      </c>
      <c r="AO443">
        <v>5357.7</v>
      </c>
      <c r="AP443">
        <v>13850.6</v>
      </c>
      <c r="AQ443">
        <v>6848</v>
      </c>
      <c r="AR443">
        <v>19407</v>
      </c>
      <c r="AS443">
        <v>40.9</v>
      </c>
      <c r="AT443">
        <v>5</v>
      </c>
      <c r="AU443">
        <v>41.7</v>
      </c>
      <c r="AV443">
        <v>12.82</v>
      </c>
      <c r="AW443">
        <v>14.59</v>
      </c>
      <c r="AX443">
        <v>12.24</v>
      </c>
      <c r="AY443">
        <v>1316</v>
      </c>
      <c r="AZ443">
        <v>130</v>
      </c>
      <c r="BA443">
        <v>285</v>
      </c>
      <c r="BB443">
        <v>564</v>
      </c>
      <c r="BC443">
        <v>337</v>
      </c>
      <c r="BD443">
        <v>1254</v>
      </c>
      <c r="BE443">
        <v>112</v>
      </c>
      <c r="BF443">
        <v>274</v>
      </c>
      <c r="BG443">
        <v>536</v>
      </c>
      <c r="BH443">
        <v>332</v>
      </c>
      <c r="BI443">
        <v>61.838000000000001</v>
      </c>
      <c r="BJ443">
        <v>879996.772</v>
      </c>
      <c r="BK443">
        <v>198399</v>
      </c>
      <c r="BL443">
        <v>104676</v>
      </c>
      <c r="BM443">
        <v>153856</v>
      </c>
      <c r="BN443">
        <v>49227</v>
      </c>
      <c r="BO443">
        <v>434001</v>
      </c>
      <c r="BP443">
        <v>942713</v>
      </c>
      <c r="BQ443">
        <v>1.46</v>
      </c>
      <c r="BR443">
        <v>95.1</v>
      </c>
      <c r="BS443">
        <v>1147.4000000000001</v>
      </c>
      <c r="BT443">
        <v>3489.9</v>
      </c>
      <c r="BU443">
        <v>2312.6999999999998</v>
      </c>
      <c r="BV443">
        <v>438.536</v>
      </c>
      <c r="BW443">
        <v>57.683999999999997</v>
      </c>
      <c r="BX443">
        <v>57624</v>
      </c>
      <c r="BY443">
        <v>666.59439999999995</v>
      </c>
      <c r="BZ443">
        <v>1006.1683</v>
      </c>
      <c r="CA443">
        <v>640.45573999999999</v>
      </c>
      <c r="CB443">
        <v>0.103626908</v>
      </c>
      <c r="CC443">
        <v>2863.3</v>
      </c>
      <c r="CD443">
        <v>69931</v>
      </c>
      <c r="CE443">
        <v>249872.04</v>
      </c>
      <c r="CF443">
        <v>875.06410000000005</v>
      </c>
      <c r="CG443">
        <v>5.92</v>
      </c>
      <c r="CH443">
        <v>6.15</v>
      </c>
      <c r="CI443">
        <v>5.77</v>
      </c>
      <c r="CJ443">
        <v>6.03</v>
      </c>
      <c r="CK443">
        <v>6.7</v>
      </c>
      <c r="CL443">
        <v>7.37</v>
      </c>
      <c r="CM443">
        <v>7.47</v>
      </c>
      <c r="CN443">
        <v>8.26</v>
      </c>
      <c r="CO443">
        <v>8.85</v>
      </c>
      <c r="CP443">
        <v>0.23</v>
      </c>
      <c r="CQ443">
        <v>-0.15</v>
      </c>
      <c r="CR443">
        <v>0.11</v>
      </c>
      <c r="CS443">
        <v>0.78</v>
      </c>
      <c r="CT443">
        <v>1.45</v>
      </c>
      <c r="CU443">
        <v>1.55</v>
      </c>
      <c r="CV443">
        <v>2.34</v>
      </c>
      <c r="CW443">
        <v>2.93</v>
      </c>
      <c r="CX443">
        <v>86.168800000000005</v>
      </c>
      <c r="CY443">
        <v>1.2715000000000001</v>
      </c>
      <c r="CZ443">
        <v>98.236800000000002</v>
      </c>
      <c r="DA443">
        <v>1.5720000000000001</v>
      </c>
      <c r="DB443">
        <v>1.4005000000000001</v>
      </c>
      <c r="DC443">
        <v>18.53</v>
      </c>
      <c r="DD443">
        <v>160.1</v>
      </c>
      <c r="DE443" s="27">
        <v>150.9</v>
      </c>
      <c r="DF443">
        <v>131.9</v>
      </c>
      <c r="DG443">
        <v>137.9</v>
      </c>
      <c r="DH443">
        <v>217.4</v>
      </c>
      <c r="DI443">
        <v>135.6</v>
      </c>
      <c r="DJ443">
        <v>127.4</v>
      </c>
      <c r="DK443">
        <v>166.5</v>
      </c>
      <c r="DL443">
        <v>151.6</v>
      </c>
      <c r="DM443">
        <v>147.4</v>
      </c>
      <c r="DN443">
        <v>147.1</v>
      </c>
      <c r="DO443">
        <v>71.272000000000006</v>
      </c>
      <c r="DP443">
        <v>140.11600000000001</v>
      </c>
      <c r="DQ443">
        <v>67.221000000000004</v>
      </c>
      <c r="DR443">
        <v>63.774999999999999</v>
      </c>
      <c r="DS443">
        <v>127.2</v>
      </c>
      <c r="DT443">
        <v>124.9</v>
      </c>
      <c r="DU443">
        <v>123.7</v>
      </c>
      <c r="DV443">
        <v>102.9</v>
      </c>
      <c r="DW443">
        <v>481.92</v>
      </c>
      <c r="DX443">
        <v>569.24</v>
      </c>
      <c r="DY443">
        <v>2.7348937580000001</v>
      </c>
      <c r="DZ443">
        <v>17.923906129999999</v>
      </c>
      <c r="EA443">
        <v>11.1973</v>
      </c>
    </row>
    <row r="444" spans="2:131" x14ac:dyDescent="0.25">
      <c r="B444" s="3">
        <v>34702</v>
      </c>
      <c r="C444">
        <v>8693.6769999999997</v>
      </c>
      <c r="D444">
        <v>7463.4</v>
      </c>
      <c r="E444">
        <v>73.408100000000005</v>
      </c>
      <c r="F444">
        <v>80.275300000000001</v>
      </c>
      <c r="G444">
        <v>77.697100000000006</v>
      </c>
      <c r="H444">
        <v>92.522300000000001</v>
      </c>
      <c r="I444">
        <v>87.114699999999999</v>
      </c>
      <c r="J444">
        <v>95.426100000000005</v>
      </c>
      <c r="K444">
        <v>51.871899999999997</v>
      </c>
      <c r="L444">
        <v>65.845100000000002</v>
      </c>
      <c r="M444">
        <v>46.7746</v>
      </c>
      <c r="N444">
        <v>106.9034</v>
      </c>
      <c r="O444">
        <v>73.487799999999993</v>
      </c>
      <c r="P444">
        <v>81.750100000000003</v>
      </c>
      <c r="Q444">
        <v>75.003399999999999</v>
      </c>
      <c r="R444">
        <v>83.790099999999995</v>
      </c>
      <c r="S444" s="38">
        <v>0.22</v>
      </c>
      <c r="T444">
        <v>4061</v>
      </c>
      <c r="U444">
        <v>0.567733818</v>
      </c>
      <c r="V444">
        <v>132108</v>
      </c>
      <c r="W444">
        <v>124955</v>
      </c>
      <c r="X444">
        <v>5.4</v>
      </c>
      <c r="Y444">
        <v>17.3</v>
      </c>
      <c r="Z444">
        <v>2572</v>
      </c>
      <c r="AA444">
        <v>2276</v>
      </c>
      <c r="AB444">
        <v>2287</v>
      </c>
      <c r="AC444">
        <v>949</v>
      </c>
      <c r="AD444">
        <v>1338</v>
      </c>
      <c r="AE444">
        <v>340250</v>
      </c>
      <c r="AF444">
        <v>116913</v>
      </c>
      <c r="AG444">
        <v>23151</v>
      </c>
      <c r="AH444">
        <v>564.20000000000005</v>
      </c>
      <c r="AI444">
        <v>5242</v>
      </c>
      <c r="AJ444">
        <v>17263</v>
      </c>
      <c r="AK444">
        <v>10363</v>
      </c>
      <c r="AL444">
        <v>6900</v>
      </c>
      <c r="AM444">
        <v>93762</v>
      </c>
      <c r="AN444">
        <v>23687</v>
      </c>
      <c r="AO444">
        <v>5371.5</v>
      </c>
      <c r="AP444">
        <v>13823.1</v>
      </c>
      <c r="AQ444">
        <v>6853</v>
      </c>
      <c r="AR444">
        <v>19427</v>
      </c>
      <c r="AS444">
        <v>41</v>
      </c>
      <c r="AT444">
        <v>4.9000000000000004</v>
      </c>
      <c r="AU444">
        <v>41.5</v>
      </c>
      <c r="AV444">
        <v>12.85</v>
      </c>
      <c r="AW444">
        <v>14.62</v>
      </c>
      <c r="AX444">
        <v>12.24</v>
      </c>
      <c r="AY444">
        <v>1249</v>
      </c>
      <c r="AZ444">
        <v>125</v>
      </c>
      <c r="BA444">
        <v>276</v>
      </c>
      <c r="BB444">
        <v>571</v>
      </c>
      <c r="BC444">
        <v>277</v>
      </c>
      <c r="BD444">
        <v>1226</v>
      </c>
      <c r="BE444">
        <v>128</v>
      </c>
      <c r="BF444">
        <v>274</v>
      </c>
      <c r="BG444">
        <v>558</v>
      </c>
      <c r="BH444">
        <v>266</v>
      </c>
      <c r="BI444">
        <v>62.164000000000001</v>
      </c>
      <c r="BJ444">
        <v>879685.79500000004</v>
      </c>
      <c r="BK444">
        <v>200247</v>
      </c>
      <c r="BL444">
        <v>103783</v>
      </c>
      <c r="BM444">
        <v>152888</v>
      </c>
      <c r="BN444">
        <v>48719</v>
      </c>
      <c r="BO444">
        <v>436109</v>
      </c>
      <c r="BP444">
        <v>951538</v>
      </c>
      <c r="BQ444">
        <v>1.48</v>
      </c>
      <c r="BR444">
        <v>90.3</v>
      </c>
      <c r="BS444">
        <v>1146.7</v>
      </c>
      <c r="BT444">
        <v>3491.1</v>
      </c>
      <c r="BU444">
        <v>2308.9</v>
      </c>
      <c r="BV444">
        <v>442.55</v>
      </c>
      <c r="BW444">
        <v>57.579000000000001</v>
      </c>
      <c r="BX444">
        <v>57510</v>
      </c>
      <c r="BY444">
        <v>673.53869999999995</v>
      </c>
      <c r="BZ444">
        <v>1013.5682</v>
      </c>
      <c r="CA444">
        <v>648.07217000000003</v>
      </c>
      <c r="CB444">
        <v>0.104399795</v>
      </c>
      <c r="CC444">
        <v>2850.8</v>
      </c>
      <c r="CD444">
        <v>70279</v>
      </c>
      <c r="CE444">
        <v>253909.48</v>
      </c>
      <c r="CF444">
        <v>866.00260000000003</v>
      </c>
      <c r="CG444">
        <v>5.98</v>
      </c>
      <c r="CH444">
        <v>6.15</v>
      </c>
      <c r="CI444">
        <v>5.73</v>
      </c>
      <c r="CJ444">
        <v>5.89</v>
      </c>
      <c r="CK444">
        <v>6.43</v>
      </c>
      <c r="CL444">
        <v>7.05</v>
      </c>
      <c r="CM444">
        <v>7.2</v>
      </c>
      <c r="CN444">
        <v>8.1199999999999992</v>
      </c>
      <c r="CO444">
        <v>8.6999999999999993</v>
      </c>
      <c r="CP444">
        <v>0.17</v>
      </c>
      <c r="CQ444">
        <v>-0.25</v>
      </c>
      <c r="CR444">
        <v>-0.09</v>
      </c>
      <c r="CS444">
        <v>0.45</v>
      </c>
      <c r="CT444">
        <v>1.07</v>
      </c>
      <c r="CU444">
        <v>1.22</v>
      </c>
      <c r="CV444">
        <v>2.14</v>
      </c>
      <c r="CW444">
        <v>2.72</v>
      </c>
      <c r="CX444">
        <v>83.0625</v>
      </c>
      <c r="CY444">
        <v>1.1709000000000001</v>
      </c>
      <c r="CZ444">
        <v>90.519599999999997</v>
      </c>
      <c r="DA444">
        <v>1.6002000000000001</v>
      </c>
      <c r="DB444">
        <v>1.4077</v>
      </c>
      <c r="DC444">
        <v>18.55</v>
      </c>
      <c r="DD444">
        <v>159.4</v>
      </c>
      <c r="DE444" s="27">
        <v>151.19999999999999</v>
      </c>
      <c r="DF444">
        <v>132.19999999999999</v>
      </c>
      <c r="DG444">
        <v>138.4</v>
      </c>
      <c r="DH444">
        <v>218.1</v>
      </c>
      <c r="DI444">
        <v>135.6</v>
      </c>
      <c r="DJ444">
        <v>127.6</v>
      </c>
      <c r="DK444">
        <v>167.1</v>
      </c>
      <c r="DL444">
        <v>152</v>
      </c>
      <c r="DM444">
        <v>147.6</v>
      </c>
      <c r="DN444">
        <v>147.4</v>
      </c>
      <c r="DO444">
        <v>71.403999999999996</v>
      </c>
      <c r="DP444">
        <v>140.39699999999999</v>
      </c>
      <c r="DQ444">
        <v>67.165999999999997</v>
      </c>
      <c r="DR444">
        <v>63.954999999999998</v>
      </c>
      <c r="DS444">
        <v>127.4</v>
      </c>
      <c r="DT444">
        <v>125.1</v>
      </c>
      <c r="DU444">
        <v>124.3</v>
      </c>
      <c r="DV444">
        <v>102.3</v>
      </c>
      <c r="DW444">
        <v>493.15</v>
      </c>
      <c r="DX444">
        <v>586.42999999999995</v>
      </c>
      <c r="DY444">
        <v>2.672614823</v>
      </c>
      <c r="DZ444">
        <v>17.794325180000001</v>
      </c>
      <c r="EA444">
        <v>11.971299999999999</v>
      </c>
    </row>
    <row r="445" spans="2:131" x14ac:dyDescent="0.25">
      <c r="B445" s="3">
        <v>34703</v>
      </c>
      <c r="C445">
        <v>8703.8760000000002</v>
      </c>
      <c r="D445">
        <v>7475.9</v>
      </c>
      <c r="E445">
        <v>73.361199999999997</v>
      </c>
      <c r="F445">
        <v>80.053200000000004</v>
      </c>
      <c r="G445">
        <v>77.4846</v>
      </c>
      <c r="H445">
        <v>92.156199999999998</v>
      </c>
      <c r="I445">
        <v>86.893199999999993</v>
      </c>
      <c r="J445">
        <v>94.997600000000006</v>
      </c>
      <c r="K445">
        <v>51.924500000000002</v>
      </c>
      <c r="L445">
        <v>65.975800000000007</v>
      </c>
      <c r="M445">
        <v>46.752099999999999</v>
      </c>
      <c r="N445">
        <v>106.6704</v>
      </c>
      <c r="O445">
        <v>73.3369</v>
      </c>
      <c r="P445">
        <v>81.195999999999998</v>
      </c>
      <c r="Q445">
        <v>73.811400000000006</v>
      </c>
      <c r="R445">
        <v>83.289299999999997</v>
      </c>
      <c r="S445" s="38">
        <v>0.3</v>
      </c>
      <c r="T445">
        <v>4121</v>
      </c>
      <c r="U445">
        <v>0.53904512800000004</v>
      </c>
      <c r="V445">
        <v>132590</v>
      </c>
      <c r="W445">
        <v>124945</v>
      </c>
      <c r="X445">
        <v>5.8</v>
      </c>
      <c r="Y445">
        <v>17.600000000000001</v>
      </c>
      <c r="Z445">
        <v>2730</v>
      </c>
      <c r="AA445">
        <v>2370</v>
      </c>
      <c r="AB445">
        <v>2473</v>
      </c>
      <c r="AC445">
        <v>1060</v>
      </c>
      <c r="AD445">
        <v>1413</v>
      </c>
      <c r="AE445">
        <v>350200</v>
      </c>
      <c r="AF445">
        <v>117076</v>
      </c>
      <c r="AG445">
        <v>23174</v>
      </c>
      <c r="AH445">
        <v>562.1</v>
      </c>
      <c r="AI445">
        <v>5252</v>
      </c>
      <c r="AJ445">
        <v>17278</v>
      </c>
      <c r="AK445">
        <v>10379</v>
      </c>
      <c r="AL445">
        <v>6899</v>
      </c>
      <c r="AM445">
        <v>93902</v>
      </c>
      <c r="AN445">
        <v>23749</v>
      </c>
      <c r="AO445">
        <v>5379</v>
      </c>
      <c r="AP445">
        <v>13875.7</v>
      </c>
      <c r="AQ445">
        <v>6847</v>
      </c>
      <c r="AR445">
        <v>19434</v>
      </c>
      <c r="AS445">
        <v>40.5</v>
      </c>
      <c r="AT445">
        <v>4.3</v>
      </c>
      <c r="AU445">
        <v>41</v>
      </c>
      <c r="AV445">
        <v>12.87</v>
      </c>
      <c r="AW445">
        <v>14.67</v>
      </c>
      <c r="AX445">
        <v>12.25</v>
      </c>
      <c r="AY445">
        <v>1267</v>
      </c>
      <c r="AZ445">
        <v>108</v>
      </c>
      <c r="BA445">
        <v>278</v>
      </c>
      <c r="BB445">
        <v>567</v>
      </c>
      <c r="BC445">
        <v>314</v>
      </c>
      <c r="BD445">
        <v>1259</v>
      </c>
      <c r="BE445">
        <v>129</v>
      </c>
      <c r="BF445">
        <v>278</v>
      </c>
      <c r="BG445">
        <v>539</v>
      </c>
      <c r="BH445">
        <v>313</v>
      </c>
      <c r="BI445">
        <v>62.061999999999998</v>
      </c>
      <c r="BJ445">
        <v>873103.22400000005</v>
      </c>
      <c r="BK445">
        <v>201032</v>
      </c>
      <c r="BL445">
        <v>105380</v>
      </c>
      <c r="BM445">
        <v>151401</v>
      </c>
      <c r="BN445">
        <v>48831</v>
      </c>
      <c r="BO445">
        <v>434900</v>
      </c>
      <c r="BP445">
        <v>959239</v>
      </c>
      <c r="BQ445">
        <v>1.48</v>
      </c>
      <c r="BR445">
        <v>92.5</v>
      </c>
      <c r="BS445">
        <v>1149.3</v>
      </c>
      <c r="BT445">
        <v>3499.2</v>
      </c>
      <c r="BU445">
        <v>2305.1</v>
      </c>
      <c r="BV445">
        <v>445.738</v>
      </c>
      <c r="BW445">
        <v>58.86</v>
      </c>
      <c r="BX445">
        <v>58750</v>
      </c>
      <c r="BY445">
        <v>677.55690000000004</v>
      </c>
      <c r="BZ445">
        <v>1019.8412</v>
      </c>
      <c r="CA445">
        <v>653.95159000000001</v>
      </c>
      <c r="CB445">
        <v>0.104946254</v>
      </c>
      <c r="CC445">
        <v>2848.3</v>
      </c>
      <c r="CD445">
        <v>71616</v>
      </c>
      <c r="CE445">
        <v>256538.34</v>
      </c>
      <c r="CF445">
        <v>900.42970000000003</v>
      </c>
      <c r="CG445">
        <v>6.05</v>
      </c>
      <c r="CH445">
        <v>6.12</v>
      </c>
      <c r="CI445">
        <v>5.65</v>
      </c>
      <c r="CJ445">
        <v>5.77</v>
      </c>
      <c r="CK445">
        <v>6.27</v>
      </c>
      <c r="CL445">
        <v>6.86</v>
      </c>
      <c r="CM445">
        <v>7.06</v>
      </c>
      <c r="CN445">
        <v>8.0299999999999994</v>
      </c>
      <c r="CO445">
        <v>8.6</v>
      </c>
      <c r="CP445">
        <v>7.0000000000000007E-2</v>
      </c>
      <c r="CQ445">
        <v>-0.4</v>
      </c>
      <c r="CR445">
        <v>-0.28000000000000003</v>
      </c>
      <c r="CS445">
        <v>0.22</v>
      </c>
      <c r="CT445">
        <v>0.81</v>
      </c>
      <c r="CU445">
        <v>1.01</v>
      </c>
      <c r="CV445">
        <v>1.98</v>
      </c>
      <c r="CW445">
        <v>2.5499999999999998</v>
      </c>
      <c r="CX445">
        <v>80.336200000000005</v>
      </c>
      <c r="CY445">
        <v>1.1384000000000001</v>
      </c>
      <c r="CZ445">
        <v>83.689499999999995</v>
      </c>
      <c r="DA445">
        <v>1.6073</v>
      </c>
      <c r="DB445">
        <v>1.3762000000000001</v>
      </c>
      <c r="DC445">
        <v>19.87</v>
      </c>
      <c r="DD445">
        <v>156.5</v>
      </c>
      <c r="DE445" s="27">
        <v>151.80000000000001</v>
      </c>
      <c r="DF445">
        <v>131.9</v>
      </c>
      <c r="DG445">
        <v>139.19999999999999</v>
      </c>
      <c r="DH445">
        <v>218.6</v>
      </c>
      <c r="DI445">
        <v>136.19999999999999</v>
      </c>
      <c r="DJ445">
        <v>127.9</v>
      </c>
      <c r="DK445">
        <v>167.7</v>
      </c>
      <c r="DL445">
        <v>152.4</v>
      </c>
      <c r="DM445">
        <v>148.19999999999999</v>
      </c>
      <c r="DN445">
        <v>148</v>
      </c>
      <c r="DO445">
        <v>71.591999999999999</v>
      </c>
      <c r="DP445">
        <v>140.45699999999999</v>
      </c>
      <c r="DQ445">
        <v>67.399000000000001</v>
      </c>
      <c r="DR445">
        <v>64.131</v>
      </c>
      <c r="DS445">
        <v>127.7</v>
      </c>
      <c r="DT445">
        <v>125.4</v>
      </c>
      <c r="DU445">
        <v>125</v>
      </c>
      <c r="DV445">
        <v>103.7</v>
      </c>
      <c r="DW445">
        <v>507.91</v>
      </c>
      <c r="DX445">
        <v>603.65</v>
      </c>
      <c r="DY445">
        <v>2.6074107620000002</v>
      </c>
      <c r="DZ445">
        <v>17.775282069999999</v>
      </c>
      <c r="EA445">
        <v>12.5168</v>
      </c>
    </row>
    <row r="446" spans="2:131" x14ac:dyDescent="0.25">
      <c r="B446" s="3">
        <v>34704</v>
      </c>
      <c r="C446">
        <v>8710.7530000000006</v>
      </c>
      <c r="D446">
        <v>7476</v>
      </c>
      <c r="E446">
        <v>73.610399999999998</v>
      </c>
      <c r="F446">
        <v>80.355500000000006</v>
      </c>
      <c r="G446">
        <v>77.828500000000005</v>
      </c>
      <c r="H446">
        <v>92.371300000000005</v>
      </c>
      <c r="I446">
        <v>86.153400000000005</v>
      </c>
      <c r="J446">
        <v>95.610500000000002</v>
      </c>
      <c r="K446">
        <v>52.413200000000003</v>
      </c>
      <c r="L446">
        <v>66.168999999999997</v>
      </c>
      <c r="M446">
        <v>46.939900000000002</v>
      </c>
      <c r="N446">
        <v>106.9115</v>
      </c>
      <c r="O446">
        <v>73.491299999999995</v>
      </c>
      <c r="P446">
        <v>84.826599999999999</v>
      </c>
      <c r="Q446">
        <v>73.038600000000002</v>
      </c>
      <c r="R446">
        <v>83.128399999999999</v>
      </c>
      <c r="S446" s="38">
        <v>0.14000000000000001</v>
      </c>
      <c r="T446">
        <v>3825</v>
      </c>
      <c r="U446">
        <v>0.51480484500000001</v>
      </c>
      <c r="V446">
        <v>131851</v>
      </c>
      <c r="W446">
        <v>124421</v>
      </c>
      <c r="X446">
        <v>5.6</v>
      </c>
      <c r="Y446">
        <v>17</v>
      </c>
      <c r="Z446">
        <v>2603</v>
      </c>
      <c r="AA446">
        <v>2332</v>
      </c>
      <c r="AB446">
        <v>2577</v>
      </c>
      <c r="AC446">
        <v>1261</v>
      </c>
      <c r="AD446">
        <v>1316</v>
      </c>
      <c r="AE446">
        <v>370250</v>
      </c>
      <c r="AF446">
        <v>117056</v>
      </c>
      <c r="AG446">
        <v>23120</v>
      </c>
      <c r="AH446">
        <v>560.1</v>
      </c>
      <c r="AI446">
        <v>5220</v>
      </c>
      <c r="AJ446">
        <v>17259</v>
      </c>
      <c r="AK446">
        <v>10373</v>
      </c>
      <c r="AL446">
        <v>6886</v>
      </c>
      <c r="AM446">
        <v>93936</v>
      </c>
      <c r="AN446">
        <v>23745</v>
      </c>
      <c r="AO446">
        <v>5381</v>
      </c>
      <c r="AP446">
        <v>13871.7</v>
      </c>
      <c r="AQ446">
        <v>6844</v>
      </c>
      <c r="AR446">
        <v>19418</v>
      </c>
      <c r="AS446">
        <v>40.5</v>
      </c>
      <c r="AT446">
        <v>4.5</v>
      </c>
      <c r="AU446">
        <v>41.1</v>
      </c>
      <c r="AV446">
        <v>12.89</v>
      </c>
      <c r="AW446">
        <v>14.69</v>
      </c>
      <c r="AX446">
        <v>12.28</v>
      </c>
      <c r="AY446">
        <v>1314</v>
      </c>
      <c r="AZ446">
        <v>130</v>
      </c>
      <c r="BA446">
        <v>260</v>
      </c>
      <c r="BB446">
        <v>580</v>
      </c>
      <c r="BC446">
        <v>344</v>
      </c>
      <c r="BD446">
        <v>1271</v>
      </c>
      <c r="BE446">
        <v>121</v>
      </c>
      <c r="BF446">
        <v>278</v>
      </c>
      <c r="BG446">
        <v>546</v>
      </c>
      <c r="BH446">
        <v>326</v>
      </c>
      <c r="BI446">
        <v>62.51</v>
      </c>
      <c r="BJ446">
        <v>879532.21</v>
      </c>
      <c r="BK446">
        <v>202986</v>
      </c>
      <c r="BL446">
        <v>103973</v>
      </c>
      <c r="BM446">
        <v>152838</v>
      </c>
      <c r="BN446">
        <v>50995</v>
      </c>
      <c r="BO446">
        <v>437528</v>
      </c>
      <c r="BP446">
        <v>965634</v>
      </c>
      <c r="BQ446">
        <v>1.49</v>
      </c>
      <c r="BR446">
        <v>89.8</v>
      </c>
      <c r="BS446">
        <v>1145.3</v>
      </c>
      <c r="BT446">
        <v>3524.2</v>
      </c>
      <c r="BU446">
        <v>2317</v>
      </c>
      <c r="BV446">
        <v>448.642</v>
      </c>
      <c r="BW446">
        <v>56.744999999999997</v>
      </c>
      <c r="BX446">
        <v>56595</v>
      </c>
      <c r="BY446">
        <v>686.2</v>
      </c>
      <c r="BZ446">
        <v>1027.7736</v>
      </c>
      <c r="CA446">
        <v>659.30686000000003</v>
      </c>
      <c r="CB446">
        <v>0.105560034</v>
      </c>
      <c r="CC446">
        <v>2866.5</v>
      </c>
      <c r="CD446">
        <v>73028</v>
      </c>
      <c r="CE446">
        <v>260669.11</v>
      </c>
      <c r="CF446">
        <v>895.00260000000003</v>
      </c>
      <c r="CG446">
        <v>6.01</v>
      </c>
      <c r="CH446">
        <v>6.06</v>
      </c>
      <c r="CI446">
        <v>5.67</v>
      </c>
      <c r="CJ446">
        <v>5.67</v>
      </c>
      <c r="CK446">
        <v>6</v>
      </c>
      <c r="CL446">
        <v>6.41</v>
      </c>
      <c r="CM446">
        <v>6.63</v>
      </c>
      <c r="CN446">
        <v>7.65</v>
      </c>
      <c r="CO446">
        <v>8.1999999999999993</v>
      </c>
      <c r="CP446">
        <v>0.05</v>
      </c>
      <c r="CQ446">
        <v>-0.34</v>
      </c>
      <c r="CR446">
        <v>-0.34</v>
      </c>
      <c r="CS446">
        <v>-0.01</v>
      </c>
      <c r="CT446">
        <v>0.4</v>
      </c>
      <c r="CU446">
        <v>0.62</v>
      </c>
      <c r="CV446">
        <v>1.64</v>
      </c>
      <c r="CW446">
        <v>2.19</v>
      </c>
      <c r="CX446">
        <v>80.863500000000002</v>
      </c>
      <c r="CY446">
        <v>1.1693</v>
      </c>
      <c r="CZ446">
        <v>85.112700000000004</v>
      </c>
      <c r="DA446">
        <v>1.5873999999999999</v>
      </c>
      <c r="DB446">
        <v>1.3609</v>
      </c>
      <c r="DC446">
        <v>19.739999999999998</v>
      </c>
      <c r="DD446">
        <v>152.19999999999999</v>
      </c>
      <c r="DE446" s="27">
        <v>152.1</v>
      </c>
      <c r="DF446">
        <v>131.6</v>
      </c>
      <c r="DG446">
        <v>139.69999999999999</v>
      </c>
      <c r="DH446">
        <v>219.2</v>
      </c>
      <c r="DI446">
        <v>136.4</v>
      </c>
      <c r="DJ446">
        <v>128</v>
      </c>
      <c r="DK446">
        <v>168.1</v>
      </c>
      <c r="DL446">
        <v>152.80000000000001</v>
      </c>
      <c r="DM446">
        <v>148.4</v>
      </c>
      <c r="DN446">
        <v>148.30000000000001</v>
      </c>
      <c r="DO446">
        <v>71.701999999999998</v>
      </c>
      <c r="DP446">
        <v>139.999</v>
      </c>
      <c r="DQ446">
        <v>67.477999999999994</v>
      </c>
      <c r="DR446">
        <v>64.301000000000002</v>
      </c>
      <c r="DS446">
        <v>127.8</v>
      </c>
      <c r="DT446">
        <v>125.5</v>
      </c>
      <c r="DU446">
        <v>125.2</v>
      </c>
      <c r="DV446">
        <v>102.4</v>
      </c>
      <c r="DW446">
        <v>523.80999999999995</v>
      </c>
      <c r="DX446">
        <v>622.95000000000005</v>
      </c>
      <c r="DY446">
        <v>2.5403676910000001</v>
      </c>
      <c r="DZ446">
        <v>17.831817699999998</v>
      </c>
      <c r="EA446">
        <v>12.458600000000001</v>
      </c>
    </row>
    <row r="447" spans="2:131" x14ac:dyDescent="0.25">
      <c r="B447" s="3">
        <v>34705</v>
      </c>
      <c r="C447">
        <v>8743.0840000000007</v>
      </c>
      <c r="D447">
        <v>7510</v>
      </c>
      <c r="E447">
        <v>73.860200000000006</v>
      </c>
      <c r="F447">
        <v>80.846000000000004</v>
      </c>
      <c r="G447">
        <v>78.370900000000006</v>
      </c>
      <c r="H447">
        <v>92.8185</v>
      </c>
      <c r="I447">
        <v>86.677300000000002</v>
      </c>
      <c r="J447">
        <v>96.029200000000003</v>
      </c>
      <c r="K447">
        <v>53.104700000000001</v>
      </c>
      <c r="L447">
        <v>66.173699999999997</v>
      </c>
      <c r="M447">
        <v>47.160800000000002</v>
      </c>
      <c r="N447">
        <v>106.32810000000001</v>
      </c>
      <c r="O447">
        <v>73.846100000000007</v>
      </c>
      <c r="P447">
        <v>83.912800000000004</v>
      </c>
      <c r="Q447">
        <v>73.331000000000003</v>
      </c>
      <c r="R447">
        <v>83.182900000000004</v>
      </c>
      <c r="S447" s="38">
        <v>0.08</v>
      </c>
      <c r="T447">
        <v>3884</v>
      </c>
      <c r="U447">
        <v>0.52295677900000004</v>
      </c>
      <c r="V447">
        <v>131949</v>
      </c>
      <c r="W447">
        <v>124522</v>
      </c>
      <c r="X447">
        <v>5.6</v>
      </c>
      <c r="Y447">
        <v>15.9</v>
      </c>
      <c r="Z447">
        <v>2744</v>
      </c>
      <c r="AA447">
        <v>2354</v>
      </c>
      <c r="AB447">
        <v>2266</v>
      </c>
      <c r="AC447">
        <v>1031</v>
      </c>
      <c r="AD447">
        <v>1235</v>
      </c>
      <c r="AE447">
        <v>366250</v>
      </c>
      <c r="AF447">
        <v>117293</v>
      </c>
      <c r="AG447">
        <v>23137</v>
      </c>
      <c r="AH447">
        <v>557.9</v>
      </c>
      <c r="AI447">
        <v>5250</v>
      </c>
      <c r="AJ447">
        <v>17247</v>
      </c>
      <c r="AK447">
        <v>10363</v>
      </c>
      <c r="AL447">
        <v>6884</v>
      </c>
      <c r="AM447">
        <v>94156</v>
      </c>
      <c r="AN447">
        <v>23792</v>
      </c>
      <c r="AO447">
        <v>5399.5</v>
      </c>
      <c r="AP447">
        <v>13899.7</v>
      </c>
      <c r="AQ447">
        <v>6847</v>
      </c>
      <c r="AR447">
        <v>19445</v>
      </c>
      <c r="AS447">
        <v>40.700000000000003</v>
      </c>
      <c r="AT447">
        <v>4.5999999999999996</v>
      </c>
      <c r="AU447">
        <v>41.2</v>
      </c>
      <c r="AV447">
        <v>12.94</v>
      </c>
      <c r="AW447">
        <v>14.74</v>
      </c>
      <c r="AX447">
        <v>12.31</v>
      </c>
      <c r="AY447">
        <v>1281</v>
      </c>
      <c r="AZ447">
        <v>126</v>
      </c>
      <c r="BA447">
        <v>287</v>
      </c>
      <c r="BB447">
        <v>559</v>
      </c>
      <c r="BC447">
        <v>309</v>
      </c>
      <c r="BD447">
        <v>1305</v>
      </c>
      <c r="BE447">
        <v>119</v>
      </c>
      <c r="BF447">
        <v>295</v>
      </c>
      <c r="BG447">
        <v>565</v>
      </c>
      <c r="BH447">
        <v>326</v>
      </c>
      <c r="BI447">
        <v>63.011000000000003</v>
      </c>
      <c r="BJ447">
        <v>888009.84</v>
      </c>
      <c r="BK447">
        <v>205500</v>
      </c>
      <c r="BL447">
        <v>104477</v>
      </c>
      <c r="BM447">
        <v>150051</v>
      </c>
      <c r="BN447">
        <v>49312</v>
      </c>
      <c r="BO447">
        <v>436469</v>
      </c>
      <c r="BP447">
        <v>969558</v>
      </c>
      <c r="BQ447">
        <v>1.48</v>
      </c>
      <c r="BR447">
        <v>92.7</v>
      </c>
      <c r="BS447">
        <v>1144.2</v>
      </c>
      <c r="BT447">
        <v>3548.9</v>
      </c>
      <c r="BU447">
        <v>2328.6999999999998</v>
      </c>
      <c r="BV447">
        <v>448.69900000000001</v>
      </c>
      <c r="BW447">
        <v>57.031999999999996</v>
      </c>
      <c r="BX447">
        <v>56759</v>
      </c>
      <c r="BY447">
        <v>690.64520000000005</v>
      </c>
      <c r="BZ447">
        <v>1035.1277</v>
      </c>
      <c r="CA447">
        <v>663.29048</v>
      </c>
      <c r="CB447">
        <v>0.105701978</v>
      </c>
      <c r="CC447">
        <v>2894.9</v>
      </c>
      <c r="CD447">
        <v>74660</v>
      </c>
      <c r="CE447">
        <v>264787.90000000002</v>
      </c>
      <c r="CF447">
        <v>892.73379999999997</v>
      </c>
      <c r="CG447">
        <v>6</v>
      </c>
      <c r="CH447">
        <v>5.94</v>
      </c>
      <c r="CI447">
        <v>5.47</v>
      </c>
      <c r="CJ447">
        <v>5.42</v>
      </c>
      <c r="CK447">
        <v>5.64</v>
      </c>
      <c r="CL447">
        <v>5.93</v>
      </c>
      <c r="CM447">
        <v>6.17</v>
      </c>
      <c r="CN447">
        <v>7.3</v>
      </c>
      <c r="CO447">
        <v>7.9</v>
      </c>
      <c r="CP447">
        <v>-0.06</v>
      </c>
      <c r="CQ447">
        <v>-0.53</v>
      </c>
      <c r="CR447">
        <v>-0.57999999999999996</v>
      </c>
      <c r="CS447">
        <v>-0.36</v>
      </c>
      <c r="CT447">
        <v>-7.0000000000000007E-2</v>
      </c>
      <c r="CU447">
        <v>0.17</v>
      </c>
      <c r="CV447">
        <v>1.3</v>
      </c>
      <c r="CW447">
        <v>1.9</v>
      </c>
      <c r="CX447">
        <v>80.784999999999997</v>
      </c>
      <c r="CY447">
        <v>1.1588000000000001</v>
      </c>
      <c r="CZ447">
        <v>84.635499999999993</v>
      </c>
      <c r="DA447">
        <v>1.5948</v>
      </c>
      <c r="DB447">
        <v>1.3774999999999999</v>
      </c>
      <c r="DC447">
        <v>18.420000000000002</v>
      </c>
      <c r="DD447">
        <v>151.4</v>
      </c>
      <c r="DE447" s="27">
        <v>152.4</v>
      </c>
      <c r="DF447">
        <v>131.30000000000001</v>
      </c>
      <c r="DG447">
        <v>140.6</v>
      </c>
      <c r="DH447">
        <v>219.9</v>
      </c>
      <c r="DI447">
        <v>136.6</v>
      </c>
      <c r="DJ447">
        <v>128</v>
      </c>
      <c r="DK447">
        <v>168.5</v>
      </c>
      <c r="DL447">
        <v>153.19999999999999</v>
      </c>
      <c r="DM447">
        <v>148.69999999999999</v>
      </c>
      <c r="DN447">
        <v>148.6</v>
      </c>
      <c r="DO447">
        <v>71.772000000000006</v>
      </c>
      <c r="DP447">
        <v>139.72800000000001</v>
      </c>
      <c r="DQ447">
        <v>67.471000000000004</v>
      </c>
      <c r="DR447">
        <v>64.427000000000007</v>
      </c>
      <c r="DS447">
        <v>127.8</v>
      </c>
      <c r="DT447">
        <v>125.5</v>
      </c>
      <c r="DU447">
        <v>125.5</v>
      </c>
      <c r="DV447">
        <v>103</v>
      </c>
      <c r="DW447">
        <v>539.35</v>
      </c>
      <c r="DX447">
        <v>641.45000000000005</v>
      </c>
      <c r="DY447">
        <v>2.4789097990000002</v>
      </c>
      <c r="DZ447">
        <v>17.885484000000002</v>
      </c>
      <c r="EA447">
        <v>13.179</v>
      </c>
    </row>
    <row r="448" spans="2:131" x14ac:dyDescent="0.25">
      <c r="B448" s="3">
        <v>34706</v>
      </c>
      <c r="C448">
        <v>8772.7420000000002</v>
      </c>
      <c r="D448">
        <v>7534.8</v>
      </c>
      <c r="E448">
        <v>73.566400000000002</v>
      </c>
      <c r="F448">
        <v>80.538300000000007</v>
      </c>
      <c r="G448">
        <v>77.9833</v>
      </c>
      <c r="H448">
        <v>92.330299999999994</v>
      </c>
      <c r="I448">
        <v>84.83</v>
      </c>
      <c r="J448">
        <v>96.100399999999993</v>
      </c>
      <c r="K448">
        <v>52.865900000000003</v>
      </c>
      <c r="L448">
        <v>65.896299999999997</v>
      </c>
      <c r="M448">
        <v>46.809899999999999</v>
      </c>
      <c r="N448">
        <v>105.2135</v>
      </c>
      <c r="O448">
        <v>73.3613</v>
      </c>
      <c r="P448">
        <v>84.511499999999998</v>
      </c>
      <c r="Q448">
        <v>73.374099999999999</v>
      </c>
      <c r="R448">
        <v>82.284899999999993</v>
      </c>
      <c r="S448" s="38">
        <v>0.08</v>
      </c>
      <c r="T448">
        <v>4098</v>
      </c>
      <c r="U448">
        <v>0.54444001600000003</v>
      </c>
      <c r="V448">
        <v>132343</v>
      </c>
      <c r="W448">
        <v>124816</v>
      </c>
      <c r="X448">
        <v>5.7</v>
      </c>
      <c r="Y448">
        <v>16.5</v>
      </c>
      <c r="Z448">
        <v>2627</v>
      </c>
      <c r="AA448">
        <v>2565</v>
      </c>
      <c r="AB448">
        <v>2311</v>
      </c>
      <c r="AC448">
        <v>1061</v>
      </c>
      <c r="AD448">
        <v>1250</v>
      </c>
      <c r="AE448">
        <v>371400</v>
      </c>
      <c r="AF448">
        <v>117386</v>
      </c>
      <c r="AG448">
        <v>23119</v>
      </c>
      <c r="AH448">
        <v>557</v>
      </c>
      <c r="AI448">
        <v>5262</v>
      </c>
      <c r="AJ448">
        <v>17218</v>
      </c>
      <c r="AK448">
        <v>10362</v>
      </c>
      <c r="AL448">
        <v>6856</v>
      </c>
      <c r="AM448">
        <v>94267</v>
      </c>
      <c r="AN448">
        <v>23798</v>
      </c>
      <c r="AO448">
        <v>5404.8</v>
      </c>
      <c r="AP448">
        <v>13910.1</v>
      </c>
      <c r="AQ448">
        <v>6855</v>
      </c>
      <c r="AR448">
        <v>19437</v>
      </c>
      <c r="AS448">
        <v>40.700000000000003</v>
      </c>
      <c r="AT448">
        <v>4.5999999999999996</v>
      </c>
      <c r="AU448">
        <v>41.1</v>
      </c>
      <c r="AV448">
        <v>13.01</v>
      </c>
      <c r="AW448">
        <v>14.75</v>
      </c>
      <c r="AX448">
        <v>12.39</v>
      </c>
      <c r="AY448">
        <v>1461</v>
      </c>
      <c r="AZ448">
        <v>115</v>
      </c>
      <c r="BA448">
        <v>281</v>
      </c>
      <c r="BB448">
        <v>723</v>
      </c>
      <c r="BC448">
        <v>342</v>
      </c>
      <c r="BD448">
        <v>1354</v>
      </c>
      <c r="BE448">
        <v>117</v>
      </c>
      <c r="BF448">
        <v>303</v>
      </c>
      <c r="BG448">
        <v>598</v>
      </c>
      <c r="BH448">
        <v>336</v>
      </c>
      <c r="BI448">
        <v>62.84</v>
      </c>
      <c r="BJ448">
        <v>877511.49</v>
      </c>
      <c r="BK448">
        <v>204920</v>
      </c>
      <c r="BL448">
        <v>104534</v>
      </c>
      <c r="BM448">
        <v>148915</v>
      </c>
      <c r="BN448">
        <v>48029</v>
      </c>
      <c r="BO448">
        <v>435490</v>
      </c>
      <c r="BP448">
        <v>972934</v>
      </c>
      <c r="BQ448">
        <v>1.49</v>
      </c>
      <c r="BR448">
        <v>94.4</v>
      </c>
      <c r="BS448">
        <v>1145.5</v>
      </c>
      <c r="BT448">
        <v>3567.4</v>
      </c>
      <c r="BU448">
        <v>2337.6999999999998</v>
      </c>
      <c r="BV448">
        <v>449.19200000000001</v>
      </c>
      <c r="BW448">
        <v>57.369</v>
      </c>
      <c r="BX448">
        <v>56997</v>
      </c>
      <c r="BY448">
        <v>698.53930000000003</v>
      </c>
      <c r="BZ448">
        <v>1044.4777999999999</v>
      </c>
      <c r="CA448">
        <v>668.59571000000005</v>
      </c>
      <c r="CB448">
        <v>0.106053917</v>
      </c>
      <c r="CC448">
        <v>2914.8</v>
      </c>
      <c r="CD448">
        <v>75517</v>
      </c>
      <c r="CE448">
        <v>266093.28999999998</v>
      </c>
      <c r="CF448">
        <v>892.28340000000003</v>
      </c>
      <c r="CG448">
        <v>5.85</v>
      </c>
      <c r="CH448">
        <v>5.79</v>
      </c>
      <c r="CI448">
        <v>5.42</v>
      </c>
      <c r="CJ448">
        <v>5.37</v>
      </c>
      <c r="CK448">
        <v>5.59</v>
      </c>
      <c r="CL448">
        <v>6.01</v>
      </c>
      <c r="CM448">
        <v>6.28</v>
      </c>
      <c r="CN448">
        <v>7.41</v>
      </c>
      <c r="CO448">
        <v>8.0399999999999991</v>
      </c>
      <c r="CP448">
        <v>-0.06</v>
      </c>
      <c r="CQ448">
        <v>-0.43</v>
      </c>
      <c r="CR448">
        <v>-0.48</v>
      </c>
      <c r="CS448">
        <v>-0.26</v>
      </c>
      <c r="CT448">
        <v>0.16</v>
      </c>
      <c r="CU448">
        <v>0.43</v>
      </c>
      <c r="CV448">
        <v>1.56</v>
      </c>
      <c r="CW448">
        <v>2.19</v>
      </c>
      <c r="CX448">
        <v>80.892600000000002</v>
      </c>
      <c r="CY448">
        <v>1.1556</v>
      </c>
      <c r="CZ448">
        <v>87.397000000000006</v>
      </c>
      <c r="DA448">
        <v>1.5952</v>
      </c>
      <c r="DB448">
        <v>1.3612</v>
      </c>
      <c r="DC448">
        <v>17.3</v>
      </c>
      <c r="DD448">
        <v>153.69999999999999</v>
      </c>
      <c r="DE448" s="27">
        <v>152.6</v>
      </c>
      <c r="DF448">
        <v>131.4</v>
      </c>
      <c r="DG448">
        <v>139.9</v>
      </c>
      <c r="DH448">
        <v>220.6</v>
      </c>
      <c r="DI448">
        <v>136.6</v>
      </c>
      <c r="DJ448">
        <v>128</v>
      </c>
      <c r="DK448">
        <v>168.9</v>
      </c>
      <c r="DL448">
        <v>153.30000000000001</v>
      </c>
      <c r="DM448">
        <v>148.80000000000001</v>
      </c>
      <c r="DN448">
        <v>148.69999999999999</v>
      </c>
      <c r="DO448">
        <v>71.861999999999995</v>
      </c>
      <c r="DP448">
        <v>139.62100000000001</v>
      </c>
      <c r="DQ448">
        <v>67.543000000000006</v>
      </c>
      <c r="DR448">
        <v>64.537999999999997</v>
      </c>
      <c r="DS448">
        <v>128</v>
      </c>
      <c r="DT448">
        <v>125.6</v>
      </c>
      <c r="DU448">
        <v>125.6</v>
      </c>
      <c r="DV448">
        <v>101.6</v>
      </c>
      <c r="DW448">
        <v>557.37</v>
      </c>
      <c r="DX448">
        <v>665.69</v>
      </c>
      <c r="DY448">
        <v>2.4113246140000002</v>
      </c>
      <c r="DZ448">
        <v>18.060626880000001</v>
      </c>
      <c r="EA448">
        <v>14.076499999999999</v>
      </c>
    </row>
    <row r="449" spans="2:131" x14ac:dyDescent="0.25">
      <c r="B449" s="3">
        <v>34707</v>
      </c>
      <c r="C449">
        <v>8785.7559999999994</v>
      </c>
      <c r="D449">
        <v>7549.3</v>
      </c>
      <c r="E449">
        <v>74.495000000000005</v>
      </c>
      <c r="F449">
        <v>81.639600000000002</v>
      </c>
      <c r="G449">
        <v>79.1434</v>
      </c>
      <c r="H449">
        <v>93.700199999999995</v>
      </c>
      <c r="I449">
        <v>87.563999999999993</v>
      </c>
      <c r="J449">
        <v>96.915499999999994</v>
      </c>
      <c r="K449">
        <v>53.841999999999999</v>
      </c>
      <c r="L449">
        <v>66.642300000000006</v>
      </c>
      <c r="M449">
        <v>47.7958</v>
      </c>
      <c r="N449">
        <v>104.9042</v>
      </c>
      <c r="O449">
        <v>74.165599999999998</v>
      </c>
      <c r="P449">
        <v>90.2209</v>
      </c>
      <c r="Q449">
        <v>73.451599999999999</v>
      </c>
      <c r="R449">
        <v>82.820099999999996</v>
      </c>
      <c r="S449" s="38">
        <v>0.02</v>
      </c>
      <c r="T449">
        <v>4056</v>
      </c>
      <c r="U449">
        <v>0.54195617299999999</v>
      </c>
      <c r="V449">
        <v>132336</v>
      </c>
      <c r="W449">
        <v>124852</v>
      </c>
      <c r="X449">
        <v>5.7</v>
      </c>
      <c r="Y449">
        <v>16.2</v>
      </c>
      <c r="Z449">
        <v>2732</v>
      </c>
      <c r="AA449">
        <v>2434</v>
      </c>
      <c r="AB449">
        <v>2391</v>
      </c>
      <c r="AC449">
        <v>1156</v>
      </c>
      <c r="AD449">
        <v>1235</v>
      </c>
      <c r="AE449">
        <v>356250</v>
      </c>
      <c r="AF449">
        <v>117642</v>
      </c>
      <c r="AG449">
        <v>23164</v>
      </c>
      <c r="AH449">
        <v>555.20000000000005</v>
      </c>
      <c r="AI449">
        <v>5286</v>
      </c>
      <c r="AJ449">
        <v>17240</v>
      </c>
      <c r="AK449">
        <v>10382</v>
      </c>
      <c r="AL449">
        <v>6858</v>
      </c>
      <c r="AM449">
        <v>94478</v>
      </c>
      <c r="AN449">
        <v>23844</v>
      </c>
      <c r="AO449">
        <v>5406.7</v>
      </c>
      <c r="AP449">
        <v>13927</v>
      </c>
      <c r="AQ449">
        <v>6865</v>
      </c>
      <c r="AR449">
        <v>19429</v>
      </c>
      <c r="AS449">
        <v>40.799999999999997</v>
      </c>
      <c r="AT449">
        <v>4.7</v>
      </c>
      <c r="AU449">
        <v>41.2</v>
      </c>
      <c r="AV449">
        <v>13.01</v>
      </c>
      <c r="AW449">
        <v>14.76</v>
      </c>
      <c r="AX449">
        <v>12.39</v>
      </c>
      <c r="AY449">
        <v>1416</v>
      </c>
      <c r="AZ449">
        <v>119</v>
      </c>
      <c r="BA449">
        <v>323</v>
      </c>
      <c r="BB449">
        <v>633</v>
      </c>
      <c r="BC449">
        <v>341</v>
      </c>
      <c r="BD449">
        <v>1386</v>
      </c>
      <c r="BE449">
        <v>121</v>
      </c>
      <c r="BF449">
        <v>310</v>
      </c>
      <c r="BG449">
        <v>600</v>
      </c>
      <c r="BH449">
        <v>355</v>
      </c>
      <c r="BI449">
        <v>63.148000000000003</v>
      </c>
      <c r="BJ449">
        <v>895287.98499999999</v>
      </c>
      <c r="BK449">
        <v>206521</v>
      </c>
      <c r="BL449">
        <v>104451</v>
      </c>
      <c r="BM449">
        <v>154372</v>
      </c>
      <c r="BN449">
        <v>49796</v>
      </c>
      <c r="BO449">
        <v>437616</v>
      </c>
      <c r="BP449">
        <v>976097</v>
      </c>
      <c r="BQ449">
        <v>1.48</v>
      </c>
      <c r="BR449">
        <v>96.2</v>
      </c>
      <c r="BS449">
        <v>1145.4000000000001</v>
      </c>
      <c r="BT449">
        <v>3589</v>
      </c>
      <c r="BU449">
        <v>2347.3000000000002</v>
      </c>
      <c r="BV449">
        <v>450.95299999999997</v>
      </c>
      <c r="BW449">
        <v>56.814</v>
      </c>
      <c r="BX449">
        <v>56532</v>
      </c>
      <c r="BY449">
        <v>702.80309999999997</v>
      </c>
      <c r="BZ449">
        <v>1049.2591</v>
      </c>
      <c r="CA449">
        <v>672.03630999999996</v>
      </c>
      <c r="CB449">
        <v>0.106213856</v>
      </c>
      <c r="CC449">
        <v>2934.1</v>
      </c>
      <c r="CD449">
        <v>78085</v>
      </c>
      <c r="CE449">
        <v>270064.93</v>
      </c>
      <c r="CF449">
        <v>898.41340000000002</v>
      </c>
      <c r="CG449">
        <v>5.74</v>
      </c>
      <c r="CH449">
        <v>5.82</v>
      </c>
      <c r="CI449">
        <v>5.4</v>
      </c>
      <c r="CJ449">
        <v>5.41</v>
      </c>
      <c r="CK449">
        <v>5.75</v>
      </c>
      <c r="CL449">
        <v>6.24</v>
      </c>
      <c r="CM449">
        <v>6.49</v>
      </c>
      <c r="CN449">
        <v>7.57</v>
      </c>
      <c r="CO449">
        <v>8.19</v>
      </c>
      <c r="CP449">
        <v>0.08</v>
      </c>
      <c r="CQ449">
        <v>-0.34</v>
      </c>
      <c r="CR449">
        <v>-0.33</v>
      </c>
      <c r="CS449">
        <v>0.01</v>
      </c>
      <c r="CT449">
        <v>0.5</v>
      </c>
      <c r="CU449">
        <v>0.75</v>
      </c>
      <c r="CV449">
        <v>1.83</v>
      </c>
      <c r="CW449">
        <v>2.4500000000000002</v>
      </c>
      <c r="CX449">
        <v>83.499200000000002</v>
      </c>
      <c r="CY449">
        <v>1.1961999999999999</v>
      </c>
      <c r="CZ449">
        <v>94.738299999999995</v>
      </c>
      <c r="DA449">
        <v>1.5668</v>
      </c>
      <c r="DB449">
        <v>1.3552</v>
      </c>
      <c r="DC449">
        <v>18.03</v>
      </c>
      <c r="DD449">
        <v>154.6</v>
      </c>
      <c r="DE449" s="27">
        <v>152.9</v>
      </c>
      <c r="DF449">
        <v>132.5</v>
      </c>
      <c r="DG449">
        <v>139.4</v>
      </c>
      <c r="DH449">
        <v>221.6</v>
      </c>
      <c r="DI449">
        <v>136.80000000000001</v>
      </c>
      <c r="DJ449">
        <v>128.19999999999999</v>
      </c>
      <c r="DK449">
        <v>169.3</v>
      </c>
      <c r="DL449">
        <v>153.6</v>
      </c>
      <c r="DM449">
        <v>149.1</v>
      </c>
      <c r="DN449">
        <v>149</v>
      </c>
      <c r="DO449">
        <v>72.016999999999996</v>
      </c>
      <c r="DP449">
        <v>139.73500000000001</v>
      </c>
      <c r="DQ449">
        <v>67.608000000000004</v>
      </c>
      <c r="DR449">
        <v>64.724000000000004</v>
      </c>
      <c r="DS449">
        <v>127.9</v>
      </c>
      <c r="DT449">
        <v>125.5</v>
      </c>
      <c r="DU449">
        <v>125.6</v>
      </c>
      <c r="DV449">
        <v>99.7</v>
      </c>
      <c r="DW449">
        <v>559.11</v>
      </c>
      <c r="DX449">
        <v>664.37</v>
      </c>
      <c r="DY449">
        <v>2.4163402550000002</v>
      </c>
      <c r="DZ449">
        <v>17.684991929999999</v>
      </c>
      <c r="EA449">
        <v>13.348699999999999</v>
      </c>
    </row>
    <row r="450" spans="2:131" x14ac:dyDescent="0.25">
      <c r="B450" s="3">
        <v>34708</v>
      </c>
      <c r="C450">
        <v>8820.0290000000005</v>
      </c>
      <c r="D450">
        <v>7584.8</v>
      </c>
      <c r="E450">
        <v>74.793700000000001</v>
      </c>
      <c r="F450">
        <v>81.943799999999996</v>
      </c>
      <c r="G450">
        <v>79.419200000000004</v>
      </c>
      <c r="H450">
        <v>93.861199999999997</v>
      </c>
      <c r="I450">
        <v>88.493200000000002</v>
      </c>
      <c r="J450">
        <v>96.759399999999999</v>
      </c>
      <c r="K450">
        <v>54.333799999999997</v>
      </c>
      <c r="L450">
        <v>66.932500000000005</v>
      </c>
      <c r="M450">
        <v>48.716099999999997</v>
      </c>
      <c r="N450">
        <v>105.0429</v>
      </c>
      <c r="O450">
        <v>74.831400000000002</v>
      </c>
      <c r="P450">
        <v>86.425700000000006</v>
      </c>
      <c r="Q450">
        <v>75.256100000000004</v>
      </c>
      <c r="R450">
        <v>83.182400000000001</v>
      </c>
      <c r="S450" s="38">
        <v>0.08</v>
      </c>
      <c r="T450">
        <v>4065</v>
      </c>
      <c r="U450">
        <v>0.54359454399999996</v>
      </c>
      <c r="V450">
        <v>132611</v>
      </c>
      <c r="W450">
        <v>125133</v>
      </c>
      <c r="X450">
        <v>5.6</v>
      </c>
      <c r="Y450">
        <v>16.2</v>
      </c>
      <c r="Z450">
        <v>2857</v>
      </c>
      <c r="AA450">
        <v>2296</v>
      </c>
      <c r="AB450">
        <v>2306</v>
      </c>
      <c r="AC450">
        <v>1045</v>
      </c>
      <c r="AD450">
        <v>1261</v>
      </c>
      <c r="AE450">
        <v>362000</v>
      </c>
      <c r="AF450">
        <v>117881</v>
      </c>
      <c r="AG450">
        <v>23208</v>
      </c>
      <c r="AH450">
        <v>554.1</v>
      </c>
      <c r="AI450">
        <v>5324</v>
      </c>
      <c r="AJ450">
        <v>17247</v>
      </c>
      <c r="AK450">
        <v>10396</v>
      </c>
      <c r="AL450">
        <v>6851</v>
      </c>
      <c r="AM450">
        <v>94673</v>
      </c>
      <c r="AN450">
        <v>23864</v>
      </c>
      <c r="AO450">
        <v>5412.3</v>
      </c>
      <c r="AP450">
        <v>13944.3</v>
      </c>
      <c r="AQ450">
        <v>6877</v>
      </c>
      <c r="AR450">
        <v>19430</v>
      </c>
      <c r="AS450">
        <v>40.799999999999997</v>
      </c>
      <c r="AT450">
        <v>4.7</v>
      </c>
      <c r="AU450">
        <v>41.2</v>
      </c>
      <c r="AV450">
        <v>13.03</v>
      </c>
      <c r="AW450">
        <v>14.8</v>
      </c>
      <c r="AX450">
        <v>12.41</v>
      </c>
      <c r="AY450">
        <v>1369</v>
      </c>
      <c r="AZ450">
        <v>112</v>
      </c>
      <c r="BA450">
        <v>299</v>
      </c>
      <c r="BB450">
        <v>600</v>
      </c>
      <c r="BC450">
        <v>358</v>
      </c>
      <c r="BD450">
        <v>1421</v>
      </c>
      <c r="BE450">
        <v>128</v>
      </c>
      <c r="BF450">
        <v>315</v>
      </c>
      <c r="BG450">
        <v>638</v>
      </c>
      <c r="BH450">
        <v>340</v>
      </c>
      <c r="BI450">
        <v>63.295999999999999</v>
      </c>
      <c r="BJ450">
        <v>894193.85100000002</v>
      </c>
      <c r="BK450">
        <v>207006</v>
      </c>
      <c r="BL450">
        <v>105832</v>
      </c>
      <c r="BM450">
        <v>160175</v>
      </c>
      <c r="BN450">
        <v>55726</v>
      </c>
      <c r="BO450">
        <v>441696</v>
      </c>
      <c r="BP450">
        <v>980029</v>
      </c>
      <c r="BQ450">
        <v>1.47</v>
      </c>
      <c r="BR450">
        <v>88.9</v>
      </c>
      <c r="BS450">
        <v>1142</v>
      </c>
      <c r="BT450">
        <v>3602.1</v>
      </c>
      <c r="BU450">
        <v>2352.8000000000002</v>
      </c>
      <c r="BV450">
        <v>451.92200000000003</v>
      </c>
      <c r="BW450">
        <v>57.164999999999999</v>
      </c>
      <c r="BX450">
        <v>56887</v>
      </c>
      <c r="BY450">
        <v>706.03549999999996</v>
      </c>
      <c r="BZ450">
        <v>1054.8141000000001</v>
      </c>
      <c r="CA450">
        <v>677.58052999999995</v>
      </c>
      <c r="CB450">
        <v>0.106601512</v>
      </c>
      <c r="CC450">
        <v>2947.2</v>
      </c>
      <c r="CD450">
        <v>78829</v>
      </c>
      <c r="CE450">
        <v>273349.73</v>
      </c>
      <c r="CF450">
        <v>901.34159999999997</v>
      </c>
      <c r="CG450">
        <v>5.8</v>
      </c>
      <c r="CH450">
        <v>5.74</v>
      </c>
      <c r="CI450">
        <v>5.28</v>
      </c>
      <c r="CJ450">
        <v>5.3</v>
      </c>
      <c r="CK450">
        <v>5.62</v>
      </c>
      <c r="CL450">
        <v>6</v>
      </c>
      <c r="CM450">
        <v>6.2</v>
      </c>
      <c r="CN450">
        <v>7.32</v>
      </c>
      <c r="CO450">
        <v>7.93</v>
      </c>
      <c r="CP450">
        <v>-0.06</v>
      </c>
      <c r="CQ450">
        <v>-0.52</v>
      </c>
      <c r="CR450">
        <v>-0.5</v>
      </c>
      <c r="CS450">
        <v>-0.18</v>
      </c>
      <c r="CT450">
        <v>0.2</v>
      </c>
      <c r="CU450">
        <v>0.4</v>
      </c>
      <c r="CV450">
        <v>1.52</v>
      </c>
      <c r="CW450">
        <v>2.13</v>
      </c>
      <c r="CX450">
        <v>84.997900000000001</v>
      </c>
      <c r="CY450">
        <v>1.1868000000000001</v>
      </c>
      <c r="CZ450">
        <v>100.5455</v>
      </c>
      <c r="DA450">
        <v>1.5589999999999999</v>
      </c>
      <c r="DB450">
        <v>1.3509</v>
      </c>
      <c r="DC450">
        <v>18.23</v>
      </c>
      <c r="DD450">
        <v>153.4</v>
      </c>
      <c r="DE450" s="27">
        <v>153.1</v>
      </c>
      <c r="DF450">
        <v>132.30000000000001</v>
      </c>
      <c r="DG450">
        <v>139.1</v>
      </c>
      <c r="DH450">
        <v>222.4</v>
      </c>
      <c r="DI450">
        <v>136.80000000000001</v>
      </c>
      <c r="DJ450">
        <v>128.30000000000001</v>
      </c>
      <c r="DK450">
        <v>169.7</v>
      </c>
      <c r="DL450">
        <v>153.80000000000001</v>
      </c>
      <c r="DM450">
        <v>149.19999999999999</v>
      </c>
      <c r="DN450">
        <v>149.19999999999999</v>
      </c>
      <c r="DO450">
        <v>72.066000000000003</v>
      </c>
      <c r="DP450">
        <v>139.47499999999999</v>
      </c>
      <c r="DQ450">
        <v>67.631</v>
      </c>
      <c r="DR450">
        <v>64.811000000000007</v>
      </c>
      <c r="DS450">
        <v>128.1</v>
      </c>
      <c r="DT450">
        <v>125.8</v>
      </c>
      <c r="DU450">
        <v>125.5</v>
      </c>
      <c r="DV450">
        <v>102</v>
      </c>
      <c r="DW450">
        <v>578.77</v>
      </c>
      <c r="DX450">
        <v>682.86</v>
      </c>
      <c r="DY450">
        <v>2.3463552019999998</v>
      </c>
      <c r="DZ450">
        <v>17.911558729999999</v>
      </c>
      <c r="EA450">
        <v>12.237</v>
      </c>
    </row>
    <row r="451" spans="2:131" x14ac:dyDescent="0.25">
      <c r="B451" s="3">
        <v>34709</v>
      </c>
      <c r="C451">
        <v>8833.2659999999996</v>
      </c>
      <c r="D451">
        <v>7608.2</v>
      </c>
      <c r="E451">
        <v>74.701700000000002</v>
      </c>
      <c r="F451">
        <v>81.602800000000002</v>
      </c>
      <c r="G451">
        <v>78.923199999999994</v>
      </c>
      <c r="H451">
        <v>93.087599999999995</v>
      </c>
      <c r="I451">
        <v>87.552599999999998</v>
      </c>
      <c r="J451">
        <v>96.048000000000002</v>
      </c>
      <c r="K451">
        <v>54.299900000000001</v>
      </c>
      <c r="L451">
        <v>67.093500000000006</v>
      </c>
      <c r="M451">
        <v>48.8446</v>
      </c>
      <c r="N451">
        <v>105.0491</v>
      </c>
      <c r="O451">
        <v>74.777500000000003</v>
      </c>
      <c r="P451">
        <v>82.517200000000003</v>
      </c>
      <c r="Q451">
        <v>73.3536</v>
      </c>
      <c r="R451">
        <v>82.729900000000001</v>
      </c>
      <c r="S451" s="38">
        <v>0.1</v>
      </c>
      <c r="T451">
        <v>4127</v>
      </c>
      <c r="U451">
        <v>0.56318231399999996</v>
      </c>
      <c r="V451">
        <v>132716</v>
      </c>
      <c r="W451">
        <v>125388</v>
      </c>
      <c r="X451">
        <v>5.5</v>
      </c>
      <c r="Y451">
        <v>16</v>
      </c>
      <c r="Z451">
        <v>2725</v>
      </c>
      <c r="AA451">
        <v>2380</v>
      </c>
      <c r="AB451">
        <v>2272</v>
      </c>
      <c r="AC451">
        <v>1052</v>
      </c>
      <c r="AD451">
        <v>1220</v>
      </c>
      <c r="AE451">
        <v>371500</v>
      </c>
      <c r="AF451">
        <v>118038</v>
      </c>
      <c r="AG451">
        <v>23206</v>
      </c>
      <c r="AH451">
        <v>553.29999999999995</v>
      </c>
      <c r="AI451">
        <v>5353</v>
      </c>
      <c r="AJ451">
        <v>17216</v>
      </c>
      <c r="AK451">
        <v>10385</v>
      </c>
      <c r="AL451">
        <v>6831</v>
      </c>
      <c r="AM451">
        <v>94832</v>
      </c>
      <c r="AN451">
        <v>23904</v>
      </c>
      <c r="AO451">
        <v>5415.4</v>
      </c>
      <c r="AP451">
        <v>13943.5</v>
      </c>
      <c r="AQ451">
        <v>6888</v>
      </c>
      <c r="AR451">
        <v>19464</v>
      </c>
      <c r="AS451">
        <v>40.9</v>
      </c>
      <c r="AT451">
        <v>4.7</v>
      </c>
      <c r="AU451">
        <v>41.2</v>
      </c>
      <c r="AV451">
        <v>13.06</v>
      </c>
      <c r="AW451">
        <v>14.81</v>
      </c>
      <c r="AX451">
        <v>12.44</v>
      </c>
      <c r="AY451">
        <v>1369</v>
      </c>
      <c r="AZ451">
        <v>126</v>
      </c>
      <c r="BA451">
        <v>284</v>
      </c>
      <c r="BB451">
        <v>607</v>
      </c>
      <c r="BC451">
        <v>352</v>
      </c>
      <c r="BD451">
        <v>1400</v>
      </c>
      <c r="BE451">
        <v>128</v>
      </c>
      <c r="BF451">
        <v>322</v>
      </c>
      <c r="BG451">
        <v>634</v>
      </c>
      <c r="BH451">
        <v>316</v>
      </c>
      <c r="BI451">
        <v>63.048999999999999</v>
      </c>
      <c r="BJ451">
        <v>894660.95200000005</v>
      </c>
      <c r="BK451">
        <v>206176</v>
      </c>
      <c r="BL451">
        <v>105168</v>
      </c>
      <c r="BM451">
        <v>155473</v>
      </c>
      <c r="BN451">
        <v>51986</v>
      </c>
      <c r="BO451">
        <v>442507</v>
      </c>
      <c r="BP451">
        <v>984223</v>
      </c>
      <c r="BQ451">
        <v>1.49</v>
      </c>
      <c r="BR451">
        <v>90.2</v>
      </c>
      <c r="BS451">
        <v>1137.3</v>
      </c>
      <c r="BT451">
        <v>3613.4</v>
      </c>
      <c r="BU451">
        <v>2354</v>
      </c>
      <c r="BV451">
        <v>453.23399999999998</v>
      </c>
      <c r="BW451">
        <v>56.393000000000001</v>
      </c>
      <c r="BX451">
        <v>56148</v>
      </c>
      <c r="BY451">
        <v>706.30600000000004</v>
      </c>
      <c r="BZ451">
        <v>1057.2378000000001</v>
      </c>
      <c r="CA451">
        <v>680.07809999999995</v>
      </c>
      <c r="CB451">
        <v>0.1065569</v>
      </c>
      <c r="CC451">
        <v>2959.3</v>
      </c>
      <c r="CD451">
        <v>80947</v>
      </c>
      <c r="CE451">
        <v>275974.05</v>
      </c>
      <c r="CF451">
        <v>899.36950000000002</v>
      </c>
      <c r="CG451">
        <v>5.76</v>
      </c>
      <c r="CH451">
        <v>5.82</v>
      </c>
      <c r="CI451">
        <v>5.28</v>
      </c>
      <c r="CJ451">
        <v>5.32</v>
      </c>
      <c r="CK451">
        <v>5.59</v>
      </c>
      <c r="CL451">
        <v>5.86</v>
      </c>
      <c r="CM451">
        <v>6.04</v>
      </c>
      <c r="CN451">
        <v>7.12</v>
      </c>
      <c r="CO451">
        <v>7.75</v>
      </c>
      <c r="CP451">
        <v>0.06</v>
      </c>
      <c r="CQ451">
        <v>-0.48</v>
      </c>
      <c r="CR451">
        <v>-0.44</v>
      </c>
      <c r="CS451">
        <v>-0.17</v>
      </c>
      <c r="CT451">
        <v>0.1</v>
      </c>
      <c r="CU451">
        <v>0.28000000000000003</v>
      </c>
      <c r="CV451">
        <v>1.36</v>
      </c>
      <c r="CW451">
        <v>1.99</v>
      </c>
      <c r="CX451">
        <v>84.140600000000006</v>
      </c>
      <c r="CY451">
        <v>1.1453</v>
      </c>
      <c r="CZ451">
        <v>100.839</v>
      </c>
      <c r="DA451">
        <v>1.5779000000000001</v>
      </c>
      <c r="DB451">
        <v>1.3458000000000001</v>
      </c>
      <c r="DC451">
        <v>17.440000000000001</v>
      </c>
      <c r="DD451">
        <v>148.6</v>
      </c>
      <c r="DE451" s="27">
        <v>153.5</v>
      </c>
      <c r="DF451">
        <v>132.4</v>
      </c>
      <c r="DG451">
        <v>139.5</v>
      </c>
      <c r="DH451">
        <v>223</v>
      </c>
      <c r="DI451">
        <v>137.1</v>
      </c>
      <c r="DJ451">
        <v>128.4</v>
      </c>
      <c r="DK451">
        <v>170.3</v>
      </c>
      <c r="DL451">
        <v>154.30000000000001</v>
      </c>
      <c r="DM451">
        <v>149.6</v>
      </c>
      <c r="DN451">
        <v>149.6</v>
      </c>
      <c r="DO451">
        <v>72.253</v>
      </c>
      <c r="DP451">
        <v>139.43199999999999</v>
      </c>
      <c r="DQ451">
        <v>67.756</v>
      </c>
      <c r="DR451">
        <v>65.034999999999997</v>
      </c>
      <c r="DS451">
        <v>128.4</v>
      </c>
      <c r="DT451">
        <v>126</v>
      </c>
      <c r="DU451">
        <v>125.4</v>
      </c>
      <c r="DV451">
        <v>101.9</v>
      </c>
      <c r="DW451">
        <v>582.91999999999996</v>
      </c>
      <c r="DX451">
        <v>682.81</v>
      </c>
      <c r="DY451">
        <v>2.3416592330000001</v>
      </c>
      <c r="DZ451">
        <v>17.655523110000001</v>
      </c>
      <c r="EA451">
        <v>14.2377</v>
      </c>
    </row>
    <row r="452" spans="2:131" x14ac:dyDescent="0.25">
      <c r="B452" s="3">
        <v>34710</v>
      </c>
      <c r="C452">
        <v>8862.3559999999998</v>
      </c>
      <c r="D452">
        <v>7641.1</v>
      </c>
      <c r="E452">
        <v>74.889700000000005</v>
      </c>
      <c r="F452">
        <v>81.815799999999996</v>
      </c>
      <c r="G452">
        <v>79.1066</v>
      </c>
      <c r="H452">
        <v>93.422499999999999</v>
      </c>
      <c r="I452">
        <v>87.641999999999996</v>
      </c>
      <c r="J452">
        <v>96.485100000000003</v>
      </c>
      <c r="K452">
        <v>54.488900000000001</v>
      </c>
      <c r="L452">
        <v>67.253900000000002</v>
      </c>
      <c r="M452">
        <v>49.248600000000003</v>
      </c>
      <c r="N452">
        <v>104.3334</v>
      </c>
      <c r="O452">
        <v>74.843299999999999</v>
      </c>
      <c r="P452">
        <v>87.5291</v>
      </c>
      <c r="Q452">
        <v>73.765199999999993</v>
      </c>
      <c r="R452">
        <v>82.3994</v>
      </c>
      <c r="S452" s="38">
        <v>0.04</v>
      </c>
      <c r="T452">
        <v>3982</v>
      </c>
      <c r="U452">
        <v>0.53622407800000005</v>
      </c>
      <c r="V452">
        <v>132614</v>
      </c>
      <c r="W452">
        <v>125188</v>
      </c>
      <c r="X452">
        <v>5.6</v>
      </c>
      <c r="Y452">
        <v>16.399999999999999</v>
      </c>
      <c r="Z452">
        <v>2812</v>
      </c>
      <c r="AA452">
        <v>2353</v>
      </c>
      <c r="AB452">
        <v>2339</v>
      </c>
      <c r="AC452">
        <v>1085</v>
      </c>
      <c r="AD452">
        <v>1254</v>
      </c>
      <c r="AE452">
        <v>377000</v>
      </c>
      <c r="AF452">
        <v>118182</v>
      </c>
      <c r="AG452">
        <v>23200</v>
      </c>
      <c r="AH452">
        <v>550.6</v>
      </c>
      <c r="AI452">
        <v>5358</v>
      </c>
      <c r="AJ452">
        <v>17209</v>
      </c>
      <c r="AK452">
        <v>10390</v>
      </c>
      <c r="AL452">
        <v>6819</v>
      </c>
      <c r="AM452">
        <v>94982</v>
      </c>
      <c r="AN452">
        <v>23943</v>
      </c>
      <c r="AO452">
        <v>5421.6</v>
      </c>
      <c r="AP452">
        <v>13956.9</v>
      </c>
      <c r="AQ452">
        <v>6902</v>
      </c>
      <c r="AR452">
        <v>19463</v>
      </c>
      <c r="AS452">
        <v>40.799999999999997</v>
      </c>
      <c r="AT452">
        <v>4.5999999999999996</v>
      </c>
      <c r="AU452">
        <v>41.3</v>
      </c>
      <c r="AV452">
        <v>13.08</v>
      </c>
      <c r="AW452">
        <v>14.86</v>
      </c>
      <c r="AX452">
        <v>12.45</v>
      </c>
      <c r="AY452">
        <v>1452</v>
      </c>
      <c r="AZ452">
        <v>99</v>
      </c>
      <c r="BA452">
        <v>323</v>
      </c>
      <c r="BB452">
        <v>699</v>
      </c>
      <c r="BC452">
        <v>331</v>
      </c>
      <c r="BD452">
        <v>1430</v>
      </c>
      <c r="BE452">
        <v>126</v>
      </c>
      <c r="BF452">
        <v>314</v>
      </c>
      <c r="BG452">
        <v>622</v>
      </c>
      <c r="BH452">
        <v>368</v>
      </c>
      <c r="BI452">
        <v>63.575000000000003</v>
      </c>
      <c r="BJ452">
        <v>901984.79200000002</v>
      </c>
      <c r="BK452">
        <v>208664</v>
      </c>
      <c r="BL452">
        <v>103926</v>
      </c>
      <c r="BM452">
        <v>156146</v>
      </c>
      <c r="BN452">
        <v>54154</v>
      </c>
      <c r="BO452">
        <v>444404</v>
      </c>
      <c r="BP452">
        <v>986767</v>
      </c>
      <c r="BQ452">
        <v>1.48</v>
      </c>
      <c r="BR452">
        <v>88.2</v>
      </c>
      <c r="BS452">
        <v>1134.0999999999999</v>
      </c>
      <c r="BT452">
        <v>3619.9</v>
      </c>
      <c r="BU452">
        <v>2355.1999999999998</v>
      </c>
      <c r="BV452">
        <v>453.33300000000003</v>
      </c>
      <c r="BW452">
        <v>56.395000000000003</v>
      </c>
      <c r="BX452">
        <v>56191</v>
      </c>
      <c r="BY452">
        <v>712.60069999999996</v>
      </c>
      <c r="BZ452">
        <v>1060.8212000000001</v>
      </c>
      <c r="CA452">
        <v>695.42001000000005</v>
      </c>
      <c r="CB452">
        <v>0.10860677000000001</v>
      </c>
      <c r="CC452">
        <v>2965.6</v>
      </c>
      <c r="CD452">
        <v>79721</v>
      </c>
      <c r="CE452">
        <v>282262.83</v>
      </c>
      <c r="CF452">
        <v>894.88520000000005</v>
      </c>
      <c r="CG452">
        <v>5.8</v>
      </c>
      <c r="CH452">
        <v>5.74</v>
      </c>
      <c r="CI452">
        <v>5.36</v>
      </c>
      <c r="CJ452">
        <v>5.27</v>
      </c>
      <c r="CK452">
        <v>5.43</v>
      </c>
      <c r="CL452">
        <v>5.69</v>
      </c>
      <c r="CM452">
        <v>5.93</v>
      </c>
      <c r="CN452">
        <v>7.02</v>
      </c>
      <c r="CO452">
        <v>7.68</v>
      </c>
      <c r="CP452">
        <v>-0.06</v>
      </c>
      <c r="CQ452">
        <v>-0.44</v>
      </c>
      <c r="CR452">
        <v>-0.53</v>
      </c>
      <c r="CS452">
        <v>-0.37</v>
      </c>
      <c r="CT452">
        <v>-0.11</v>
      </c>
      <c r="CU452">
        <v>0.13</v>
      </c>
      <c r="CV452">
        <v>1.22</v>
      </c>
      <c r="CW452">
        <v>1.88</v>
      </c>
      <c r="CX452">
        <v>84.515299999999996</v>
      </c>
      <c r="CY452">
        <v>1.1436999999999999</v>
      </c>
      <c r="CZ452">
        <v>101.94</v>
      </c>
      <c r="DA452">
        <v>1.5625</v>
      </c>
      <c r="DB452">
        <v>1.3533999999999999</v>
      </c>
      <c r="DC452">
        <v>17.989999999999998</v>
      </c>
      <c r="DD452">
        <v>146.80000000000001</v>
      </c>
      <c r="DE452" s="27">
        <v>153.69999999999999</v>
      </c>
      <c r="DF452">
        <v>132</v>
      </c>
      <c r="DG452">
        <v>139.1</v>
      </c>
      <c r="DH452">
        <v>223.7</v>
      </c>
      <c r="DI452">
        <v>137</v>
      </c>
      <c r="DJ452">
        <v>128.6</v>
      </c>
      <c r="DK452">
        <v>170.7</v>
      </c>
      <c r="DL452">
        <v>154.4</v>
      </c>
      <c r="DM452">
        <v>149.6</v>
      </c>
      <c r="DN452">
        <v>149.69999999999999</v>
      </c>
      <c r="DO452">
        <v>72.251000000000005</v>
      </c>
      <c r="DP452">
        <v>139.09899999999999</v>
      </c>
      <c r="DQ452">
        <v>67.597999999999999</v>
      </c>
      <c r="DR452">
        <v>65.12</v>
      </c>
      <c r="DS452">
        <v>128.69999999999999</v>
      </c>
      <c r="DT452">
        <v>126.2</v>
      </c>
      <c r="DU452">
        <v>125.2</v>
      </c>
      <c r="DV452">
        <v>104.1</v>
      </c>
      <c r="DW452">
        <v>595.53</v>
      </c>
      <c r="DX452">
        <v>700.14</v>
      </c>
      <c r="DY452">
        <v>2.3038302019999999</v>
      </c>
      <c r="DZ452">
        <v>17.799638170000001</v>
      </c>
      <c r="EA452">
        <v>12.9719</v>
      </c>
    </row>
    <row r="453" spans="2:131" x14ac:dyDescent="0.25">
      <c r="B453" s="3">
        <v>34711</v>
      </c>
      <c r="C453">
        <v>8878.83</v>
      </c>
      <c r="D453">
        <v>7649.9</v>
      </c>
      <c r="E453">
        <v>75.1755</v>
      </c>
      <c r="F453">
        <v>82.103999999999999</v>
      </c>
      <c r="G453">
        <v>79.463200000000001</v>
      </c>
      <c r="H453">
        <v>93.706100000000006</v>
      </c>
      <c r="I453">
        <v>88.206400000000002</v>
      </c>
      <c r="J453">
        <v>96.653899999999993</v>
      </c>
      <c r="K453">
        <v>54.933999999999997</v>
      </c>
      <c r="L453">
        <v>67.534599999999998</v>
      </c>
      <c r="M453">
        <v>49.687100000000001</v>
      </c>
      <c r="N453">
        <v>103.82599999999999</v>
      </c>
      <c r="O453">
        <v>75.116500000000002</v>
      </c>
      <c r="P453">
        <v>87.919499999999999</v>
      </c>
      <c r="Q453">
        <v>74.368600000000001</v>
      </c>
      <c r="R453">
        <v>82.287199999999999</v>
      </c>
      <c r="S453" s="38">
        <v>0.12</v>
      </c>
      <c r="T453">
        <v>4357</v>
      </c>
      <c r="U453">
        <v>0.58695945000000005</v>
      </c>
      <c r="V453">
        <v>132511</v>
      </c>
      <c r="W453">
        <v>125088</v>
      </c>
      <c r="X453">
        <v>5.6</v>
      </c>
      <c r="Y453">
        <v>16.3</v>
      </c>
      <c r="Z453">
        <v>2662</v>
      </c>
      <c r="AA453">
        <v>2414</v>
      </c>
      <c r="AB453">
        <v>2331</v>
      </c>
      <c r="AC453">
        <v>1117</v>
      </c>
      <c r="AD453">
        <v>1214</v>
      </c>
      <c r="AE453">
        <v>365000</v>
      </c>
      <c r="AF453">
        <v>118328</v>
      </c>
      <c r="AG453">
        <v>23209</v>
      </c>
      <c r="AH453">
        <v>550.5</v>
      </c>
      <c r="AI453">
        <v>5344</v>
      </c>
      <c r="AJ453">
        <v>17231</v>
      </c>
      <c r="AK453">
        <v>10432</v>
      </c>
      <c r="AL453">
        <v>6799</v>
      </c>
      <c r="AM453">
        <v>95119</v>
      </c>
      <c r="AN453">
        <v>23947</v>
      </c>
      <c r="AO453">
        <v>5428.3</v>
      </c>
      <c r="AP453">
        <v>13969.7</v>
      </c>
      <c r="AQ453">
        <v>6911</v>
      </c>
      <c r="AR453">
        <v>19466</v>
      </c>
      <c r="AS453">
        <v>40.5</v>
      </c>
      <c r="AT453">
        <v>4.5999999999999996</v>
      </c>
      <c r="AU453">
        <v>40.9</v>
      </c>
      <c r="AV453">
        <v>13.09</v>
      </c>
      <c r="AW453">
        <v>14.77</v>
      </c>
      <c r="AX453">
        <v>12.49</v>
      </c>
      <c r="AY453">
        <v>1431</v>
      </c>
      <c r="AZ453">
        <v>102</v>
      </c>
      <c r="BA453">
        <v>306</v>
      </c>
      <c r="BB453">
        <v>667</v>
      </c>
      <c r="BC453">
        <v>356</v>
      </c>
      <c r="BD453">
        <v>1442</v>
      </c>
      <c r="BE453">
        <v>129</v>
      </c>
      <c r="BF453">
        <v>300</v>
      </c>
      <c r="BG453">
        <v>618</v>
      </c>
      <c r="BH453">
        <v>395</v>
      </c>
      <c r="BI453">
        <v>63.98</v>
      </c>
      <c r="BJ453">
        <v>906259.78200000001</v>
      </c>
      <c r="BK453">
        <v>210399</v>
      </c>
      <c r="BL453">
        <v>106961</v>
      </c>
      <c r="BM453">
        <v>163279</v>
      </c>
      <c r="BN453">
        <v>58004</v>
      </c>
      <c r="BO453">
        <v>447510</v>
      </c>
      <c r="BP453">
        <v>985385</v>
      </c>
      <c r="BQ453">
        <v>1.45</v>
      </c>
      <c r="BR453">
        <v>91</v>
      </c>
      <c r="BS453">
        <v>1127.5</v>
      </c>
      <c r="BT453">
        <v>3629.5</v>
      </c>
      <c r="BU453">
        <v>2358.3000000000002</v>
      </c>
      <c r="BV453">
        <v>455.10899999999998</v>
      </c>
      <c r="BW453">
        <v>57.896000000000001</v>
      </c>
      <c r="BX453">
        <v>57638</v>
      </c>
      <c r="BY453">
        <v>715.09910000000002</v>
      </c>
      <c r="BZ453">
        <v>1062.066</v>
      </c>
      <c r="CA453">
        <v>696.82426999999996</v>
      </c>
      <c r="CB453">
        <v>0.10841464200000001</v>
      </c>
      <c r="CC453">
        <v>2976.2</v>
      </c>
      <c r="CD453">
        <v>81073</v>
      </c>
      <c r="CE453">
        <v>285844.03999999998</v>
      </c>
      <c r="CF453">
        <v>893.55420000000004</v>
      </c>
      <c r="CG453">
        <v>5.6</v>
      </c>
      <c r="CH453">
        <v>5.64</v>
      </c>
      <c r="CI453">
        <v>5.14</v>
      </c>
      <c r="CJ453">
        <v>5.13</v>
      </c>
      <c r="CK453">
        <v>5.31</v>
      </c>
      <c r="CL453">
        <v>5.51</v>
      </c>
      <c r="CM453">
        <v>5.71</v>
      </c>
      <c r="CN453">
        <v>6.82</v>
      </c>
      <c r="CO453">
        <v>7.49</v>
      </c>
      <c r="CP453">
        <v>0.04</v>
      </c>
      <c r="CQ453">
        <v>-0.46</v>
      </c>
      <c r="CR453">
        <v>-0.47</v>
      </c>
      <c r="CS453">
        <v>-0.28999999999999998</v>
      </c>
      <c r="CT453">
        <v>-0.09</v>
      </c>
      <c r="CU453">
        <v>0.11</v>
      </c>
      <c r="CV453">
        <v>1.22</v>
      </c>
      <c r="CW453">
        <v>1.89</v>
      </c>
      <c r="CX453">
        <v>85.2453</v>
      </c>
      <c r="CY453">
        <v>1.1631</v>
      </c>
      <c r="CZ453">
        <v>101.84950000000001</v>
      </c>
      <c r="DA453">
        <v>1.5405</v>
      </c>
      <c r="DB453">
        <v>1.3693</v>
      </c>
      <c r="DC453">
        <v>19.04</v>
      </c>
      <c r="DD453">
        <v>147.30000000000001</v>
      </c>
      <c r="DE453" s="27">
        <v>153.9</v>
      </c>
      <c r="DF453">
        <v>132.19999999999999</v>
      </c>
      <c r="DG453">
        <v>139.1</v>
      </c>
      <c r="DH453">
        <v>224.3</v>
      </c>
      <c r="DI453">
        <v>137.30000000000001</v>
      </c>
      <c r="DJ453">
        <v>128.69999999999999</v>
      </c>
      <c r="DK453">
        <v>170.9</v>
      </c>
      <c r="DL453">
        <v>154.69999999999999</v>
      </c>
      <c r="DM453">
        <v>149.9</v>
      </c>
      <c r="DN453">
        <v>150</v>
      </c>
      <c r="DO453">
        <v>72.39</v>
      </c>
      <c r="DP453">
        <v>139.369</v>
      </c>
      <c r="DQ453">
        <v>67.747</v>
      </c>
      <c r="DR453">
        <v>65.238</v>
      </c>
      <c r="DS453">
        <v>129.30000000000001</v>
      </c>
      <c r="DT453">
        <v>127</v>
      </c>
      <c r="DU453">
        <v>125.4</v>
      </c>
      <c r="DV453">
        <v>106.5</v>
      </c>
      <c r="DW453">
        <v>614.57000000000005</v>
      </c>
      <c r="DX453">
        <v>721.39</v>
      </c>
      <c r="DY453">
        <v>2.2438452899999999</v>
      </c>
      <c r="DZ453">
        <v>18.195423160000001</v>
      </c>
      <c r="EA453">
        <v>12.288</v>
      </c>
    </row>
    <row r="454" spans="2:131" x14ac:dyDescent="0.25">
      <c r="B454" s="3">
        <v>35065</v>
      </c>
      <c r="C454">
        <v>8909.3269999999993</v>
      </c>
      <c r="D454">
        <v>7658.2</v>
      </c>
      <c r="E454">
        <v>74.684100000000001</v>
      </c>
      <c r="F454">
        <v>81.199600000000004</v>
      </c>
      <c r="G454">
        <v>78.468800000000002</v>
      </c>
      <c r="H454">
        <v>92.546400000000006</v>
      </c>
      <c r="I454">
        <v>85.792199999999994</v>
      </c>
      <c r="J454">
        <v>95.998699999999999</v>
      </c>
      <c r="K454">
        <v>54.226900000000001</v>
      </c>
      <c r="L454">
        <v>67.468900000000005</v>
      </c>
      <c r="M454">
        <v>49.822499999999998</v>
      </c>
      <c r="N454">
        <v>103.0909</v>
      </c>
      <c r="O454">
        <v>74.539199999999994</v>
      </c>
      <c r="P454">
        <v>89.880399999999995</v>
      </c>
      <c r="Q454">
        <v>74.507800000000003</v>
      </c>
      <c r="R454">
        <v>81.237499999999997</v>
      </c>
      <c r="S454" s="38">
        <v>0.78</v>
      </c>
      <c r="T454">
        <v>4107</v>
      </c>
      <c r="U454">
        <v>0.54825791000000001</v>
      </c>
      <c r="V454">
        <v>132616</v>
      </c>
      <c r="W454">
        <v>125125</v>
      </c>
      <c r="X454">
        <v>5.6</v>
      </c>
      <c r="Y454">
        <v>16.100000000000001</v>
      </c>
      <c r="Z454">
        <v>2725</v>
      </c>
      <c r="AA454">
        <v>2387</v>
      </c>
      <c r="AB454">
        <v>2371</v>
      </c>
      <c r="AC454">
        <v>1162</v>
      </c>
      <c r="AD454">
        <v>1209</v>
      </c>
      <c r="AE454">
        <v>374000</v>
      </c>
      <c r="AF454">
        <v>118323</v>
      </c>
      <c r="AG454">
        <v>23196</v>
      </c>
      <c r="AH454">
        <v>550.20000000000005</v>
      </c>
      <c r="AI454">
        <v>5355</v>
      </c>
      <c r="AJ454">
        <v>17208</v>
      </c>
      <c r="AK454">
        <v>10424</v>
      </c>
      <c r="AL454">
        <v>6784</v>
      </c>
      <c r="AM454">
        <v>95127</v>
      </c>
      <c r="AN454">
        <v>23955</v>
      </c>
      <c r="AO454">
        <v>5430.2</v>
      </c>
      <c r="AP454">
        <v>13973</v>
      </c>
      <c r="AQ454">
        <v>6922</v>
      </c>
      <c r="AR454">
        <v>19450</v>
      </c>
      <c r="AS454">
        <v>39.4</v>
      </c>
      <c r="AT454">
        <v>4.5</v>
      </c>
      <c r="AU454">
        <v>39.700000000000003</v>
      </c>
      <c r="AV454">
        <v>13.23</v>
      </c>
      <c r="AW454">
        <v>15</v>
      </c>
      <c r="AX454">
        <v>12.6</v>
      </c>
      <c r="AY454">
        <v>1467</v>
      </c>
      <c r="AZ454">
        <v>95</v>
      </c>
      <c r="BA454">
        <v>337</v>
      </c>
      <c r="BB454">
        <v>639</v>
      </c>
      <c r="BC454">
        <v>396</v>
      </c>
      <c r="BD454">
        <v>1387</v>
      </c>
      <c r="BE454">
        <v>97</v>
      </c>
      <c r="BF454">
        <v>313</v>
      </c>
      <c r="BG454">
        <v>610</v>
      </c>
      <c r="BH454">
        <v>367</v>
      </c>
      <c r="BI454">
        <v>63.691000000000003</v>
      </c>
      <c r="BJ454">
        <v>897213.50699999998</v>
      </c>
      <c r="BK454">
        <v>208699</v>
      </c>
      <c r="BL454">
        <v>103775</v>
      </c>
      <c r="BM454">
        <v>155806</v>
      </c>
      <c r="BN454">
        <v>52120</v>
      </c>
      <c r="BO454">
        <v>452372</v>
      </c>
      <c r="BP454">
        <v>990730</v>
      </c>
      <c r="BQ454">
        <v>1.5</v>
      </c>
      <c r="BR454">
        <v>89.3</v>
      </c>
      <c r="BS454">
        <v>1123.5</v>
      </c>
      <c r="BT454">
        <v>3647.9</v>
      </c>
      <c r="BU454">
        <v>2358</v>
      </c>
      <c r="BV454">
        <v>456.90499999999997</v>
      </c>
      <c r="BW454">
        <v>56.908000000000001</v>
      </c>
      <c r="BX454">
        <v>56870</v>
      </c>
      <c r="BY454">
        <v>721.80539999999996</v>
      </c>
      <c r="BZ454">
        <v>1068.2788</v>
      </c>
      <c r="CA454">
        <v>703.27562</v>
      </c>
      <c r="CB454">
        <v>0.108802194</v>
      </c>
      <c r="CC454">
        <v>2998.8</v>
      </c>
      <c r="CD454">
        <v>82026</v>
      </c>
      <c r="CE454">
        <v>285496.58</v>
      </c>
      <c r="CF454">
        <v>891.08910000000003</v>
      </c>
      <c r="CG454">
        <v>5.56</v>
      </c>
      <c r="CH454">
        <v>5.4</v>
      </c>
      <c r="CI454">
        <v>5</v>
      </c>
      <c r="CJ454">
        <v>4.92</v>
      </c>
      <c r="CK454">
        <v>5.09</v>
      </c>
      <c r="CL454">
        <v>5.36</v>
      </c>
      <c r="CM454">
        <v>5.65</v>
      </c>
      <c r="CN454">
        <v>6.81</v>
      </c>
      <c r="CO454">
        <v>7.47</v>
      </c>
      <c r="CP454">
        <v>-0.16</v>
      </c>
      <c r="CQ454">
        <v>-0.56000000000000005</v>
      </c>
      <c r="CR454">
        <v>-0.64</v>
      </c>
      <c r="CS454">
        <v>-0.47</v>
      </c>
      <c r="CT454">
        <v>-0.2</v>
      </c>
      <c r="CU454">
        <v>0.09</v>
      </c>
      <c r="CV454">
        <v>1.25</v>
      </c>
      <c r="CW454">
        <v>1.91</v>
      </c>
      <c r="CX454">
        <v>86.451499999999996</v>
      </c>
      <c r="CY454">
        <v>1.1818</v>
      </c>
      <c r="CZ454">
        <v>105.7514</v>
      </c>
      <c r="DA454">
        <v>1.5287999999999999</v>
      </c>
      <c r="DB454">
        <v>1.3669</v>
      </c>
      <c r="DC454">
        <v>18.88</v>
      </c>
      <c r="DD454">
        <v>143.1</v>
      </c>
      <c r="DE454" s="27">
        <v>154.69999999999999</v>
      </c>
      <c r="DF454">
        <v>132.69999999999999</v>
      </c>
      <c r="DG454">
        <v>140.4</v>
      </c>
      <c r="DH454">
        <v>225.2</v>
      </c>
      <c r="DI454">
        <v>138.19999999999999</v>
      </c>
      <c r="DJ454">
        <v>129</v>
      </c>
      <c r="DK454">
        <v>171.5</v>
      </c>
      <c r="DL454">
        <v>155.5</v>
      </c>
      <c r="DM454">
        <v>150.6</v>
      </c>
      <c r="DN454">
        <v>150.69999999999999</v>
      </c>
      <c r="DO454">
        <v>72.551000000000002</v>
      </c>
      <c r="DP454">
        <v>139.46199999999999</v>
      </c>
      <c r="DQ454">
        <v>68.125</v>
      </c>
      <c r="DR454">
        <v>65.322000000000003</v>
      </c>
      <c r="DS454">
        <v>129.69999999999999</v>
      </c>
      <c r="DT454">
        <v>127.6</v>
      </c>
      <c r="DU454">
        <v>125.5</v>
      </c>
      <c r="DV454">
        <v>109.8</v>
      </c>
      <c r="DW454">
        <v>614.41999999999996</v>
      </c>
      <c r="DX454">
        <v>720.07</v>
      </c>
      <c r="DY454">
        <v>2.2612056900000002</v>
      </c>
      <c r="DZ454">
        <v>17.970412880000001</v>
      </c>
      <c r="EA454">
        <v>15.069000000000001</v>
      </c>
    </row>
    <row r="455" spans="2:131" x14ac:dyDescent="0.25">
      <c r="B455" s="3">
        <v>35066</v>
      </c>
      <c r="C455">
        <v>8983.8629999999994</v>
      </c>
      <c r="D455">
        <v>7724.7</v>
      </c>
      <c r="E455">
        <v>75.834400000000002</v>
      </c>
      <c r="F455">
        <v>82.591399999999993</v>
      </c>
      <c r="G455">
        <v>79.990499999999997</v>
      </c>
      <c r="H455">
        <v>94.078599999999994</v>
      </c>
      <c r="I455">
        <v>88.224699999999999</v>
      </c>
      <c r="J455">
        <v>97.172600000000003</v>
      </c>
      <c r="K455">
        <v>55.611800000000002</v>
      </c>
      <c r="L455">
        <v>68.362499999999997</v>
      </c>
      <c r="M455">
        <v>50.921599999999998</v>
      </c>
      <c r="N455">
        <v>103.13379999999999</v>
      </c>
      <c r="O455">
        <v>75.703100000000006</v>
      </c>
      <c r="P455">
        <v>92.347700000000003</v>
      </c>
      <c r="Q455">
        <v>76.003</v>
      </c>
      <c r="R455">
        <v>82.075199999999995</v>
      </c>
      <c r="S455" s="38">
        <v>0</v>
      </c>
      <c r="T455">
        <v>4013</v>
      </c>
      <c r="U455">
        <v>0.54874880400000003</v>
      </c>
      <c r="V455">
        <v>132952</v>
      </c>
      <c r="W455">
        <v>125639</v>
      </c>
      <c r="X455">
        <v>5.5</v>
      </c>
      <c r="Y455">
        <v>16.399999999999999</v>
      </c>
      <c r="Z455">
        <v>2713</v>
      </c>
      <c r="AA455">
        <v>2266</v>
      </c>
      <c r="AB455">
        <v>2307</v>
      </c>
      <c r="AC455">
        <v>1106</v>
      </c>
      <c r="AD455">
        <v>1201</v>
      </c>
      <c r="AE455">
        <v>377250</v>
      </c>
      <c r="AF455">
        <v>118744</v>
      </c>
      <c r="AG455">
        <v>23280</v>
      </c>
      <c r="AH455">
        <v>553.20000000000005</v>
      </c>
      <c r="AI455">
        <v>5415</v>
      </c>
      <c r="AJ455">
        <v>17229</v>
      </c>
      <c r="AK455">
        <v>10440</v>
      </c>
      <c r="AL455">
        <v>6789</v>
      </c>
      <c r="AM455">
        <v>95464</v>
      </c>
      <c r="AN455">
        <v>23996</v>
      </c>
      <c r="AO455">
        <v>5432.5</v>
      </c>
      <c r="AP455">
        <v>14005.8</v>
      </c>
      <c r="AQ455">
        <v>6942</v>
      </c>
      <c r="AR455">
        <v>19485</v>
      </c>
      <c r="AS455">
        <v>40.9</v>
      </c>
      <c r="AT455">
        <v>4.7</v>
      </c>
      <c r="AU455">
        <v>41.3</v>
      </c>
      <c r="AV455">
        <v>13.18</v>
      </c>
      <c r="AW455">
        <v>14.91</v>
      </c>
      <c r="AX455">
        <v>12.56</v>
      </c>
      <c r="AY455">
        <v>1491</v>
      </c>
      <c r="AZ455">
        <v>132</v>
      </c>
      <c r="BA455">
        <v>287</v>
      </c>
      <c r="BB455">
        <v>647</v>
      </c>
      <c r="BC455">
        <v>425</v>
      </c>
      <c r="BD455">
        <v>1420</v>
      </c>
      <c r="BE455">
        <v>116</v>
      </c>
      <c r="BF455">
        <v>318</v>
      </c>
      <c r="BG455">
        <v>615</v>
      </c>
      <c r="BH455">
        <v>371</v>
      </c>
      <c r="BI455">
        <v>64.180000000000007</v>
      </c>
      <c r="BJ455">
        <v>905320.50300000003</v>
      </c>
      <c r="BK455">
        <v>212008</v>
      </c>
      <c r="BL455">
        <v>101651</v>
      </c>
      <c r="BM455">
        <v>150773</v>
      </c>
      <c r="BN455">
        <v>52255</v>
      </c>
      <c r="BO455">
        <v>453836</v>
      </c>
      <c r="BP455">
        <v>991277</v>
      </c>
      <c r="BQ455">
        <v>1.5</v>
      </c>
      <c r="BR455">
        <v>88.5</v>
      </c>
      <c r="BS455">
        <v>1118.5</v>
      </c>
      <c r="BT455">
        <v>3661.9</v>
      </c>
      <c r="BU455">
        <v>2362.5</v>
      </c>
      <c r="BV455">
        <v>455.39</v>
      </c>
      <c r="BW455">
        <v>53.756</v>
      </c>
      <c r="BX455">
        <v>53722</v>
      </c>
      <c r="BY455">
        <v>724.16039999999998</v>
      </c>
      <c r="BZ455">
        <v>1071.5282999999999</v>
      </c>
      <c r="CA455">
        <v>707.49639999999999</v>
      </c>
      <c r="CB455">
        <v>0.108377078</v>
      </c>
      <c r="CC455">
        <v>3018.8</v>
      </c>
      <c r="CD455">
        <v>84076</v>
      </c>
      <c r="CE455">
        <v>286101.17</v>
      </c>
      <c r="CF455">
        <v>898.93560000000002</v>
      </c>
      <c r="CG455">
        <v>5.22</v>
      </c>
      <c r="CH455">
        <v>5.15</v>
      </c>
      <c r="CI455">
        <v>4.83</v>
      </c>
      <c r="CJ455">
        <v>4.7699999999999996</v>
      </c>
      <c r="CK455">
        <v>4.9400000000000004</v>
      </c>
      <c r="CL455">
        <v>5.38</v>
      </c>
      <c r="CM455">
        <v>5.81</v>
      </c>
      <c r="CN455">
        <v>6.99</v>
      </c>
      <c r="CO455">
        <v>7.63</v>
      </c>
      <c r="CP455">
        <v>-7.0000000000000007E-2</v>
      </c>
      <c r="CQ455">
        <v>-0.39</v>
      </c>
      <c r="CR455">
        <v>-0.45</v>
      </c>
      <c r="CS455">
        <v>-0.28000000000000003</v>
      </c>
      <c r="CT455">
        <v>0.16</v>
      </c>
      <c r="CU455">
        <v>0.59</v>
      </c>
      <c r="CV455">
        <v>1.77</v>
      </c>
      <c r="CW455">
        <v>2.41</v>
      </c>
      <c r="CX455">
        <v>86.641999999999996</v>
      </c>
      <c r="CY455">
        <v>1.1967000000000001</v>
      </c>
      <c r="CZ455">
        <v>105.788</v>
      </c>
      <c r="DA455">
        <v>1.536</v>
      </c>
      <c r="DB455">
        <v>1.3752</v>
      </c>
      <c r="DC455">
        <v>19.07</v>
      </c>
      <c r="DD455">
        <v>136.6</v>
      </c>
      <c r="DE455" s="27">
        <v>155</v>
      </c>
      <c r="DF455">
        <v>132.19999999999999</v>
      </c>
      <c r="DG455">
        <v>140.9</v>
      </c>
      <c r="DH455">
        <v>225.7</v>
      </c>
      <c r="DI455">
        <v>138.30000000000001</v>
      </c>
      <c r="DJ455">
        <v>129.1</v>
      </c>
      <c r="DK455">
        <v>172</v>
      </c>
      <c r="DL455">
        <v>155.80000000000001</v>
      </c>
      <c r="DM455">
        <v>151</v>
      </c>
      <c r="DN455">
        <v>151.1</v>
      </c>
      <c r="DO455">
        <v>72.665000000000006</v>
      </c>
      <c r="DP455">
        <v>139.31100000000001</v>
      </c>
      <c r="DQ455">
        <v>68.281000000000006</v>
      </c>
      <c r="DR455">
        <v>65.442999999999998</v>
      </c>
      <c r="DS455">
        <v>129.69999999999999</v>
      </c>
      <c r="DT455">
        <v>127.5</v>
      </c>
      <c r="DU455">
        <v>125</v>
      </c>
      <c r="DV455">
        <v>111.6</v>
      </c>
      <c r="DW455">
        <v>649.54</v>
      </c>
      <c r="DX455">
        <v>763.18</v>
      </c>
      <c r="DY455">
        <v>2.1548634419999999</v>
      </c>
      <c r="DZ455">
        <v>18.84970543</v>
      </c>
      <c r="EA455">
        <v>16.5672</v>
      </c>
    </row>
    <row r="456" spans="2:131" x14ac:dyDescent="0.25">
      <c r="B456" s="3">
        <v>35067</v>
      </c>
      <c r="C456">
        <v>9015.5879999999997</v>
      </c>
      <c r="D456">
        <v>7747.4</v>
      </c>
      <c r="E456">
        <v>75.763099999999994</v>
      </c>
      <c r="F456">
        <v>82.427499999999995</v>
      </c>
      <c r="G456">
        <v>79.6434</v>
      </c>
      <c r="H456">
        <v>93.483500000000006</v>
      </c>
      <c r="I456">
        <v>85.418199999999999</v>
      </c>
      <c r="J456">
        <v>97.474599999999995</v>
      </c>
      <c r="K456">
        <v>55.523099999999999</v>
      </c>
      <c r="L456">
        <v>68.386300000000006</v>
      </c>
      <c r="M456">
        <v>50.701099999999997</v>
      </c>
      <c r="N456">
        <v>103.5505</v>
      </c>
      <c r="O456">
        <v>75.577399999999997</v>
      </c>
      <c r="P456">
        <v>91.264700000000005</v>
      </c>
      <c r="Q456">
        <v>75.906199999999998</v>
      </c>
      <c r="R456">
        <v>81.503399999999999</v>
      </c>
      <c r="S456" s="38">
        <v>0.04</v>
      </c>
      <c r="T456">
        <v>4128</v>
      </c>
      <c r="U456">
        <v>0.56408854900000005</v>
      </c>
      <c r="V456">
        <v>133180</v>
      </c>
      <c r="W456">
        <v>125862</v>
      </c>
      <c r="X456">
        <v>5.5</v>
      </c>
      <c r="Y456">
        <v>17.3</v>
      </c>
      <c r="Z456">
        <v>2594</v>
      </c>
      <c r="AA456">
        <v>2259</v>
      </c>
      <c r="AB456">
        <v>2454</v>
      </c>
      <c r="AC456">
        <v>1124</v>
      </c>
      <c r="AD456">
        <v>1330</v>
      </c>
      <c r="AE456">
        <v>386400</v>
      </c>
      <c r="AF456">
        <v>119001</v>
      </c>
      <c r="AG456">
        <v>23276</v>
      </c>
      <c r="AH456">
        <v>554.79999999999995</v>
      </c>
      <c r="AI456">
        <v>5446</v>
      </c>
      <c r="AJ456">
        <v>17193</v>
      </c>
      <c r="AK456">
        <v>10416</v>
      </c>
      <c r="AL456">
        <v>6777</v>
      </c>
      <c r="AM456">
        <v>95725</v>
      </c>
      <c r="AN456">
        <v>24038</v>
      </c>
      <c r="AO456">
        <v>5439.4</v>
      </c>
      <c r="AP456">
        <v>14034.5</v>
      </c>
      <c r="AQ456">
        <v>6952</v>
      </c>
      <c r="AR456">
        <v>19532</v>
      </c>
      <c r="AS456">
        <v>40.6</v>
      </c>
      <c r="AT456">
        <v>4.5</v>
      </c>
      <c r="AU456">
        <v>41.1</v>
      </c>
      <c r="AV456">
        <v>13.15</v>
      </c>
      <c r="AW456">
        <v>14.93</v>
      </c>
      <c r="AX456">
        <v>12.5</v>
      </c>
      <c r="AY456">
        <v>1424</v>
      </c>
      <c r="AZ456">
        <v>135</v>
      </c>
      <c r="BA456">
        <v>330</v>
      </c>
      <c r="BB456">
        <v>645</v>
      </c>
      <c r="BC456">
        <v>314</v>
      </c>
      <c r="BD456">
        <v>1437</v>
      </c>
      <c r="BE456">
        <v>137</v>
      </c>
      <c r="BF456">
        <v>335</v>
      </c>
      <c r="BG456">
        <v>596</v>
      </c>
      <c r="BH456">
        <v>369</v>
      </c>
      <c r="BI456">
        <v>64.491</v>
      </c>
      <c r="BJ456">
        <v>905771.103</v>
      </c>
      <c r="BK456">
        <v>213891</v>
      </c>
      <c r="BL456">
        <v>106300</v>
      </c>
      <c r="BM456">
        <v>164976</v>
      </c>
      <c r="BN456">
        <v>56387</v>
      </c>
      <c r="BO456">
        <v>464172</v>
      </c>
      <c r="BP456">
        <v>989146</v>
      </c>
      <c r="BQ456">
        <v>1.46</v>
      </c>
      <c r="BR456">
        <v>93.7</v>
      </c>
      <c r="BS456">
        <v>1122.5999999999999</v>
      </c>
      <c r="BT456">
        <v>3687</v>
      </c>
      <c r="BU456">
        <v>2371.1</v>
      </c>
      <c r="BV456">
        <v>459.73</v>
      </c>
      <c r="BW456">
        <v>54.88</v>
      </c>
      <c r="BX456">
        <v>54859</v>
      </c>
      <c r="BY456">
        <v>727.3578</v>
      </c>
      <c r="BZ456">
        <v>1077.4313999999999</v>
      </c>
      <c r="CA456">
        <v>710.09231</v>
      </c>
      <c r="CB456">
        <v>0.10806621800000001</v>
      </c>
      <c r="CC456">
        <v>3052.1</v>
      </c>
      <c r="CD456">
        <v>84340</v>
      </c>
      <c r="CE456">
        <v>287684.78000000003</v>
      </c>
      <c r="CF456">
        <v>895.57479999999998</v>
      </c>
      <c r="CG456">
        <v>5.31</v>
      </c>
      <c r="CH456">
        <v>5.31</v>
      </c>
      <c r="CI456">
        <v>4.96</v>
      </c>
      <c r="CJ456">
        <v>4.96</v>
      </c>
      <c r="CK456">
        <v>5.34</v>
      </c>
      <c r="CL456">
        <v>5.97</v>
      </c>
      <c r="CM456">
        <v>6.27</v>
      </c>
      <c r="CN456">
        <v>7.35</v>
      </c>
      <c r="CO456">
        <v>8.0299999999999994</v>
      </c>
      <c r="CP456">
        <v>0</v>
      </c>
      <c r="CQ456">
        <v>-0.35</v>
      </c>
      <c r="CR456">
        <v>-0.35</v>
      </c>
      <c r="CS456">
        <v>0.03</v>
      </c>
      <c r="CT456">
        <v>0.66</v>
      </c>
      <c r="CU456">
        <v>0.96</v>
      </c>
      <c r="CV456">
        <v>2.04</v>
      </c>
      <c r="CW456">
        <v>2.72</v>
      </c>
      <c r="CX456">
        <v>86.572000000000003</v>
      </c>
      <c r="CY456">
        <v>1.1959</v>
      </c>
      <c r="CZ456">
        <v>105.94</v>
      </c>
      <c r="DA456">
        <v>1.5270999999999999</v>
      </c>
      <c r="DB456">
        <v>1.3655999999999999</v>
      </c>
      <c r="DC456">
        <v>21.36</v>
      </c>
      <c r="DD456">
        <v>137.5</v>
      </c>
      <c r="DE456" s="27">
        <v>155.5</v>
      </c>
      <c r="DF456">
        <v>132.6</v>
      </c>
      <c r="DG456">
        <v>141.5</v>
      </c>
      <c r="DH456">
        <v>226.2</v>
      </c>
      <c r="DI456">
        <v>139</v>
      </c>
      <c r="DJ456">
        <v>129.30000000000001</v>
      </c>
      <c r="DK456">
        <v>172.4</v>
      </c>
      <c r="DL456">
        <v>156.30000000000001</v>
      </c>
      <c r="DM456">
        <v>151.5</v>
      </c>
      <c r="DN456">
        <v>151.6</v>
      </c>
      <c r="DO456">
        <v>72.884</v>
      </c>
      <c r="DP456">
        <v>139.44200000000001</v>
      </c>
      <c r="DQ456">
        <v>68.7</v>
      </c>
      <c r="DR456">
        <v>65.590999999999994</v>
      </c>
      <c r="DS456">
        <v>130.5</v>
      </c>
      <c r="DT456">
        <v>128.6</v>
      </c>
      <c r="DU456">
        <v>125.3</v>
      </c>
      <c r="DV456">
        <v>109.8</v>
      </c>
      <c r="DW456">
        <v>647.07000000000005</v>
      </c>
      <c r="DX456">
        <v>764.51</v>
      </c>
      <c r="DY456">
        <v>2.1790532709999999</v>
      </c>
      <c r="DZ456">
        <v>18.624444879999999</v>
      </c>
      <c r="EA456">
        <v>18.7075</v>
      </c>
    </row>
    <row r="457" spans="2:131" x14ac:dyDescent="0.25">
      <c r="B457" s="3">
        <v>35068</v>
      </c>
      <c r="C457">
        <v>9039.4660000000003</v>
      </c>
      <c r="D457">
        <v>7761.3</v>
      </c>
      <c r="E457">
        <v>76.456199999999995</v>
      </c>
      <c r="F457">
        <v>83.228999999999999</v>
      </c>
      <c r="G457">
        <v>80.682599999999994</v>
      </c>
      <c r="H457">
        <v>94.310599999999994</v>
      </c>
      <c r="I457">
        <v>89.404300000000006</v>
      </c>
      <c r="J457">
        <v>97.019599999999997</v>
      </c>
      <c r="K457">
        <v>56.8401</v>
      </c>
      <c r="L457">
        <v>68.962100000000007</v>
      </c>
      <c r="M457">
        <v>51.515300000000003</v>
      </c>
      <c r="N457">
        <v>103.88</v>
      </c>
      <c r="O457">
        <v>76.428399999999996</v>
      </c>
      <c r="P457">
        <v>90.428399999999996</v>
      </c>
      <c r="Q457">
        <v>75.546099999999996</v>
      </c>
      <c r="R457">
        <v>81.978300000000004</v>
      </c>
      <c r="S457" s="38">
        <v>0.04</v>
      </c>
      <c r="T457">
        <v>4034</v>
      </c>
      <c r="U457">
        <v>0.54403236700000002</v>
      </c>
      <c r="V457">
        <v>133409</v>
      </c>
      <c r="W457">
        <v>125994</v>
      </c>
      <c r="X457">
        <v>5.6</v>
      </c>
      <c r="Y457">
        <v>17.600000000000001</v>
      </c>
      <c r="Z457">
        <v>2530</v>
      </c>
      <c r="AA457">
        <v>2358</v>
      </c>
      <c r="AB457">
        <v>2455</v>
      </c>
      <c r="AC457">
        <v>1108</v>
      </c>
      <c r="AD457">
        <v>1347</v>
      </c>
      <c r="AE457">
        <v>359250</v>
      </c>
      <c r="AF457">
        <v>119168</v>
      </c>
      <c r="AG457">
        <v>23316</v>
      </c>
      <c r="AH457">
        <v>556</v>
      </c>
      <c r="AI457">
        <v>5474</v>
      </c>
      <c r="AJ457">
        <v>17204</v>
      </c>
      <c r="AK457">
        <v>10450</v>
      </c>
      <c r="AL457">
        <v>6754</v>
      </c>
      <c r="AM457">
        <v>95852</v>
      </c>
      <c r="AN457">
        <v>24052</v>
      </c>
      <c r="AO457">
        <v>5447.6</v>
      </c>
      <c r="AP457">
        <v>14034.5</v>
      </c>
      <c r="AQ457">
        <v>6969</v>
      </c>
      <c r="AR457">
        <v>19515</v>
      </c>
      <c r="AS457">
        <v>40.799999999999997</v>
      </c>
      <c r="AT457">
        <v>4.7</v>
      </c>
      <c r="AU457">
        <v>41.2</v>
      </c>
      <c r="AV457">
        <v>13.3</v>
      </c>
      <c r="AW457">
        <v>14.98</v>
      </c>
      <c r="AX457">
        <v>12.69</v>
      </c>
      <c r="AY457">
        <v>1516</v>
      </c>
      <c r="AZ457">
        <v>141</v>
      </c>
      <c r="BA457">
        <v>323</v>
      </c>
      <c r="BB457">
        <v>651</v>
      </c>
      <c r="BC457">
        <v>401</v>
      </c>
      <c r="BD457">
        <v>1463</v>
      </c>
      <c r="BE457">
        <v>145</v>
      </c>
      <c r="BF457">
        <v>333</v>
      </c>
      <c r="BG457">
        <v>636</v>
      </c>
      <c r="BH457">
        <v>349</v>
      </c>
      <c r="BI457">
        <v>64.728999999999999</v>
      </c>
      <c r="BJ457">
        <v>913875.56</v>
      </c>
      <c r="BK457">
        <v>214676</v>
      </c>
      <c r="BL457">
        <v>107977</v>
      </c>
      <c r="BM457">
        <v>156830</v>
      </c>
      <c r="BN457">
        <v>50728</v>
      </c>
      <c r="BO457">
        <v>465089</v>
      </c>
      <c r="BP457">
        <v>992111</v>
      </c>
      <c r="BQ457">
        <v>1.46</v>
      </c>
      <c r="BR457">
        <v>92.7</v>
      </c>
      <c r="BS457">
        <v>1124.8</v>
      </c>
      <c r="BT457">
        <v>3697.8</v>
      </c>
      <c r="BU457">
        <v>2368.9</v>
      </c>
      <c r="BV457">
        <v>460.27199999999999</v>
      </c>
      <c r="BW457">
        <v>55.857999999999997</v>
      </c>
      <c r="BX457">
        <v>55768</v>
      </c>
      <c r="BY457">
        <v>732.10519999999997</v>
      </c>
      <c r="BZ457">
        <v>1079.3108</v>
      </c>
      <c r="CA457">
        <v>715.12150999999994</v>
      </c>
      <c r="CB457">
        <v>0.10821893</v>
      </c>
      <c r="CC457">
        <v>3063.9</v>
      </c>
      <c r="CD457">
        <v>86461</v>
      </c>
      <c r="CE457">
        <v>289724.92</v>
      </c>
      <c r="CF457">
        <v>896.50969999999995</v>
      </c>
      <c r="CG457">
        <v>5.22</v>
      </c>
      <c r="CH457">
        <v>5.39</v>
      </c>
      <c r="CI457">
        <v>4.95</v>
      </c>
      <c r="CJ457">
        <v>5.0599999999999996</v>
      </c>
      <c r="CK457">
        <v>5.54</v>
      </c>
      <c r="CL457">
        <v>6.3</v>
      </c>
      <c r="CM457">
        <v>6.51</v>
      </c>
      <c r="CN457">
        <v>7.5</v>
      </c>
      <c r="CO457">
        <v>8.19</v>
      </c>
      <c r="CP457">
        <v>0.17</v>
      </c>
      <c r="CQ457">
        <v>-0.27</v>
      </c>
      <c r="CR457">
        <v>-0.16</v>
      </c>
      <c r="CS457">
        <v>0.32</v>
      </c>
      <c r="CT457">
        <v>1.08</v>
      </c>
      <c r="CU457">
        <v>1.29</v>
      </c>
      <c r="CV457">
        <v>2.2799999999999998</v>
      </c>
      <c r="CW457">
        <v>2.97</v>
      </c>
      <c r="CX457">
        <v>87.096800000000002</v>
      </c>
      <c r="CY457">
        <v>1.218</v>
      </c>
      <c r="CZ457">
        <v>107.1995</v>
      </c>
      <c r="DA457">
        <v>1.516</v>
      </c>
      <c r="DB457">
        <v>1.3592</v>
      </c>
      <c r="DC457">
        <v>23.57</v>
      </c>
      <c r="DD457">
        <v>137.5</v>
      </c>
      <c r="DE457" s="27">
        <v>156.1</v>
      </c>
      <c r="DF457">
        <v>131.80000000000001</v>
      </c>
      <c r="DG457">
        <v>142.9</v>
      </c>
      <c r="DH457">
        <v>226.8</v>
      </c>
      <c r="DI457">
        <v>139.6</v>
      </c>
      <c r="DJ457">
        <v>129.19999999999999</v>
      </c>
      <c r="DK457">
        <v>172.8</v>
      </c>
      <c r="DL457">
        <v>156.80000000000001</v>
      </c>
      <c r="DM457">
        <v>152.1</v>
      </c>
      <c r="DN457">
        <v>152.1</v>
      </c>
      <c r="DO457">
        <v>73.102999999999994</v>
      </c>
      <c r="DP457">
        <v>138.93700000000001</v>
      </c>
      <c r="DQ457">
        <v>69.135999999999996</v>
      </c>
      <c r="DR457">
        <v>65.793999999999997</v>
      </c>
      <c r="DS457">
        <v>130.9</v>
      </c>
      <c r="DT457">
        <v>129</v>
      </c>
      <c r="DU457">
        <v>125.7</v>
      </c>
      <c r="DV457">
        <v>114.2</v>
      </c>
      <c r="DW457">
        <v>647.16999999999996</v>
      </c>
      <c r="DX457">
        <v>767.08</v>
      </c>
      <c r="DY457">
        <v>2.1874777879999998</v>
      </c>
      <c r="DZ457">
        <v>18.530681090000002</v>
      </c>
      <c r="EA457">
        <v>16.750499999999999</v>
      </c>
    </row>
    <row r="458" spans="2:131" x14ac:dyDescent="0.25">
      <c r="B458" s="3">
        <v>35069</v>
      </c>
      <c r="C458">
        <v>9078.9279999999999</v>
      </c>
      <c r="D458">
        <v>7801</v>
      </c>
      <c r="E458">
        <v>77.016099999999994</v>
      </c>
      <c r="F458">
        <v>83.767399999999995</v>
      </c>
      <c r="G458">
        <v>81.098200000000006</v>
      </c>
      <c r="H458">
        <v>94.474199999999996</v>
      </c>
      <c r="I458">
        <v>89.857100000000003</v>
      </c>
      <c r="J458">
        <v>97.065399999999997</v>
      </c>
      <c r="K458">
        <v>57.596699999999998</v>
      </c>
      <c r="L458">
        <v>69.5398</v>
      </c>
      <c r="M458">
        <v>52.088200000000001</v>
      </c>
      <c r="N458">
        <v>104.5168</v>
      </c>
      <c r="O458">
        <v>77.019900000000007</v>
      </c>
      <c r="P458">
        <v>90.546400000000006</v>
      </c>
      <c r="Q458">
        <v>75.410399999999996</v>
      </c>
      <c r="R458">
        <v>82.1661</v>
      </c>
      <c r="S458" s="38">
        <v>0</v>
      </c>
      <c r="T458">
        <v>3887</v>
      </c>
      <c r="U458">
        <v>0.523642732</v>
      </c>
      <c r="V458">
        <v>133667</v>
      </c>
      <c r="W458">
        <v>126244</v>
      </c>
      <c r="X458">
        <v>5.6</v>
      </c>
      <c r="Y458">
        <v>17</v>
      </c>
      <c r="Z458">
        <v>2765</v>
      </c>
      <c r="AA458">
        <v>2349</v>
      </c>
      <c r="AB458">
        <v>2403</v>
      </c>
      <c r="AC458">
        <v>1044</v>
      </c>
      <c r="AD458">
        <v>1359</v>
      </c>
      <c r="AE458">
        <v>344500</v>
      </c>
      <c r="AF458">
        <v>119496</v>
      </c>
      <c r="AG458">
        <v>23358</v>
      </c>
      <c r="AH458">
        <v>556.9</v>
      </c>
      <c r="AI458">
        <v>5498</v>
      </c>
      <c r="AJ458">
        <v>17222</v>
      </c>
      <c r="AK458">
        <v>10472</v>
      </c>
      <c r="AL458">
        <v>6750</v>
      </c>
      <c r="AM458">
        <v>96138</v>
      </c>
      <c r="AN458">
        <v>24146</v>
      </c>
      <c r="AO458">
        <v>5460.1</v>
      </c>
      <c r="AP458">
        <v>14106.9</v>
      </c>
      <c r="AQ458">
        <v>6991</v>
      </c>
      <c r="AR458">
        <v>19529</v>
      </c>
      <c r="AS458">
        <v>40.799999999999997</v>
      </c>
      <c r="AT458">
        <v>4.8</v>
      </c>
      <c r="AU458">
        <v>41.4</v>
      </c>
      <c r="AV458">
        <v>13.32</v>
      </c>
      <c r="AW458">
        <v>15.01</v>
      </c>
      <c r="AX458">
        <v>12.71</v>
      </c>
      <c r="AY458">
        <v>1504</v>
      </c>
      <c r="AZ458">
        <v>129</v>
      </c>
      <c r="BA458">
        <v>330</v>
      </c>
      <c r="BB458">
        <v>695</v>
      </c>
      <c r="BC458">
        <v>350</v>
      </c>
      <c r="BD458">
        <v>1457</v>
      </c>
      <c r="BE458">
        <v>139</v>
      </c>
      <c r="BF458">
        <v>314</v>
      </c>
      <c r="BG458">
        <v>663</v>
      </c>
      <c r="BH458">
        <v>341</v>
      </c>
      <c r="BI458">
        <v>64.813000000000002</v>
      </c>
      <c r="BJ458">
        <v>920828.76500000001</v>
      </c>
      <c r="BK458">
        <v>216299</v>
      </c>
      <c r="BL458">
        <v>107898</v>
      </c>
      <c r="BM458">
        <v>164502</v>
      </c>
      <c r="BN458">
        <v>55165</v>
      </c>
      <c r="BO458">
        <v>469914</v>
      </c>
      <c r="BP458">
        <v>993761</v>
      </c>
      <c r="BQ458">
        <v>1.45</v>
      </c>
      <c r="BR458">
        <v>89.4</v>
      </c>
      <c r="BS458">
        <v>1116.5</v>
      </c>
      <c r="BT458">
        <v>3709.7</v>
      </c>
      <c r="BU458">
        <v>2371.9</v>
      </c>
      <c r="BV458">
        <v>462.09399999999999</v>
      </c>
      <c r="BW458">
        <v>53.186</v>
      </c>
      <c r="BX458">
        <v>53059</v>
      </c>
      <c r="BY458">
        <v>736.49130000000002</v>
      </c>
      <c r="BZ458">
        <v>1081.6386</v>
      </c>
      <c r="CA458">
        <v>720.45389999999998</v>
      </c>
      <c r="CB458">
        <v>0.108365005</v>
      </c>
      <c r="CC458">
        <v>3077.1</v>
      </c>
      <c r="CD458">
        <v>87413</v>
      </c>
      <c r="CE458">
        <v>295386.40999999997</v>
      </c>
      <c r="CF458">
        <v>900.31119999999999</v>
      </c>
      <c r="CG458">
        <v>5.24</v>
      </c>
      <c r="CH458">
        <v>5.39</v>
      </c>
      <c r="CI458">
        <v>5.0199999999999996</v>
      </c>
      <c r="CJ458">
        <v>5.12</v>
      </c>
      <c r="CK458">
        <v>5.64</v>
      </c>
      <c r="CL458">
        <v>6.48</v>
      </c>
      <c r="CM458">
        <v>6.74</v>
      </c>
      <c r="CN458">
        <v>7.62</v>
      </c>
      <c r="CO458">
        <v>8.3000000000000007</v>
      </c>
      <c r="CP458">
        <v>0.15</v>
      </c>
      <c r="CQ458">
        <v>-0.22</v>
      </c>
      <c r="CR458">
        <v>-0.12</v>
      </c>
      <c r="CS458">
        <v>0.4</v>
      </c>
      <c r="CT458">
        <v>1.24</v>
      </c>
      <c r="CU458">
        <v>1.5</v>
      </c>
      <c r="CV458">
        <v>2.38</v>
      </c>
      <c r="CW458">
        <v>3.06</v>
      </c>
      <c r="CX458">
        <v>87.511399999999995</v>
      </c>
      <c r="CY458">
        <v>1.2539</v>
      </c>
      <c r="CZ458">
        <v>106.34229999999999</v>
      </c>
      <c r="DA458">
        <v>1.5152000000000001</v>
      </c>
      <c r="DB458">
        <v>1.3693</v>
      </c>
      <c r="DC458">
        <v>21.25</v>
      </c>
      <c r="DD458">
        <v>140.69999999999999</v>
      </c>
      <c r="DE458" s="27">
        <v>156.4</v>
      </c>
      <c r="DF458">
        <v>131.80000000000001</v>
      </c>
      <c r="DG458">
        <v>143.5</v>
      </c>
      <c r="DH458">
        <v>227.4</v>
      </c>
      <c r="DI458">
        <v>139.69999999999999</v>
      </c>
      <c r="DJ458">
        <v>129.19999999999999</v>
      </c>
      <c r="DK458">
        <v>173.4</v>
      </c>
      <c r="DL458">
        <v>157.30000000000001</v>
      </c>
      <c r="DM458">
        <v>152.5</v>
      </c>
      <c r="DN458">
        <v>152.4</v>
      </c>
      <c r="DO458">
        <v>73.228999999999999</v>
      </c>
      <c r="DP458">
        <v>138.334</v>
      </c>
      <c r="DQ458">
        <v>69.197000000000003</v>
      </c>
      <c r="DR458">
        <v>66.010999999999996</v>
      </c>
      <c r="DS458">
        <v>130.9</v>
      </c>
      <c r="DT458">
        <v>129.1</v>
      </c>
      <c r="DU458">
        <v>126.2</v>
      </c>
      <c r="DV458">
        <v>114.6</v>
      </c>
      <c r="DW458">
        <v>661.23</v>
      </c>
      <c r="DX458">
        <v>786.77</v>
      </c>
      <c r="DY458">
        <v>2.149524371</v>
      </c>
      <c r="DZ458">
        <v>18.8883297</v>
      </c>
      <c r="EA458">
        <v>16.8627</v>
      </c>
    </row>
    <row r="459" spans="2:131" x14ac:dyDescent="0.25">
      <c r="B459" s="3">
        <v>35070</v>
      </c>
      <c r="C459">
        <v>9139.8960000000006</v>
      </c>
      <c r="D459">
        <v>7859.1</v>
      </c>
      <c r="E459">
        <v>77.666899999999998</v>
      </c>
      <c r="F459">
        <v>84.503799999999998</v>
      </c>
      <c r="G459">
        <v>81.866900000000001</v>
      </c>
      <c r="H459">
        <v>95.227500000000006</v>
      </c>
      <c r="I459">
        <v>91.745000000000005</v>
      </c>
      <c r="J459">
        <v>97.363500000000002</v>
      </c>
      <c r="K459">
        <v>58.542200000000001</v>
      </c>
      <c r="L459">
        <v>70.096900000000005</v>
      </c>
      <c r="M459">
        <v>52.829500000000003</v>
      </c>
      <c r="N459">
        <v>104.753</v>
      </c>
      <c r="O459">
        <v>77.828299999999999</v>
      </c>
      <c r="P459">
        <v>89.224699999999999</v>
      </c>
      <c r="Q459">
        <v>75.710899999999995</v>
      </c>
      <c r="R459">
        <v>82.5792</v>
      </c>
      <c r="S459" s="38">
        <v>0.02</v>
      </c>
      <c r="T459">
        <v>4267</v>
      </c>
      <c r="U459">
        <v>0.60140944299999999</v>
      </c>
      <c r="V459">
        <v>133697</v>
      </c>
      <c r="W459">
        <v>126602</v>
      </c>
      <c r="X459">
        <v>5.3</v>
      </c>
      <c r="Y459">
        <v>17.600000000000001</v>
      </c>
      <c r="Z459">
        <v>2552</v>
      </c>
      <c r="AA459">
        <v>2162</v>
      </c>
      <c r="AB459">
        <v>2355</v>
      </c>
      <c r="AC459">
        <v>985</v>
      </c>
      <c r="AD459">
        <v>1370</v>
      </c>
      <c r="AE459">
        <v>342200</v>
      </c>
      <c r="AF459">
        <v>119778</v>
      </c>
      <c r="AG459">
        <v>23399</v>
      </c>
      <c r="AH459">
        <v>558</v>
      </c>
      <c r="AI459">
        <v>5534</v>
      </c>
      <c r="AJ459">
        <v>17226</v>
      </c>
      <c r="AK459">
        <v>10485</v>
      </c>
      <c r="AL459">
        <v>6741</v>
      </c>
      <c r="AM459">
        <v>96379</v>
      </c>
      <c r="AN459">
        <v>24204</v>
      </c>
      <c r="AO459">
        <v>5475</v>
      </c>
      <c r="AP459">
        <v>14136.7</v>
      </c>
      <c r="AQ459">
        <v>7012</v>
      </c>
      <c r="AR459">
        <v>19528</v>
      </c>
      <c r="AS459">
        <v>41</v>
      </c>
      <c r="AT459">
        <v>4.8</v>
      </c>
      <c r="AU459">
        <v>41.5</v>
      </c>
      <c r="AV459">
        <v>13.38</v>
      </c>
      <c r="AW459">
        <v>15.07</v>
      </c>
      <c r="AX459">
        <v>12.76</v>
      </c>
      <c r="AY459">
        <v>1467</v>
      </c>
      <c r="AZ459">
        <v>134</v>
      </c>
      <c r="BA459">
        <v>296</v>
      </c>
      <c r="BB459">
        <v>668</v>
      </c>
      <c r="BC459">
        <v>369</v>
      </c>
      <c r="BD459">
        <v>1429</v>
      </c>
      <c r="BE459">
        <v>132</v>
      </c>
      <c r="BF459">
        <v>307</v>
      </c>
      <c r="BG459">
        <v>640</v>
      </c>
      <c r="BH459">
        <v>350</v>
      </c>
      <c r="BI459">
        <v>64.888999999999996</v>
      </c>
      <c r="BJ459">
        <v>916487.77099999995</v>
      </c>
      <c r="BK459">
        <v>216068</v>
      </c>
      <c r="BL459">
        <v>106932</v>
      </c>
      <c r="BM459">
        <v>164599</v>
      </c>
      <c r="BN459">
        <v>54476</v>
      </c>
      <c r="BO459">
        <v>472134</v>
      </c>
      <c r="BP459">
        <v>993127</v>
      </c>
      <c r="BQ459">
        <v>1.44</v>
      </c>
      <c r="BR459">
        <v>92.4</v>
      </c>
      <c r="BS459">
        <v>1115.2</v>
      </c>
      <c r="BT459">
        <v>3722.7</v>
      </c>
      <c r="BU459">
        <v>2375.6999999999998</v>
      </c>
      <c r="BV459">
        <v>464.41800000000001</v>
      </c>
      <c r="BW459">
        <v>53.747</v>
      </c>
      <c r="BX459">
        <v>53361</v>
      </c>
      <c r="BY459">
        <v>741.45140000000004</v>
      </c>
      <c r="BZ459">
        <v>1084.7964999999999</v>
      </c>
      <c r="CA459">
        <v>726.68764999999996</v>
      </c>
      <c r="CB459">
        <v>0.108574279</v>
      </c>
      <c r="CC459">
        <v>3097</v>
      </c>
      <c r="CD459">
        <v>86333.37</v>
      </c>
      <c r="CE459">
        <v>303932.73</v>
      </c>
      <c r="CF459">
        <v>899.60829999999999</v>
      </c>
      <c r="CG459">
        <v>5.27</v>
      </c>
      <c r="CH459">
        <v>5.49</v>
      </c>
      <c r="CI459">
        <v>5.09</v>
      </c>
      <c r="CJ459">
        <v>5.25</v>
      </c>
      <c r="CK459">
        <v>5.81</v>
      </c>
      <c r="CL459">
        <v>6.69</v>
      </c>
      <c r="CM459">
        <v>6.91</v>
      </c>
      <c r="CN459">
        <v>7.71</v>
      </c>
      <c r="CO459">
        <v>8.4</v>
      </c>
      <c r="CP459">
        <v>0.22</v>
      </c>
      <c r="CQ459">
        <v>-0.18</v>
      </c>
      <c r="CR459">
        <v>-0.02</v>
      </c>
      <c r="CS459">
        <v>0.54</v>
      </c>
      <c r="CT459">
        <v>1.42</v>
      </c>
      <c r="CU459">
        <v>1.64</v>
      </c>
      <c r="CV459">
        <v>2.44</v>
      </c>
      <c r="CW459">
        <v>3.13</v>
      </c>
      <c r="CX459">
        <v>87.7483</v>
      </c>
      <c r="CY459">
        <v>1.2579</v>
      </c>
      <c r="CZ459">
        <v>108.96</v>
      </c>
      <c r="DA459">
        <v>1.5416000000000001</v>
      </c>
      <c r="DB459">
        <v>1.3657999999999999</v>
      </c>
      <c r="DC459">
        <v>20.45</v>
      </c>
      <c r="DD459">
        <v>142.9</v>
      </c>
      <c r="DE459" s="27">
        <v>156.69999999999999</v>
      </c>
      <c r="DF459">
        <v>131.6</v>
      </c>
      <c r="DG459">
        <v>143.4</v>
      </c>
      <c r="DH459">
        <v>228</v>
      </c>
      <c r="DI459">
        <v>139.80000000000001</v>
      </c>
      <c r="DJ459">
        <v>129.30000000000001</v>
      </c>
      <c r="DK459">
        <v>173.8</v>
      </c>
      <c r="DL459">
        <v>157.30000000000001</v>
      </c>
      <c r="DM459">
        <v>152.69999999999999</v>
      </c>
      <c r="DN459">
        <v>152.6</v>
      </c>
      <c r="DO459">
        <v>73.227999999999994</v>
      </c>
      <c r="DP459">
        <v>138.18700000000001</v>
      </c>
      <c r="DQ459">
        <v>68.918000000000006</v>
      </c>
      <c r="DR459">
        <v>66.123999999999995</v>
      </c>
      <c r="DS459">
        <v>131.30000000000001</v>
      </c>
      <c r="DT459">
        <v>129.5</v>
      </c>
      <c r="DU459">
        <v>125.8</v>
      </c>
      <c r="DV459">
        <v>112.2</v>
      </c>
      <c r="DW459">
        <v>668.5</v>
      </c>
      <c r="DX459">
        <v>797.05</v>
      </c>
      <c r="DY459">
        <v>2.1346297679999999</v>
      </c>
      <c r="DZ459">
        <v>19.091109549999999</v>
      </c>
      <c r="EA459">
        <v>17.621600000000001</v>
      </c>
    </row>
    <row r="460" spans="2:131" x14ac:dyDescent="0.25">
      <c r="B460" s="3">
        <v>35071</v>
      </c>
      <c r="C460">
        <v>9122.0110000000004</v>
      </c>
      <c r="D460">
        <v>7850.9</v>
      </c>
      <c r="E460">
        <v>77.566199999999995</v>
      </c>
      <c r="F460">
        <v>84.394199999999998</v>
      </c>
      <c r="G460">
        <v>81.771799999999999</v>
      </c>
      <c r="H460">
        <v>94.579300000000003</v>
      </c>
      <c r="I460">
        <v>91.968800000000002</v>
      </c>
      <c r="J460">
        <v>96.356399999999994</v>
      </c>
      <c r="K460">
        <v>59.164200000000001</v>
      </c>
      <c r="L460">
        <v>70.004999999999995</v>
      </c>
      <c r="M460">
        <v>52.991399999999999</v>
      </c>
      <c r="N460">
        <v>105.08929999999999</v>
      </c>
      <c r="O460">
        <v>78.043000000000006</v>
      </c>
      <c r="P460">
        <v>84.450299999999999</v>
      </c>
      <c r="Q460">
        <v>75.356700000000004</v>
      </c>
      <c r="R460">
        <v>82.362899999999996</v>
      </c>
      <c r="S460" s="38">
        <v>0.12</v>
      </c>
      <c r="T460">
        <v>4014</v>
      </c>
      <c r="U460">
        <v>0.54709009099999995</v>
      </c>
      <c r="V460">
        <v>134284</v>
      </c>
      <c r="W460">
        <v>126947</v>
      </c>
      <c r="X460">
        <v>5.5</v>
      </c>
      <c r="Y460">
        <v>16.7</v>
      </c>
      <c r="Z460">
        <v>2672</v>
      </c>
      <c r="AA460">
        <v>2332</v>
      </c>
      <c r="AB460">
        <v>2297</v>
      </c>
      <c r="AC460">
        <v>961</v>
      </c>
      <c r="AD460">
        <v>1336</v>
      </c>
      <c r="AE460">
        <v>337000</v>
      </c>
      <c r="AF460">
        <v>120020</v>
      </c>
      <c r="AG460">
        <v>23418</v>
      </c>
      <c r="AH460">
        <v>557.6</v>
      </c>
      <c r="AI460">
        <v>5557</v>
      </c>
      <c r="AJ460">
        <v>17223</v>
      </c>
      <c r="AK460">
        <v>10483</v>
      </c>
      <c r="AL460">
        <v>6740</v>
      </c>
      <c r="AM460">
        <v>96602</v>
      </c>
      <c r="AN460">
        <v>24247</v>
      </c>
      <c r="AO460">
        <v>5480.9</v>
      </c>
      <c r="AP460">
        <v>14166</v>
      </c>
      <c r="AQ460">
        <v>7033</v>
      </c>
      <c r="AR460">
        <v>19547</v>
      </c>
      <c r="AS460">
        <v>40.799999999999997</v>
      </c>
      <c r="AT460">
        <v>4.8</v>
      </c>
      <c r="AU460">
        <v>41.4</v>
      </c>
      <c r="AV460">
        <v>13.42</v>
      </c>
      <c r="AW460">
        <v>15.12</v>
      </c>
      <c r="AX460">
        <v>12.8</v>
      </c>
      <c r="AY460">
        <v>1472</v>
      </c>
      <c r="AZ460">
        <v>124</v>
      </c>
      <c r="BA460">
        <v>348</v>
      </c>
      <c r="BB460">
        <v>659</v>
      </c>
      <c r="BC460">
        <v>341</v>
      </c>
      <c r="BD460">
        <v>1450</v>
      </c>
      <c r="BE460">
        <v>137</v>
      </c>
      <c r="BF460">
        <v>338</v>
      </c>
      <c r="BG460">
        <v>617</v>
      </c>
      <c r="BH460">
        <v>358</v>
      </c>
      <c r="BI460">
        <v>65.025999999999996</v>
      </c>
      <c r="BJ460">
        <v>923725.299</v>
      </c>
      <c r="BK460">
        <v>216332</v>
      </c>
      <c r="BL460">
        <v>108503</v>
      </c>
      <c r="BM460">
        <v>163588</v>
      </c>
      <c r="BN460">
        <v>55301</v>
      </c>
      <c r="BO460">
        <v>476647</v>
      </c>
      <c r="BP460">
        <v>997782</v>
      </c>
      <c r="BQ460">
        <v>1.45</v>
      </c>
      <c r="BR460">
        <v>94.7</v>
      </c>
      <c r="BS460">
        <v>1112.4000000000001</v>
      </c>
      <c r="BT460">
        <v>3737.3</v>
      </c>
      <c r="BU460">
        <v>2380.4</v>
      </c>
      <c r="BV460">
        <v>467.19600000000003</v>
      </c>
      <c r="BW460">
        <v>52.887</v>
      </c>
      <c r="BX460">
        <v>52519</v>
      </c>
      <c r="BY460">
        <v>745.0249</v>
      </c>
      <c r="BZ460">
        <v>1080.6842999999999</v>
      </c>
      <c r="CA460">
        <v>732.63035000000002</v>
      </c>
      <c r="CB460">
        <v>0.109445825</v>
      </c>
      <c r="CC460">
        <v>3117.6</v>
      </c>
      <c r="CD460">
        <v>88311.65</v>
      </c>
      <c r="CE460">
        <v>307058.89</v>
      </c>
      <c r="CF460">
        <v>899.71320000000003</v>
      </c>
      <c r="CG460">
        <v>5.4</v>
      </c>
      <c r="CH460">
        <v>5.53</v>
      </c>
      <c r="CI460">
        <v>5.15</v>
      </c>
      <c r="CJ460">
        <v>5.3</v>
      </c>
      <c r="CK460">
        <v>5.85</v>
      </c>
      <c r="CL460">
        <v>6.64</v>
      </c>
      <c r="CM460">
        <v>6.87</v>
      </c>
      <c r="CN460">
        <v>7.65</v>
      </c>
      <c r="CO460">
        <v>8.35</v>
      </c>
      <c r="CP460">
        <v>0.13</v>
      </c>
      <c r="CQ460">
        <v>-0.25</v>
      </c>
      <c r="CR460">
        <v>-0.1</v>
      </c>
      <c r="CS460">
        <v>0.45</v>
      </c>
      <c r="CT460">
        <v>1.24</v>
      </c>
      <c r="CU460">
        <v>1.47</v>
      </c>
      <c r="CV460">
        <v>2.25</v>
      </c>
      <c r="CW460">
        <v>2.95</v>
      </c>
      <c r="CX460">
        <v>87.352599999999995</v>
      </c>
      <c r="CY460">
        <v>1.232</v>
      </c>
      <c r="CZ460">
        <v>109.1909</v>
      </c>
      <c r="DA460">
        <v>1.5529999999999999</v>
      </c>
      <c r="DB460">
        <v>1.3696999999999999</v>
      </c>
      <c r="DC460">
        <v>21.32</v>
      </c>
      <c r="DD460">
        <v>126.9</v>
      </c>
      <c r="DE460" s="27">
        <v>157</v>
      </c>
      <c r="DF460">
        <v>131.30000000000001</v>
      </c>
      <c r="DG460">
        <v>143</v>
      </c>
      <c r="DH460">
        <v>228.6</v>
      </c>
      <c r="DI460">
        <v>139.80000000000001</v>
      </c>
      <c r="DJ460">
        <v>129.30000000000001</v>
      </c>
      <c r="DK460">
        <v>174.4</v>
      </c>
      <c r="DL460">
        <v>157.6</v>
      </c>
      <c r="DM460">
        <v>152.80000000000001</v>
      </c>
      <c r="DN460">
        <v>153</v>
      </c>
      <c r="DO460">
        <v>73.382999999999996</v>
      </c>
      <c r="DP460">
        <v>138.17699999999999</v>
      </c>
      <c r="DQ460">
        <v>68.977000000000004</v>
      </c>
      <c r="DR460">
        <v>66.325000000000003</v>
      </c>
      <c r="DS460">
        <v>131.19999999999999</v>
      </c>
      <c r="DT460">
        <v>129.4</v>
      </c>
      <c r="DU460">
        <v>125.5</v>
      </c>
      <c r="DV460">
        <v>114.6</v>
      </c>
      <c r="DW460">
        <v>644.07000000000005</v>
      </c>
      <c r="DX460">
        <v>763.59</v>
      </c>
      <c r="DY460">
        <v>2.2357818250000001</v>
      </c>
      <c r="DZ460">
        <v>18.378767740000001</v>
      </c>
      <c r="EA460">
        <v>19.270900000000001</v>
      </c>
    </row>
    <row r="461" spans="2:131" x14ac:dyDescent="0.25">
      <c r="B461" s="3">
        <v>35072</v>
      </c>
      <c r="C461">
        <v>9152.0509999999995</v>
      </c>
      <c r="D461">
        <v>7884.7</v>
      </c>
      <c r="E461">
        <v>78.016000000000005</v>
      </c>
      <c r="F461">
        <v>84.624099999999999</v>
      </c>
      <c r="G461">
        <v>81.776499999999999</v>
      </c>
      <c r="H461">
        <v>94.324100000000001</v>
      </c>
      <c r="I461">
        <v>90.983400000000003</v>
      </c>
      <c r="J461">
        <v>96.395099999999999</v>
      </c>
      <c r="K461">
        <v>59.491999999999997</v>
      </c>
      <c r="L461">
        <v>70.681700000000006</v>
      </c>
      <c r="M461">
        <v>53.807099999999998</v>
      </c>
      <c r="N461">
        <v>105.29559999999999</v>
      </c>
      <c r="O461">
        <v>78.457599999999999</v>
      </c>
      <c r="P461">
        <v>85.396199999999993</v>
      </c>
      <c r="Q461">
        <v>76.327600000000004</v>
      </c>
      <c r="R461">
        <v>82.356999999999999</v>
      </c>
      <c r="S461" s="38">
        <v>0.02</v>
      </c>
      <c r="T461">
        <v>4026</v>
      </c>
      <c r="U461">
        <v>0.58500435900000003</v>
      </c>
      <c r="V461">
        <v>134054</v>
      </c>
      <c r="W461">
        <v>127172</v>
      </c>
      <c r="X461">
        <v>5.0999999999999996</v>
      </c>
      <c r="Y461">
        <v>17.3</v>
      </c>
      <c r="Z461">
        <v>2496</v>
      </c>
      <c r="AA461">
        <v>2187</v>
      </c>
      <c r="AB461">
        <v>2267</v>
      </c>
      <c r="AC461">
        <v>1002</v>
      </c>
      <c r="AD461">
        <v>1265</v>
      </c>
      <c r="AE461">
        <v>331800</v>
      </c>
      <c r="AF461">
        <v>120207</v>
      </c>
      <c r="AG461">
        <v>23479</v>
      </c>
      <c r="AH461">
        <v>558</v>
      </c>
      <c r="AI461">
        <v>5586</v>
      </c>
      <c r="AJ461">
        <v>17255</v>
      </c>
      <c r="AK461">
        <v>10512</v>
      </c>
      <c r="AL461">
        <v>6743</v>
      </c>
      <c r="AM461">
        <v>96728</v>
      </c>
      <c r="AN461">
        <v>24274</v>
      </c>
      <c r="AO461">
        <v>5496</v>
      </c>
      <c r="AP461">
        <v>14184.7</v>
      </c>
      <c r="AQ461">
        <v>7048</v>
      </c>
      <c r="AR461">
        <v>19504</v>
      </c>
      <c r="AS461">
        <v>41</v>
      </c>
      <c r="AT461">
        <v>4.8</v>
      </c>
      <c r="AU461">
        <v>41.5</v>
      </c>
      <c r="AV461">
        <v>13.45</v>
      </c>
      <c r="AW461">
        <v>15.16</v>
      </c>
      <c r="AX461">
        <v>12.82</v>
      </c>
      <c r="AY461">
        <v>1557</v>
      </c>
      <c r="AZ461">
        <v>135</v>
      </c>
      <c r="BA461">
        <v>350</v>
      </c>
      <c r="BB461">
        <v>684</v>
      </c>
      <c r="BC461">
        <v>388</v>
      </c>
      <c r="BD461">
        <v>1413</v>
      </c>
      <c r="BE461">
        <v>147</v>
      </c>
      <c r="BF461">
        <v>312</v>
      </c>
      <c r="BG461">
        <v>627</v>
      </c>
      <c r="BH461">
        <v>327</v>
      </c>
      <c r="BI461">
        <v>65.25</v>
      </c>
      <c r="BJ461">
        <v>926896.00100000005</v>
      </c>
      <c r="BK461">
        <v>216358</v>
      </c>
      <c r="BL461">
        <v>107775</v>
      </c>
      <c r="BM461">
        <v>157310</v>
      </c>
      <c r="BN461">
        <v>50906</v>
      </c>
      <c r="BO461">
        <v>473958</v>
      </c>
      <c r="BP461">
        <v>999951</v>
      </c>
      <c r="BQ461">
        <v>1.45</v>
      </c>
      <c r="BR461">
        <v>95.3</v>
      </c>
      <c r="BS461">
        <v>1101.5999999999999</v>
      </c>
      <c r="BT461">
        <v>3744.3</v>
      </c>
      <c r="BU461">
        <v>2381.9</v>
      </c>
      <c r="BV461">
        <v>469.84199999999998</v>
      </c>
      <c r="BW461">
        <v>51.698</v>
      </c>
      <c r="BX461">
        <v>51364</v>
      </c>
      <c r="BY461">
        <v>747.79510000000005</v>
      </c>
      <c r="BZ461">
        <v>1089.1787999999999</v>
      </c>
      <c r="CA461">
        <v>737.20988999999997</v>
      </c>
      <c r="CB461">
        <v>0.109663055</v>
      </c>
      <c r="CC461">
        <v>3126.7</v>
      </c>
      <c r="CD461">
        <v>87891.7</v>
      </c>
      <c r="CE461">
        <v>309071.90999999997</v>
      </c>
      <c r="CF461">
        <v>895.72019999999998</v>
      </c>
      <c r="CG461">
        <v>5.22</v>
      </c>
      <c r="CH461">
        <v>5.42</v>
      </c>
      <c r="CI461">
        <v>5.05</v>
      </c>
      <c r="CJ461">
        <v>5.13</v>
      </c>
      <c r="CK461">
        <v>5.67</v>
      </c>
      <c r="CL461">
        <v>6.39</v>
      </c>
      <c r="CM461">
        <v>6.64</v>
      </c>
      <c r="CN461">
        <v>7.46</v>
      </c>
      <c r="CO461">
        <v>8.18</v>
      </c>
      <c r="CP461">
        <v>0.2</v>
      </c>
      <c r="CQ461">
        <v>-0.17</v>
      </c>
      <c r="CR461">
        <v>-0.09</v>
      </c>
      <c r="CS461">
        <v>0.45</v>
      </c>
      <c r="CT461">
        <v>1.17</v>
      </c>
      <c r="CU461">
        <v>1.42</v>
      </c>
      <c r="CV461">
        <v>2.2400000000000002</v>
      </c>
      <c r="CW461">
        <v>2.96</v>
      </c>
      <c r="CX461">
        <v>86.836200000000005</v>
      </c>
      <c r="CY461">
        <v>1.2029000000000001</v>
      </c>
      <c r="CZ461">
        <v>107.8659</v>
      </c>
      <c r="DA461">
        <v>1.5499000000000001</v>
      </c>
      <c r="DB461">
        <v>1.3722000000000001</v>
      </c>
      <c r="DC461">
        <v>21.96</v>
      </c>
      <c r="DD461">
        <v>121.1</v>
      </c>
      <c r="DE461" s="27">
        <v>157.19999999999999</v>
      </c>
      <c r="DF461">
        <v>130.6</v>
      </c>
      <c r="DG461">
        <v>143</v>
      </c>
      <c r="DH461">
        <v>229.1</v>
      </c>
      <c r="DI461">
        <v>139.80000000000001</v>
      </c>
      <c r="DJ461">
        <v>129.5</v>
      </c>
      <c r="DK461">
        <v>174.9</v>
      </c>
      <c r="DL461">
        <v>157.80000000000001</v>
      </c>
      <c r="DM461">
        <v>153</v>
      </c>
      <c r="DN461">
        <v>153.19999999999999</v>
      </c>
      <c r="DO461">
        <v>73.453000000000003</v>
      </c>
      <c r="DP461">
        <v>138.131</v>
      </c>
      <c r="DQ461">
        <v>68.858000000000004</v>
      </c>
      <c r="DR461">
        <v>66.471999999999994</v>
      </c>
      <c r="DS461">
        <v>131.6</v>
      </c>
      <c r="DT461">
        <v>129.9</v>
      </c>
      <c r="DU461">
        <v>125.6</v>
      </c>
      <c r="DV461">
        <v>115.3</v>
      </c>
      <c r="DW461">
        <v>662.68</v>
      </c>
      <c r="DX461">
        <v>783.07</v>
      </c>
      <c r="DY461">
        <v>2.1926118190000001</v>
      </c>
      <c r="DZ461">
        <v>18.893066730000001</v>
      </c>
      <c r="EA461">
        <v>16.145</v>
      </c>
    </row>
    <row r="462" spans="2:131" x14ac:dyDescent="0.25">
      <c r="B462" s="3">
        <v>35073</v>
      </c>
      <c r="C462">
        <v>9178.7289999999994</v>
      </c>
      <c r="D462">
        <v>7915.4</v>
      </c>
      <c r="E462">
        <v>78.553200000000004</v>
      </c>
      <c r="F462">
        <v>85.396500000000003</v>
      </c>
      <c r="G462">
        <v>82.662599999999998</v>
      </c>
      <c r="H462">
        <v>95.364199999999997</v>
      </c>
      <c r="I462">
        <v>91.992599999999996</v>
      </c>
      <c r="J462">
        <v>97.455200000000005</v>
      </c>
      <c r="K462">
        <v>60.2014</v>
      </c>
      <c r="L462">
        <v>70.968900000000005</v>
      </c>
      <c r="M462">
        <v>54.299599999999998</v>
      </c>
      <c r="N462">
        <v>105.4892</v>
      </c>
      <c r="O462">
        <v>79.12</v>
      </c>
      <c r="P462">
        <v>85.436099999999996</v>
      </c>
      <c r="Q462">
        <v>75.889300000000006</v>
      </c>
      <c r="R462">
        <v>82.605500000000006</v>
      </c>
      <c r="S462" s="38">
        <v>0.02</v>
      </c>
      <c r="T462">
        <v>4251</v>
      </c>
      <c r="U462">
        <v>0.60911305299999996</v>
      </c>
      <c r="V462">
        <v>134515</v>
      </c>
      <c r="W462">
        <v>127536</v>
      </c>
      <c r="X462">
        <v>5.2</v>
      </c>
      <c r="Y462">
        <v>16.8</v>
      </c>
      <c r="Z462">
        <v>2525</v>
      </c>
      <c r="AA462">
        <v>2214</v>
      </c>
      <c r="AB462">
        <v>2220</v>
      </c>
      <c r="AC462">
        <v>1006</v>
      </c>
      <c r="AD462">
        <v>1214</v>
      </c>
      <c r="AE462">
        <v>342750</v>
      </c>
      <c r="AF462">
        <v>120418</v>
      </c>
      <c r="AG462">
        <v>23497</v>
      </c>
      <c r="AH462">
        <v>556.1</v>
      </c>
      <c r="AI462">
        <v>5610</v>
      </c>
      <c r="AJ462">
        <v>17252</v>
      </c>
      <c r="AK462">
        <v>10517</v>
      </c>
      <c r="AL462">
        <v>6735</v>
      </c>
      <c r="AM462">
        <v>96921</v>
      </c>
      <c r="AN462">
        <v>24307</v>
      </c>
      <c r="AO462">
        <v>5509</v>
      </c>
      <c r="AP462">
        <v>14211.4</v>
      </c>
      <c r="AQ462">
        <v>7066</v>
      </c>
      <c r="AR462">
        <v>19567</v>
      </c>
      <c r="AS462">
        <v>41</v>
      </c>
      <c r="AT462">
        <v>4.9000000000000004</v>
      </c>
      <c r="AU462">
        <v>41.6</v>
      </c>
      <c r="AV462">
        <v>13.48</v>
      </c>
      <c r="AW462">
        <v>15.22</v>
      </c>
      <c r="AX462">
        <v>12.85</v>
      </c>
      <c r="AY462">
        <v>1475</v>
      </c>
      <c r="AZ462">
        <v>141</v>
      </c>
      <c r="BA462">
        <v>312</v>
      </c>
      <c r="BB462">
        <v>679</v>
      </c>
      <c r="BC462">
        <v>343</v>
      </c>
      <c r="BD462">
        <v>1392</v>
      </c>
      <c r="BE462">
        <v>143</v>
      </c>
      <c r="BF462">
        <v>303</v>
      </c>
      <c r="BG462">
        <v>598</v>
      </c>
      <c r="BH462">
        <v>348</v>
      </c>
      <c r="BI462">
        <v>65.332999999999998</v>
      </c>
      <c r="BJ462">
        <v>929730.34</v>
      </c>
      <c r="BK462">
        <v>219256</v>
      </c>
      <c r="BL462">
        <v>109377</v>
      </c>
      <c r="BM462">
        <v>165442</v>
      </c>
      <c r="BN462">
        <v>55893</v>
      </c>
      <c r="BO462">
        <v>476545</v>
      </c>
      <c r="BP462">
        <v>1000678</v>
      </c>
      <c r="BQ462">
        <v>1.44</v>
      </c>
      <c r="BR462">
        <v>94.7</v>
      </c>
      <c r="BS462">
        <v>1096.2</v>
      </c>
      <c r="BT462">
        <v>3753.7</v>
      </c>
      <c r="BU462">
        <v>2380.3000000000002</v>
      </c>
      <c r="BV462">
        <v>472.09</v>
      </c>
      <c r="BW462">
        <v>51.048000000000002</v>
      </c>
      <c r="BX462">
        <v>50680</v>
      </c>
      <c r="BY462">
        <v>758.53240000000005</v>
      </c>
      <c r="BZ462">
        <v>1096.2901999999999</v>
      </c>
      <c r="CA462">
        <v>738.98694999999998</v>
      </c>
      <c r="CB462">
        <v>0.109299811</v>
      </c>
      <c r="CC462">
        <v>3139.6</v>
      </c>
      <c r="CD462">
        <v>89715.07</v>
      </c>
      <c r="CE462">
        <v>310633.46000000002</v>
      </c>
      <c r="CF462">
        <v>895.22889999999995</v>
      </c>
      <c r="CG462">
        <v>5.3</v>
      </c>
      <c r="CH462">
        <v>5.52</v>
      </c>
      <c r="CI462">
        <v>5.09</v>
      </c>
      <c r="CJ462">
        <v>5.24</v>
      </c>
      <c r="CK462">
        <v>5.83</v>
      </c>
      <c r="CL462">
        <v>6.6</v>
      </c>
      <c r="CM462">
        <v>6.83</v>
      </c>
      <c r="CN462">
        <v>7.66</v>
      </c>
      <c r="CO462">
        <v>8.35</v>
      </c>
      <c r="CP462">
        <v>0.22</v>
      </c>
      <c r="CQ462">
        <v>-0.21</v>
      </c>
      <c r="CR462">
        <v>-0.06</v>
      </c>
      <c r="CS462">
        <v>0.53</v>
      </c>
      <c r="CT462">
        <v>1.3</v>
      </c>
      <c r="CU462">
        <v>1.53</v>
      </c>
      <c r="CV462">
        <v>2.36</v>
      </c>
      <c r="CW462">
        <v>3.05</v>
      </c>
      <c r="CX462">
        <v>87.522099999999995</v>
      </c>
      <c r="CY462">
        <v>1.2343</v>
      </c>
      <c r="CZ462">
        <v>109.931</v>
      </c>
      <c r="DA462">
        <v>1.5592999999999999</v>
      </c>
      <c r="DB462">
        <v>1.3694</v>
      </c>
      <c r="DC462">
        <v>23.99</v>
      </c>
      <c r="DD462">
        <v>120.4</v>
      </c>
      <c r="DE462" s="27">
        <v>157.69999999999999</v>
      </c>
      <c r="DF462">
        <v>131.30000000000001</v>
      </c>
      <c r="DG462">
        <v>143.6</v>
      </c>
      <c r="DH462">
        <v>229.7</v>
      </c>
      <c r="DI462">
        <v>140.30000000000001</v>
      </c>
      <c r="DJ462">
        <v>129.69999999999999</v>
      </c>
      <c r="DK462">
        <v>175.4</v>
      </c>
      <c r="DL462">
        <v>158.30000000000001</v>
      </c>
      <c r="DM462">
        <v>153.6</v>
      </c>
      <c r="DN462">
        <v>153.69999999999999</v>
      </c>
      <c r="DO462">
        <v>73.66</v>
      </c>
      <c r="DP462">
        <v>138.06700000000001</v>
      </c>
      <c r="DQ462">
        <v>69.108000000000004</v>
      </c>
      <c r="DR462">
        <v>66.683999999999997</v>
      </c>
      <c r="DS462">
        <v>131.69999999999999</v>
      </c>
      <c r="DT462">
        <v>130</v>
      </c>
      <c r="DU462">
        <v>126.1</v>
      </c>
      <c r="DV462">
        <v>112.7</v>
      </c>
      <c r="DW462">
        <v>674.88</v>
      </c>
      <c r="DX462">
        <v>798.57</v>
      </c>
      <c r="DY462">
        <v>2.1722380280000002</v>
      </c>
      <c r="DZ462">
        <v>19.19353469</v>
      </c>
      <c r="EA462">
        <v>17.045999999999999</v>
      </c>
    </row>
    <row r="463" spans="2:131" x14ac:dyDescent="0.25">
      <c r="B463" s="3">
        <v>35074</v>
      </c>
      <c r="C463">
        <v>9180.6689999999999</v>
      </c>
      <c r="D463">
        <v>7921.9</v>
      </c>
      <c r="E463">
        <v>78.506500000000003</v>
      </c>
      <c r="F463">
        <v>85.132800000000003</v>
      </c>
      <c r="G463">
        <v>82.244900000000001</v>
      </c>
      <c r="H463">
        <v>94.778800000000004</v>
      </c>
      <c r="I463">
        <v>89.960400000000007</v>
      </c>
      <c r="J463">
        <v>97.458299999999994</v>
      </c>
      <c r="K463">
        <v>59.996499999999997</v>
      </c>
      <c r="L463">
        <v>71.149100000000004</v>
      </c>
      <c r="M463">
        <v>54.390500000000003</v>
      </c>
      <c r="N463">
        <v>105.8278</v>
      </c>
      <c r="O463">
        <v>78.999799999999993</v>
      </c>
      <c r="P463">
        <v>85.954800000000006</v>
      </c>
      <c r="Q463">
        <v>77.673699999999997</v>
      </c>
      <c r="R463">
        <v>82.032200000000003</v>
      </c>
      <c r="S463" s="38">
        <v>0.06</v>
      </c>
      <c r="T463">
        <v>4050</v>
      </c>
      <c r="U463">
        <v>0.57602048100000003</v>
      </c>
      <c r="V463">
        <v>134921</v>
      </c>
      <c r="W463">
        <v>127890</v>
      </c>
      <c r="X463">
        <v>5.2</v>
      </c>
      <c r="Y463">
        <v>16.3</v>
      </c>
      <c r="Z463">
        <v>2477</v>
      </c>
      <c r="AA463">
        <v>2334</v>
      </c>
      <c r="AB463">
        <v>2268</v>
      </c>
      <c r="AC463">
        <v>1084</v>
      </c>
      <c r="AD463">
        <v>1184</v>
      </c>
      <c r="AE463">
        <v>339000</v>
      </c>
      <c r="AF463">
        <v>120674</v>
      </c>
      <c r="AG463">
        <v>23546</v>
      </c>
      <c r="AH463">
        <v>556.70000000000005</v>
      </c>
      <c r="AI463">
        <v>5643</v>
      </c>
      <c r="AJ463">
        <v>17268</v>
      </c>
      <c r="AK463">
        <v>10531</v>
      </c>
      <c r="AL463">
        <v>6737</v>
      </c>
      <c r="AM463">
        <v>97128</v>
      </c>
      <c r="AN463">
        <v>24376</v>
      </c>
      <c r="AO463">
        <v>5527.6</v>
      </c>
      <c r="AP463">
        <v>14263</v>
      </c>
      <c r="AQ463">
        <v>7080</v>
      </c>
      <c r="AR463">
        <v>19554</v>
      </c>
      <c r="AS463">
        <v>41</v>
      </c>
      <c r="AT463">
        <v>4.8</v>
      </c>
      <c r="AU463">
        <v>41.4</v>
      </c>
      <c r="AV463">
        <v>13.48</v>
      </c>
      <c r="AW463">
        <v>15.23</v>
      </c>
      <c r="AX463">
        <v>12.83</v>
      </c>
      <c r="AY463">
        <v>1392</v>
      </c>
      <c r="AZ463">
        <v>132</v>
      </c>
      <c r="BA463">
        <v>286</v>
      </c>
      <c r="BB463">
        <v>602</v>
      </c>
      <c r="BC463">
        <v>372</v>
      </c>
      <c r="BD463">
        <v>1358</v>
      </c>
      <c r="BE463">
        <v>142</v>
      </c>
      <c r="BF463">
        <v>305</v>
      </c>
      <c r="BG463">
        <v>581</v>
      </c>
      <c r="BH463">
        <v>330</v>
      </c>
      <c r="BI463">
        <v>65.527000000000001</v>
      </c>
      <c r="BJ463">
        <v>937008.48499999999</v>
      </c>
      <c r="BK463">
        <v>221060</v>
      </c>
      <c r="BL463">
        <v>109918</v>
      </c>
      <c r="BM463">
        <v>165266</v>
      </c>
      <c r="BN463">
        <v>55625</v>
      </c>
      <c r="BO463">
        <v>482916</v>
      </c>
      <c r="BP463">
        <v>1004389</v>
      </c>
      <c r="BQ463">
        <v>1.44</v>
      </c>
      <c r="BR463">
        <v>96.5</v>
      </c>
      <c r="BS463">
        <v>1085.7</v>
      </c>
      <c r="BT463">
        <v>3771</v>
      </c>
      <c r="BU463">
        <v>2383.6999999999998</v>
      </c>
      <c r="BV463">
        <v>473.726</v>
      </c>
      <c r="BW463">
        <v>49.563000000000002</v>
      </c>
      <c r="BX463">
        <v>49276</v>
      </c>
      <c r="BY463">
        <v>765.96600000000001</v>
      </c>
      <c r="BZ463">
        <v>1104.9503999999999</v>
      </c>
      <c r="CA463">
        <v>740.89448000000004</v>
      </c>
      <c r="CB463">
        <v>0.109228141</v>
      </c>
      <c r="CC463">
        <v>3155.6</v>
      </c>
      <c r="CD463">
        <v>89378.31</v>
      </c>
      <c r="CE463">
        <v>310021.81</v>
      </c>
      <c r="CF463">
        <v>895.32240000000002</v>
      </c>
      <c r="CG463">
        <v>5.24</v>
      </c>
      <c r="CH463">
        <v>5.43</v>
      </c>
      <c r="CI463">
        <v>4.99</v>
      </c>
      <c r="CJ463">
        <v>5.1100000000000003</v>
      </c>
      <c r="CK463">
        <v>5.55</v>
      </c>
      <c r="CL463">
        <v>6.27</v>
      </c>
      <c r="CM463">
        <v>6.53</v>
      </c>
      <c r="CN463">
        <v>7.39</v>
      </c>
      <c r="CO463">
        <v>8.07</v>
      </c>
      <c r="CP463">
        <v>0.19</v>
      </c>
      <c r="CQ463">
        <v>-0.25</v>
      </c>
      <c r="CR463">
        <v>-0.13</v>
      </c>
      <c r="CS463">
        <v>0.31</v>
      </c>
      <c r="CT463">
        <v>1.03</v>
      </c>
      <c r="CU463">
        <v>1.29</v>
      </c>
      <c r="CV463">
        <v>2.15</v>
      </c>
      <c r="CW463">
        <v>2.83</v>
      </c>
      <c r="CX463">
        <v>87.815700000000007</v>
      </c>
      <c r="CY463">
        <v>1.2585999999999999</v>
      </c>
      <c r="CZ463">
        <v>112.4123</v>
      </c>
      <c r="DA463">
        <v>1.5863</v>
      </c>
      <c r="DB463">
        <v>1.3508</v>
      </c>
      <c r="DC463">
        <v>24.9</v>
      </c>
      <c r="DD463">
        <v>118.1</v>
      </c>
      <c r="DE463" s="27">
        <v>158.19999999999999</v>
      </c>
      <c r="DF463">
        <v>131.30000000000001</v>
      </c>
      <c r="DG463">
        <v>143.9</v>
      </c>
      <c r="DH463">
        <v>230.3</v>
      </c>
      <c r="DI463">
        <v>140.80000000000001</v>
      </c>
      <c r="DJ463">
        <v>129.6</v>
      </c>
      <c r="DK463">
        <v>175.8</v>
      </c>
      <c r="DL463">
        <v>158.6</v>
      </c>
      <c r="DM463">
        <v>154.1</v>
      </c>
      <c r="DN463">
        <v>154.1</v>
      </c>
      <c r="DO463">
        <v>73.882999999999996</v>
      </c>
      <c r="DP463">
        <v>138.029</v>
      </c>
      <c r="DQ463">
        <v>69.391000000000005</v>
      </c>
      <c r="DR463">
        <v>66.903999999999996</v>
      </c>
      <c r="DS463">
        <v>132.4</v>
      </c>
      <c r="DT463">
        <v>130.9</v>
      </c>
      <c r="DU463">
        <v>126</v>
      </c>
      <c r="DV463">
        <v>111.9</v>
      </c>
      <c r="DW463">
        <v>701.46</v>
      </c>
      <c r="DX463">
        <v>827.47</v>
      </c>
      <c r="DY463">
        <v>2.101331509</v>
      </c>
      <c r="DZ463">
        <v>19.897600350000001</v>
      </c>
      <c r="EA463">
        <v>17.626899999999999</v>
      </c>
    </row>
    <row r="464" spans="2:131" x14ac:dyDescent="0.25">
      <c r="B464" s="3">
        <v>35075</v>
      </c>
      <c r="C464">
        <v>9210.6110000000008</v>
      </c>
      <c r="D464">
        <v>7951</v>
      </c>
      <c r="E464">
        <v>79.199600000000004</v>
      </c>
      <c r="F464">
        <v>86.033799999999999</v>
      </c>
      <c r="G464">
        <v>83.191500000000005</v>
      </c>
      <c r="H464">
        <v>95.870999999999995</v>
      </c>
      <c r="I464">
        <v>91.190700000000007</v>
      </c>
      <c r="J464">
        <v>98.501400000000004</v>
      </c>
      <c r="K464">
        <v>60.894500000000001</v>
      </c>
      <c r="L464">
        <v>71.619799999999998</v>
      </c>
      <c r="M464">
        <v>54.977800000000002</v>
      </c>
      <c r="N464">
        <v>106.1853</v>
      </c>
      <c r="O464">
        <v>79.686899999999994</v>
      </c>
      <c r="P464">
        <v>89.753699999999995</v>
      </c>
      <c r="Q464">
        <v>78.002399999999994</v>
      </c>
      <c r="R464">
        <v>82.289100000000005</v>
      </c>
      <c r="S464" s="38">
        <v>0</v>
      </c>
      <c r="T464">
        <v>4384</v>
      </c>
      <c r="U464">
        <v>0.60585959099999998</v>
      </c>
      <c r="V464">
        <v>135007</v>
      </c>
      <c r="W464">
        <v>127771</v>
      </c>
      <c r="X464">
        <v>5.4</v>
      </c>
      <c r="Y464">
        <v>15.9</v>
      </c>
      <c r="Z464">
        <v>2920</v>
      </c>
      <c r="AA464">
        <v>2207</v>
      </c>
      <c r="AB464">
        <v>2159</v>
      </c>
      <c r="AC464">
        <v>1013</v>
      </c>
      <c r="AD464">
        <v>1146</v>
      </c>
      <c r="AE464">
        <v>336400</v>
      </c>
      <c r="AF464">
        <v>120969</v>
      </c>
      <c r="AG464">
        <v>23584</v>
      </c>
      <c r="AH464">
        <v>559.6</v>
      </c>
      <c r="AI464">
        <v>5668</v>
      </c>
      <c r="AJ464">
        <v>17277</v>
      </c>
      <c r="AK464">
        <v>10544</v>
      </c>
      <c r="AL464">
        <v>6733</v>
      </c>
      <c r="AM464">
        <v>97385</v>
      </c>
      <c r="AN464">
        <v>24421</v>
      </c>
      <c r="AO464">
        <v>5537.5</v>
      </c>
      <c r="AP464">
        <v>14288.7</v>
      </c>
      <c r="AQ464">
        <v>7096</v>
      </c>
      <c r="AR464">
        <v>19565</v>
      </c>
      <c r="AS464">
        <v>41</v>
      </c>
      <c r="AT464">
        <v>4.9000000000000004</v>
      </c>
      <c r="AU464">
        <v>41.5</v>
      </c>
      <c r="AV464">
        <v>13.52</v>
      </c>
      <c r="AW464">
        <v>15.25</v>
      </c>
      <c r="AX464">
        <v>12.88</v>
      </c>
      <c r="AY464">
        <v>1489</v>
      </c>
      <c r="AZ464">
        <v>127</v>
      </c>
      <c r="BA464">
        <v>339</v>
      </c>
      <c r="BB464">
        <v>674</v>
      </c>
      <c r="BC464">
        <v>349</v>
      </c>
      <c r="BD464">
        <v>1412</v>
      </c>
      <c r="BE464">
        <v>140</v>
      </c>
      <c r="BF464">
        <v>313</v>
      </c>
      <c r="BG464">
        <v>636</v>
      </c>
      <c r="BH464">
        <v>323</v>
      </c>
      <c r="BI464">
        <v>65.69</v>
      </c>
      <c r="BJ464">
        <v>943940.11199999996</v>
      </c>
      <c r="BK464">
        <v>220963</v>
      </c>
      <c r="BL464">
        <v>110865</v>
      </c>
      <c r="BM464">
        <v>170783</v>
      </c>
      <c r="BN464">
        <v>54534</v>
      </c>
      <c r="BO464">
        <v>490023</v>
      </c>
      <c r="BP464">
        <v>1004457</v>
      </c>
      <c r="BQ464">
        <v>1.43</v>
      </c>
      <c r="BR464">
        <v>99.2</v>
      </c>
      <c r="BS464">
        <v>1083.5</v>
      </c>
      <c r="BT464">
        <v>3790.2</v>
      </c>
      <c r="BU464">
        <v>2388.3000000000002</v>
      </c>
      <c r="BV464">
        <v>475.51799999999997</v>
      </c>
      <c r="BW464">
        <v>49.723999999999997</v>
      </c>
      <c r="BX464">
        <v>49510</v>
      </c>
      <c r="BY464">
        <v>772.05150000000003</v>
      </c>
      <c r="BZ464">
        <v>1112.1295</v>
      </c>
      <c r="CA464">
        <v>744.91043000000002</v>
      </c>
      <c r="CB464">
        <v>0.109269265</v>
      </c>
      <c r="CC464">
        <v>3176.9</v>
      </c>
      <c r="CD464">
        <v>89293.19</v>
      </c>
      <c r="CE464">
        <v>311893.89</v>
      </c>
      <c r="CF464">
        <v>896.77840000000003</v>
      </c>
      <c r="CG464">
        <v>5.31</v>
      </c>
      <c r="CH464">
        <v>5.41</v>
      </c>
      <c r="CI464">
        <v>5.03</v>
      </c>
      <c r="CJ464">
        <v>5.07</v>
      </c>
      <c r="CK464">
        <v>5.42</v>
      </c>
      <c r="CL464">
        <v>5.97</v>
      </c>
      <c r="CM464">
        <v>6.2</v>
      </c>
      <c r="CN464">
        <v>7.1</v>
      </c>
      <c r="CO464">
        <v>7.79</v>
      </c>
      <c r="CP464">
        <v>0.1</v>
      </c>
      <c r="CQ464">
        <v>-0.28000000000000003</v>
      </c>
      <c r="CR464">
        <v>-0.24</v>
      </c>
      <c r="CS464">
        <v>0.11</v>
      </c>
      <c r="CT464">
        <v>0.66</v>
      </c>
      <c r="CU464">
        <v>0.89</v>
      </c>
      <c r="CV464">
        <v>1.79</v>
      </c>
      <c r="CW464">
        <v>2.48</v>
      </c>
      <c r="CX464">
        <v>86.930899999999994</v>
      </c>
      <c r="CY464">
        <v>1.2751999999999999</v>
      </c>
      <c r="CZ464">
        <v>112.2958</v>
      </c>
      <c r="DA464">
        <v>1.6623000000000001</v>
      </c>
      <c r="DB464">
        <v>1.3381000000000001</v>
      </c>
      <c r="DC464">
        <v>23.71</v>
      </c>
      <c r="DD464">
        <v>119.9</v>
      </c>
      <c r="DE464" s="27">
        <v>158.69999999999999</v>
      </c>
      <c r="DF464">
        <v>131.6</v>
      </c>
      <c r="DG464">
        <v>144.6</v>
      </c>
      <c r="DH464">
        <v>231</v>
      </c>
      <c r="DI464">
        <v>141.4</v>
      </c>
      <c r="DJ464">
        <v>129.5</v>
      </c>
      <c r="DK464">
        <v>176.3</v>
      </c>
      <c r="DL464">
        <v>159.1</v>
      </c>
      <c r="DM464">
        <v>154.6</v>
      </c>
      <c r="DN464">
        <v>154.6</v>
      </c>
      <c r="DO464">
        <v>74.015000000000001</v>
      </c>
      <c r="DP464">
        <v>137.61799999999999</v>
      </c>
      <c r="DQ464">
        <v>69.623000000000005</v>
      </c>
      <c r="DR464">
        <v>67.049000000000007</v>
      </c>
      <c r="DS464">
        <v>132.5</v>
      </c>
      <c r="DT464">
        <v>131.1</v>
      </c>
      <c r="DU464">
        <v>125.8</v>
      </c>
      <c r="DV464">
        <v>115.7</v>
      </c>
      <c r="DW464">
        <v>735.67</v>
      </c>
      <c r="DX464">
        <v>863.12</v>
      </c>
      <c r="DY464">
        <v>2.0144901929999999</v>
      </c>
      <c r="DZ464">
        <v>20.774705879999999</v>
      </c>
      <c r="EA464">
        <v>17.163499999999999</v>
      </c>
    </row>
    <row r="465" spans="2:131" x14ac:dyDescent="0.25">
      <c r="B465" s="3">
        <v>35076</v>
      </c>
      <c r="C465">
        <v>9247.15</v>
      </c>
      <c r="D465">
        <v>7986</v>
      </c>
      <c r="E465">
        <v>79.714299999999994</v>
      </c>
      <c r="F465">
        <v>86.566000000000003</v>
      </c>
      <c r="G465">
        <v>83.799599999999998</v>
      </c>
      <c r="H465">
        <v>96.150400000000005</v>
      </c>
      <c r="I465">
        <v>92.616</v>
      </c>
      <c r="J465">
        <v>98.309399999999997</v>
      </c>
      <c r="K465">
        <v>62.0139</v>
      </c>
      <c r="L465">
        <v>72.112899999999996</v>
      </c>
      <c r="M465">
        <v>55.572299999999998</v>
      </c>
      <c r="N465">
        <v>107.51430000000001</v>
      </c>
      <c r="O465">
        <v>80.395499999999998</v>
      </c>
      <c r="P465">
        <v>88.590299999999999</v>
      </c>
      <c r="Q465">
        <v>77.177499999999995</v>
      </c>
      <c r="R465">
        <v>82.557599999999994</v>
      </c>
      <c r="S465" s="38">
        <v>0.04</v>
      </c>
      <c r="T465">
        <v>4344</v>
      </c>
      <c r="U465">
        <v>0.59892458299999995</v>
      </c>
      <c r="V465">
        <v>135113</v>
      </c>
      <c r="W465">
        <v>127860</v>
      </c>
      <c r="X465">
        <v>5.4</v>
      </c>
      <c r="Y465">
        <v>15.6</v>
      </c>
      <c r="Z465">
        <v>2621</v>
      </c>
      <c r="AA465">
        <v>2417</v>
      </c>
      <c r="AB465">
        <v>2124</v>
      </c>
      <c r="AC465">
        <v>970</v>
      </c>
      <c r="AD465">
        <v>1154</v>
      </c>
      <c r="AE465">
        <v>353500</v>
      </c>
      <c r="AF465">
        <v>121152</v>
      </c>
      <c r="AG465">
        <v>23598</v>
      </c>
      <c r="AH465">
        <v>559.9</v>
      </c>
      <c r="AI465">
        <v>5675</v>
      </c>
      <c r="AJ465">
        <v>17284</v>
      </c>
      <c r="AK465">
        <v>10556</v>
      </c>
      <c r="AL465">
        <v>6728</v>
      </c>
      <c r="AM465">
        <v>97554</v>
      </c>
      <c r="AN465">
        <v>24446</v>
      </c>
      <c r="AO465">
        <v>5542.1</v>
      </c>
      <c r="AP465">
        <v>14326.4</v>
      </c>
      <c r="AQ465">
        <v>7111</v>
      </c>
      <c r="AR465">
        <v>19571</v>
      </c>
      <c r="AS465">
        <v>41.2</v>
      </c>
      <c r="AT465">
        <v>4.9000000000000004</v>
      </c>
      <c r="AU465">
        <v>41.7</v>
      </c>
      <c r="AV465">
        <v>13.59</v>
      </c>
      <c r="AW465">
        <v>15.29</v>
      </c>
      <c r="AX465">
        <v>12.95</v>
      </c>
      <c r="AY465">
        <v>1370</v>
      </c>
      <c r="AZ465">
        <v>146</v>
      </c>
      <c r="BA465">
        <v>295</v>
      </c>
      <c r="BB465">
        <v>657</v>
      </c>
      <c r="BC465">
        <v>272</v>
      </c>
      <c r="BD465">
        <v>1411</v>
      </c>
      <c r="BE465">
        <v>142</v>
      </c>
      <c r="BF465">
        <v>309</v>
      </c>
      <c r="BG465">
        <v>629</v>
      </c>
      <c r="BH465">
        <v>331</v>
      </c>
      <c r="BI465">
        <v>65.95</v>
      </c>
      <c r="BJ465">
        <v>937141.76100000006</v>
      </c>
      <c r="BK465">
        <v>221991</v>
      </c>
      <c r="BL465">
        <v>109568</v>
      </c>
      <c r="BM465">
        <v>162332</v>
      </c>
      <c r="BN465">
        <v>52363</v>
      </c>
      <c r="BO465">
        <v>489147</v>
      </c>
      <c r="BP465">
        <v>1004646</v>
      </c>
      <c r="BQ465">
        <v>1.43</v>
      </c>
      <c r="BR465">
        <v>96.9</v>
      </c>
      <c r="BS465">
        <v>1081.3</v>
      </c>
      <c r="BT465">
        <v>3810.5</v>
      </c>
      <c r="BU465">
        <v>2395</v>
      </c>
      <c r="BV465">
        <v>479.04199999999997</v>
      </c>
      <c r="BW465">
        <v>51.176000000000002</v>
      </c>
      <c r="BX465">
        <v>51021</v>
      </c>
      <c r="BY465">
        <v>778.62829999999997</v>
      </c>
      <c r="BZ465">
        <v>1122.9704999999999</v>
      </c>
      <c r="CA465">
        <v>745.92052000000001</v>
      </c>
      <c r="CB465">
        <v>0.108860133</v>
      </c>
      <c r="CC465">
        <v>3202</v>
      </c>
      <c r="CD465">
        <v>88771.37</v>
      </c>
      <c r="CE465">
        <v>315926.58</v>
      </c>
      <c r="CF465">
        <v>893.97900000000004</v>
      </c>
      <c r="CG465">
        <v>5.29</v>
      </c>
      <c r="CH465">
        <v>5.51</v>
      </c>
      <c r="CI465">
        <v>4.91</v>
      </c>
      <c r="CJ465">
        <v>5.04</v>
      </c>
      <c r="CK465">
        <v>5.47</v>
      </c>
      <c r="CL465">
        <v>6.07</v>
      </c>
      <c r="CM465">
        <v>6.3</v>
      </c>
      <c r="CN465">
        <v>7.2</v>
      </c>
      <c r="CO465">
        <v>7.89</v>
      </c>
      <c r="CP465">
        <v>0.22</v>
      </c>
      <c r="CQ465">
        <v>-0.38</v>
      </c>
      <c r="CR465">
        <v>-0.25</v>
      </c>
      <c r="CS465">
        <v>0.18</v>
      </c>
      <c r="CT465">
        <v>0.78</v>
      </c>
      <c r="CU465">
        <v>1.01</v>
      </c>
      <c r="CV465">
        <v>1.91</v>
      </c>
      <c r="CW465">
        <v>2.6</v>
      </c>
      <c r="CX465">
        <v>88.436499999999995</v>
      </c>
      <c r="CY465">
        <v>1.329</v>
      </c>
      <c r="CZ465">
        <v>113.98099999999999</v>
      </c>
      <c r="DA465">
        <v>1.6638999999999999</v>
      </c>
      <c r="DB465">
        <v>1.3622000000000001</v>
      </c>
      <c r="DC465">
        <v>25.39</v>
      </c>
      <c r="DD465">
        <v>126.3</v>
      </c>
      <c r="DE465" s="27">
        <v>159.1</v>
      </c>
      <c r="DF465">
        <v>131.9</v>
      </c>
      <c r="DG465">
        <v>145.69999999999999</v>
      </c>
      <c r="DH465">
        <v>231.2</v>
      </c>
      <c r="DI465">
        <v>141.69999999999999</v>
      </c>
      <c r="DJ465">
        <v>129.6</v>
      </c>
      <c r="DK465">
        <v>176.7</v>
      </c>
      <c r="DL465">
        <v>159.6</v>
      </c>
      <c r="DM465">
        <v>155.1</v>
      </c>
      <c r="DN465">
        <v>155</v>
      </c>
      <c r="DO465">
        <v>74.099999999999994</v>
      </c>
      <c r="DP465">
        <v>136.934</v>
      </c>
      <c r="DQ465">
        <v>69.850999999999999</v>
      </c>
      <c r="DR465">
        <v>67.158000000000001</v>
      </c>
      <c r="DS465">
        <v>132.9</v>
      </c>
      <c r="DT465">
        <v>131.6</v>
      </c>
      <c r="DU465">
        <v>126.4</v>
      </c>
      <c r="DV465">
        <v>122.5</v>
      </c>
      <c r="DW465">
        <v>743.25</v>
      </c>
      <c r="DX465">
        <v>872.97</v>
      </c>
      <c r="DY465">
        <v>2.004709048</v>
      </c>
      <c r="DZ465">
        <v>20.874078409999999</v>
      </c>
      <c r="EA465">
        <v>19.941500000000001</v>
      </c>
    </row>
    <row r="466" spans="2:131" x14ac:dyDescent="0.25">
      <c r="B466" s="3">
        <v>35431</v>
      </c>
      <c r="C466">
        <v>9301.3359999999993</v>
      </c>
      <c r="D466">
        <v>8020.2</v>
      </c>
      <c r="E466">
        <v>79.827299999999994</v>
      </c>
      <c r="F466">
        <v>86.550799999999995</v>
      </c>
      <c r="G466">
        <v>83.712500000000006</v>
      </c>
      <c r="H466">
        <v>95.866699999999994</v>
      </c>
      <c r="I466">
        <v>91.982500000000002</v>
      </c>
      <c r="J466">
        <v>98.169700000000006</v>
      </c>
      <c r="K466">
        <v>62.316400000000002</v>
      </c>
      <c r="L466">
        <v>72.359300000000005</v>
      </c>
      <c r="M466">
        <v>55.810200000000002</v>
      </c>
      <c r="N466">
        <v>107.5018</v>
      </c>
      <c r="O466">
        <v>80.464799999999997</v>
      </c>
      <c r="P466">
        <v>87.603999999999999</v>
      </c>
      <c r="Q466">
        <v>76.717299999999994</v>
      </c>
      <c r="R466">
        <v>82.171099999999996</v>
      </c>
      <c r="S466" s="38">
        <v>0</v>
      </c>
      <c r="T466">
        <v>4303</v>
      </c>
      <c r="U466">
        <v>0.60114557099999999</v>
      </c>
      <c r="V466">
        <v>135456</v>
      </c>
      <c r="W466">
        <v>128298</v>
      </c>
      <c r="X466">
        <v>5.3</v>
      </c>
      <c r="Y466">
        <v>16</v>
      </c>
      <c r="Z466">
        <v>2758</v>
      </c>
      <c r="AA466">
        <v>2219</v>
      </c>
      <c r="AB466">
        <v>2162</v>
      </c>
      <c r="AC466">
        <v>1012</v>
      </c>
      <c r="AD466">
        <v>1150</v>
      </c>
      <c r="AE466">
        <v>339000</v>
      </c>
      <c r="AF466">
        <v>121372</v>
      </c>
      <c r="AG466">
        <v>23618</v>
      </c>
      <c r="AH466">
        <v>563.9</v>
      </c>
      <c r="AI466">
        <v>5675</v>
      </c>
      <c r="AJ466">
        <v>17297</v>
      </c>
      <c r="AK466">
        <v>10570</v>
      </c>
      <c r="AL466">
        <v>6727</v>
      </c>
      <c r="AM466">
        <v>97754</v>
      </c>
      <c r="AN466">
        <v>24458</v>
      </c>
      <c r="AO466">
        <v>5547</v>
      </c>
      <c r="AP466">
        <v>14293.4</v>
      </c>
      <c r="AQ466">
        <v>7125</v>
      </c>
      <c r="AR466">
        <v>19593</v>
      </c>
      <c r="AS466">
        <v>40.6</v>
      </c>
      <c r="AT466">
        <v>4.9000000000000004</v>
      </c>
      <c r="AU466">
        <v>41.4</v>
      </c>
      <c r="AV466">
        <v>13.64</v>
      </c>
      <c r="AW466">
        <v>15.46</v>
      </c>
      <c r="AX466">
        <v>12.99</v>
      </c>
      <c r="AY466">
        <v>1355</v>
      </c>
      <c r="AZ466">
        <v>157</v>
      </c>
      <c r="BA466">
        <v>249</v>
      </c>
      <c r="BB466">
        <v>596</v>
      </c>
      <c r="BC466">
        <v>353</v>
      </c>
      <c r="BD466">
        <v>1382</v>
      </c>
      <c r="BE466">
        <v>160</v>
      </c>
      <c r="BF466">
        <v>295</v>
      </c>
      <c r="BG466">
        <v>590</v>
      </c>
      <c r="BH466">
        <v>337</v>
      </c>
      <c r="BI466">
        <v>66.262</v>
      </c>
      <c r="BJ466">
        <v>949228</v>
      </c>
      <c r="BK466">
        <v>223481</v>
      </c>
      <c r="BL466">
        <v>111828</v>
      </c>
      <c r="BM466">
        <v>161827</v>
      </c>
      <c r="BN466">
        <v>53933</v>
      </c>
      <c r="BO466">
        <v>488645</v>
      </c>
      <c r="BP466">
        <v>1007785</v>
      </c>
      <c r="BQ466">
        <v>1.43</v>
      </c>
      <c r="BR466">
        <v>97.4</v>
      </c>
      <c r="BS466">
        <v>1081.2</v>
      </c>
      <c r="BT466">
        <v>3824.8</v>
      </c>
      <c r="BU466">
        <v>2399.5</v>
      </c>
      <c r="BV466">
        <v>480.87299999999999</v>
      </c>
      <c r="BW466">
        <v>50.603000000000002</v>
      </c>
      <c r="BX466">
        <v>50558</v>
      </c>
      <c r="BY466">
        <v>782.375</v>
      </c>
      <c r="BZ466">
        <v>1129.9083000000001</v>
      </c>
      <c r="CA466">
        <v>747.89502000000005</v>
      </c>
      <c r="CB466">
        <v>0.108371735</v>
      </c>
      <c r="CC466">
        <v>3217.1</v>
      </c>
      <c r="CD466">
        <v>89237.47</v>
      </c>
      <c r="CE466">
        <v>318279.13</v>
      </c>
      <c r="CF466">
        <v>899.64340000000004</v>
      </c>
      <c r="CG466">
        <v>5.25</v>
      </c>
      <c r="CH466">
        <v>5.32</v>
      </c>
      <c r="CI466">
        <v>5.03</v>
      </c>
      <c r="CJ466">
        <v>5.0999999999999996</v>
      </c>
      <c r="CK466">
        <v>5.61</v>
      </c>
      <c r="CL466">
        <v>6.33</v>
      </c>
      <c r="CM466">
        <v>6.58</v>
      </c>
      <c r="CN466">
        <v>7.42</v>
      </c>
      <c r="CO466">
        <v>8.09</v>
      </c>
      <c r="CP466">
        <v>7.0000000000000007E-2</v>
      </c>
      <c r="CQ466">
        <v>-0.22</v>
      </c>
      <c r="CR466">
        <v>-0.15</v>
      </c>
      <c r="CS466">
        <v>0.36</v>
      </c>
      <c r="CT466">
        <v>1.08</v>
      </c>
      <c r="CU466">
        <v>1.33</v>
      </c>
      <c r="CV466">
        <v>2.17</v>
      </c>
      <c r="CW466">
        <v>2.84</v>
      </c>
      <c r="CX466">
        <v>90.037000000000006</v>
      </c>
      <c r="CY466">
        <v>1.3913</v>
      </c>
      <c r="CZ466">
        <v>117.91240000000001</v>
      </c>
      <c r="DA466">
        <v>1.6585000000000001</v>
      </c>
      <c r="DB466">
        <v>1.3493999999999999</v>
      </c>
      <c r="DC466">
        <v>25.17</v>
      </c>
      <c r="DD466">
        <v>130.69999999999999</v>
      </c>
      <c r="DE466" s="27">
        <v>159.4</v>
      </c>
      <c r="DF466">
        <v>132.30000000000001</v>
      </c>
      <c r="DG466">
        <v>145.6</v>
      </c>
      <c r="DH466">
        <v>231.8</v>
      </c>
      <c r="DI466">
        <v>141.80000000000001</v>
      </c>
      <c r="DJ466">
        <v>129.4</v>
      </c>
      <c r="DK466">
        <v>177.3</v>
      </c>
      <c r="DL466">
        <v>160</v>
      </c>
      <c r="DM466">
        <v>155.30000000000001</v>
      </c>
      <c r="DN466">
        <v>155.30000000000001</v>
      </c>
      <c r="DO466">
        <v>74.195999999999998</v>
      </c>
      <c r="DP466">
        <v>136.87799999999999</v>
      </c>
      <c r="DQ466">
        <v>69.924000000000007</v>
      </c>
      <c r="DR466">
        <v>67.275000000000006</v>
      </c>
      <c r="DS466">
        <v>133</v>
      </c>
      <c r="DT466">
        <v>131.69999999999999</v>
      </c>
      <c r="DU466">
        <v>126.6</v>
      </c>
      <c r="DV466">
        <v>127.5</v>
      </c>
      <c r="DW466">
        <v>766.22</v>
      </c>
      <c r="DX466">
        <v>900.97</v>
      </c>
      <c r="DY466">
        <v>1.9515674350000001</v>
      </c>
      <c r="DZ466">
        <v>21.270272890000001</v>
      </c>
      <c r="EA466">
        <v>21.031300000000002</v>
      </c>
    </row>
    <row r="467" spans="2:131" x14ac:dyDescent="0.25">
      <c r="B467" s="3">
        <v>35432</v>
      </c>
      <c r="C467">
        <v>9331.3700000000008</v>
      </c>
      <c r="D467">
        <v>8058</v>
      </c>
      <c r="E467">
        <v>80.793000000000006</v>
      </c>
      <c r="F467">
        <v>87.440200000000004</v>
      </c>
      <c r="G467">
        <v>84.486500000000007</v>
      </c>
      <c r="H467">
        <v>96.412899999999993</v>
      </c>
      <c r="I467">
        <v>93.539000000000001</v>
      </c>
      <c r="J467">
        <v>98.298400000000001</v>
      </c>
      <c r="K467">
        <v>63.376800000000003</v>
      </c>
      <c r="L467">
        <v>73.400000000000006</v>
      </c>
      <c r="M467">
        <v>57.150199999999998</v>
      </c>
      <c r="N467">
        <v>108.5753</v>
      </c>
      <c r="O467">
        <v>81.608699999999999</v>
      </c>
      <c r="P467">
        <v>87.275099999999995</v>
      </c>
      <c r="Q467">
        <v>77.075800000000001</v>
      </c>
      <c r="R467">
        <v>82.864599999999996</v>
      </c>
      <c r="S467" s="38">
        <v>0</v>
      </c>
      <c r="T467">
        <v>4480</v>
      </c>
      <c r="U467">
        <v>0.63080822299999995</v>
      </c>
      <c r="V467">
        <v>135400</v>
      </c>
      <c r="W467">
        <v>128298</v>
      </c>
      <c r="X467">
        <v>5.2</v>
      </c>
      <c r="Y467">
        <v>15.8</v>
      </c>
      <c r="Z467">
        <v>2549</v>
      </c>
      <c r="AA467">
        <v>2357</v>
      </c>
      <c r="AB467">
        <v>2140</v>
      </c>
      <c r="AC467">
        <v>1031</v>
      </c>
      <c r="AD467">
        <v>1109</v>
      </c>
      <c r="AE467">
        <v>320750</v>
      </c>
      <c r="AF467">
        <v>121682</v>
      </c>
      <c r="AG467">
        <v>23686</v>
      </c>
      <c r="AH467">
        <v>566.4</v>
      </c>
      <c r="AI467">
        <v>5722</v>
      </c>
      <c r="AJ467">
        <v>17316</v>
      </c>
      <c r="AK467">
        <v>10589</v>
      </c>
      <c r="AL467">
        <v>6727</v>
      </c>
      <c r="AM467">
        <v>97996</v>
      </c>
      <c r="AN467">
        <v>24479</v>
      </c>
      <c r="AO467">
        <v>5562</v>
      </c>
      <c r="AP467">
        <v>14294.3</v>
      </c>
      <c r="AQ467">
        <v>7142</v>
      </c>
      <c r="AR467">
        <v>19598</v>
      </c>
      <c r="AS467">
        <v>41</v>
      </c>
      <c r="AT467">
        <v>5</v>
      </c>
      <c r="AU467">
        <v>41.6</v>
      </c>
      <c r="AV467">
        <v>13.67</v>
      </c>
      <c r="AW467">
        <v>15.49</v>
      </c>
      <c r="AX467">
        <v>12.99</v>
      </c>
      <c r="AY467">
        <v>1486</v>
      </c>
      <c r="AZ467">
        <v>127</v>
      </c>
      <c r="BA467">
        <v>359</v>
      </c>
      <c r="BB467">
        <v>644</v>
      </c>
      <c r="BC467">
        <v>356</v>
      </c>
      <c r="BD467">
        <v>1445</v>
      </c>
      <c r="BE467">
        <v>173</v>
      </c>
      <c r="BF467">
        <v>301</v>
      </c>
      <c r="BG467">
        <v>609</v>
      </c>
      <c r="BH467">
        <v>362</v>
      </c>
      <c r="BI467">
        <v>66.402000000000001</v>
      </c>
      <c r="BJ467">
        <v>968611</v>
      </c>
      <c r="BK467">
        <v>225422</v>
      </c>
      <c r="BL467">
        <v>112582</v>
      </c>
      <c r="BM467">
        <v>170221</v>
      </c>
      <c r="BN467">
        <v>58023</v>
      </c>
      <c r="BO467">
        <v>491116</v>
      </c>
      <c r="BP467">
        <v>1010716</v>
      </c>
      <c r="BQ467">
        <v>1.41</v>
      </c>
      <c r="BR467">
        <v>99.7</v>
      </c>
      <c r="BS467">
        <v>1078.8</v>
      </c>
      <c r="BT467">
        <v>3836.4</v>
      </c>
      <c r="BU467">
        <v>2402.3000000000002</v>
      </c>
      <c r="BV467">
        <v>483.28500000000003</v>
      </c>
      <c r="BW467">
        <v>48.05</v>
      </c>
      <c r="BX467">
        <v>48008</v>
      </c>
      <c r="BY467">
        <v>789.17129999999997</v>
      </c>
      <c r="BZ467">
        <v>1135.1193000000001</v>
      </c>
      <c r="CA467">
        <v>750.13725999999997</v>
      </c>
      <c r="CB467">
        <v>0.108118543</v>
      </c>
      <c r="CC467">
        <v>3235.7</v>
      </c>
      <c r="CD467">
        <v>89838.7</v>
      </c>
      <c r="CE467">
        <v>318417.81</v>
      </c>
      <c r="CF467">
        <v>900.71259999999995</v>
      </c>
      <c r="CG467">
        <v>5.19</v>
      </c>
      <c r="CH467">
        <v>5.28</v>
      </c>
      <c r="CI467">
        <v>5.01</v>
      </c>
      <c r="CJ467">
        <v>5.0599999999999996</v>
      </c>
      <c r="CK467">
        <v>5.53</v>
      </c>
      <c r="CL467">
        <v>6.2</v>
      </c>
      <c r="CM467">
        <v>6.42</v>
      </c>
      <c r="CN467">
        <v>7.31</v>
      </c>
      <c r="CO467">
        <v>7.94</v>
      </c>
      <c r="CP467">
        <v>0.09</v>
      </c>
      <c r="CQ467">
        <v>-0.18</v>
      </c>
      <c r="CR467">
        <v>-0.13</v>
      </c>
      <c r="CS467">
        <v>0.34</v>
      </c>
      <c r="CT467">
        <v>1.01</v>
      </c>
      <c r="CU467">
        <v>1.23</v>
      </c>
      <c r="CV467">
        <v>2.12</v>
      </c>
      <c r="CW467">
        <v>2.75</v>
      </c>
      <c r="CX467">
        <v>92.702699999999993</v>
      </c>
      <c r="CY467">
        <v>1.4540999999999999</v>
      </c>
      <c r="CZ467">
        <v>122.96210000000001</v>
      </c>
      <c r="DA467">
        <v>1.6255999999999999</v>
      </c>
      <c r="DB467">
        <v>1.3555999999999999</v>
      </c>
      <c r="DC467">
        <v>22.21</v>
      </c>
      <c r="DD467">
        <v>133.19999999999999</v>
      </c>
      <c r="DE467" s="27">
        <v>159.69999999999999</v>
      </c>
      <c r="DF467">
        <v>133</v>
      </c>
      <c r="DG467">
        <v>145.19999999999999</v>
      </c>
      <c r="DH467">
        <v>232.2</v>
      </c>
      <c r="DI467">
        <v>142.1</v>
      </c>
      <c r="DJ467">
        <v>129.5</v>
      </c>
      <c r="DK467">
        <v>177.6</v>
      </c>
      <c r="DL467">
        <v>160.30000000000001</v>
      </c>
      <c r="DM467">
        <v>155.5</v>
      </c>
      <c r="DN467">
        <v>155.6</v>
      </c>
      <c r="DO467">
        <v>74.352000000000004</v>
      </c>
      <c r="DP467">
        <v>137.04900000000001</v>
      </c>
      <c r="DQ467">
        <v>69.980999999999995</v>
      </c>
      <c r="DR467">
        <v>67.459999999999994</v>
      </c>
      <c r="DS467">
        <v>132.69999999999999</v>
      </c>
      <c r="DT467">
        <v>131.19999999999999</v>
      </c>
      <c r="DU467">
        <v>126.5</v>
      </c>
      <c r="DV467">
        <v>116.6</v>
      </c>
      <c r="DW467">
        <v>798.39</v>
      </c>
      <c r="DX467">
        <v>932.4</v>
      </c>
      <c r="DY467">
        <v>1.8796202360000001</v>
      </c>
      <c r="DZ467">
        <v>21.880676709999999</v>
      </c>
      <c r="EA467">
        <v>21.6478</v>
      </c>
    </row>
    <row r="468" spans="2:131" x14ac:dyDescent="0.25">
      <c r="B468" s="3">
        <v>35433</v>
      </c>
      <c r="C468">
        <v>9376.25</v>
      </c>
      <c r="D468">
        <v>8096.5</v>
      </c>
      <c r="E468">
        <v>81.334000000000003</v>
      </c>
      <c r="F468">
        <v>88.179500000000004</v>
      </c>
      <c r="G468">
        <v>85.329499999999996</v>
      </c>
      <c r="H468">
        <v>97.126000000000005</v>
      </c>
      <c r="I468">
        <v>94.742400000000004</v>
      </c>
      <c r="J468">
        <v>98.812399999999997</v>
      </c>
      <c r="K468">
        <v>64.371799999999993</v>
      </c>
      <c r="L468">
        <v>73.729699999999994</v>
      </c>
      <c r="M468">
        <v>57.790799999999997</v>
      </c>
      <c r="N468">
        <v>108.9635</v>
      </c>
      <c r="O468">
        <v>82.431399999999996</v>
      </c>
      <c r="P468">
        <v>82.415400000000005</v>
      </c>
      <c r="Q468">
        <v>77.997900000000001</v>
      </c>
      <c r="R468">
        <v>83.215800000000002</v>
      </c>
      <c r="S468" s="38">
        <v>0.02</v>
      </c>
      <c r="T468">
        <v>4440</v>
      </c>
      <c r="U468">
        <v>0.634285714</v>
      </c>
      <c r="V468">
        <v>135891</v>
      </c>
      <c r="W468">
        <v>128891</v>
      </c>
      <c r="X468">
        <v>5.2</v>
      </c>
      <c r="Y468">
        <v>15.5</v>
      </c>
      <c r="Z468">
        <v>2602</v>
      </c>
      <c r="AA468">
        <v>2323</v>
      </c>
      <c r="AB468">
        <v>2110</v>
      </c>
      <c r="AC468">
        <v>1012</v>
      </c>
      <c r="AD468">
        <v>1098</v>
      </c>
      <c r="AE468">
        <v>319400</v>
      </c>
      <c r="AF468">
        <v>121999</v>
      </c>
      <c r="AG468">
        <v>23739</v>
      </c>
      <c r="AH468">
        <v>566.6</v>
      </c>
      <c r="AI468">
        <v>5751</v>
      </c>
      <c r="AJ468">
        <v>17340</v>
      </c>
      <c r="AK468">
        <v>10613</v>
      </c>
      <c r="AL468">
        <v>6727</v>
      </c>
      <c r="AM468">
        <v>98260</v>
      </c>
      <c r="AN468">
        <v>24540</v>
      </c>
      <c r="AO468">
        <v>5576.3</v>
      </c>
      <c r="AP468">
        <v>14328.2</v>
      </c>
      <c r="AQ468">
        <v>7163</v>
      </c>
      <c r="AR468">
        <v>19608</v>
      </c>
      <c r="AS468">
        <v>41.3</v>
      </c>
      <c r="AT468">
        <v>5.0999999999999996</v>
      </c>
      <c r="AU468">
        <v>41.8</v>
      </c>
      <c r="AV468">
        <v>13.7</v>
      </c>
      <c r="AW468">
        <v>15.46</v>
      </c>
      <c r="AX468">
        <v>13.04</v>
      </c>
      <c r="AY468">
        <v>1457</v>
      </c>
      <c r="AZ468">
        <v>148</v>
      </c>
      <c r="BA468">
        <v>298</v>
      </c>
      <c r="BB468">
        <v>642</v>
      </c>
      <c r="BC468">
        <v>369</v>
      </c>
      <c r="BD468">
        <v>1436</v>
      </c>
      <c r="BE468">
        <v>153</v>
      </c>
      <c r="BF468">
        <v>300</v>
      </c>
      <c r="BG468">
        <v>647</v>
      </c>
      <c r="BH468">
        <v>336</v>
      </c>
      <c r="BI468">
        <v>66.58</v>
      </c>
      <c r="BJ468">
        <v>969052</v>
      </c>
      <c r="BK468">
        <v>226161</v>
      </c>
      <c r="BL468">
        <v>112010</v>
      </c>
      <c r="BM468">
        <v>167568</v>
      </c>
      <c r="BN468">
        <v>56876</v>
      </c>
      <c r="BO468">
        <v>490223</v>
      </c>
      <c r="BP468">
        <v>1010352</v>
      </c>
      <c r="BQ468">
        <v>1.41</v>
      </c>
      <c r="BR468">
        <v>100</v>
      </c>
      <c r="BS468">
        <v>1072.5</v>
      </c>
      <c r="BT468">
        <v>3851.3</v>
      </c>
      <c r="BU468">
        <v>2410.1</v>
      </c>
      <c r="BV468">
        <v>485.06599999999997</v>
      </c>
      <c r="BW468">
        <v>47.555</v>
      </c>
      <c r="BX468">
        <v>47398</v>
      </c>
      <c r="BY468">
        <v>795.65390000000002</v>
      </c>
      <c r="BZ468">
        <v>1147.7972</v>
      </c>
      <c r="CA468">
        <v>752.19024999999999</v>
      </c>
      <c r="CB468">
        <v>0.107783721</v>
      </c>
      <c r="CC468">
        <v>3258.6</v>
      </c>
      <c r="CD468">
        <v>88875.91</v>
      </c>
      <c r="CE468">
        <v>321671.09999999998</v>
      </c>
      <c r="CF468">
        <v>912.8297</v>
      </c>
      <c r="CG468">
        <v>5.39</v>
      </c>
      <c r="CH468">
        <v>5.42</v>
      </c>
      <c r="CI468">
        <v>5.14</v>
      </c>
      <c r="CJ468">
        <v>5.26</v>
      </c>
      <c r="CK468">
        <v>5.8</v>
      </c>
      <c r="CL468">
        <v>6.54</v>
      </c>
      <c r="CM468">
        <v>6.69</v>
      </c>
      <c r="CN468">
        <v>7.55</v>
      </c>
      <c r="CO468">
        <v>8.18</v>
      </c>
      <c r="CP468">
        <v>0.03</v>
      </c>
      <c r="CQ468">
        <v>-0.25</v>
      </c>
      <c r="CR468">
        <v>-0.13</v>
      </c>
      <c r="CS468">
        <v>0.41</v>
      </c>
      <c r="CT468">
        <v>1.1499999999999999</v>
      </c>
      <c r="CU468">
        <v>1.3</v>
      </c>
      <c r="CV468">
        <v>2.16</v>
      </c>
      <c r="CW468">
        <v>2.79</v>
      </c>
      <c r="CX468">
        <v>93.494299999999996</v>
      </c>
      <c r="CY468">
        <v>1.4634</v>
      </c>
      <c r="CZ468">
        <v>122.77379999999999</v>
      </c>
      <c r="DA468">
        <v>1.6095999999999999</v>
      </c>
      <c r="DB468">
        <v>1.3725000000000001</v>
      </c>
      <c r="DC468">
        <v>20.99</v>
      </c>
      <c r="DD468">
        <v>135.69999999999999</v>
      </c>
      <c r="DE468" s="27">
        <v>159.80000000000001</v>
      </c>
      <c r="DF468">
        <v>132.4</v>
      </c>
      <c r="DG468">
        <v>145</v>
      </c>
      <c r="DH468">
        <v>233</v>
      </c>
      <c r="DI468">
        <v>141.80000000000001</v>
      </c>
      <c r="DJ468">
        <v>129.6</v>
      </c>
      <c r="DK468">
        <v>178</v>
      </c>
      <c r="DL468">
        <v>160.4</v>
      </c>
      <c r="DM468">
        <v>155.5</v>
      </c>
      <c r="DN468">
        <v>155.69999999999999</v>
      </c>
      <c r="DO468">
        <v>74.430000000000007</v>
      </c>
      <c r="DP468">
        <v>137.065</v>
      </c>
      <c r="DQ468">
        <v>69.789000000000001</v>
      </c>
      <c r="DR468">
        <v>67.64</v>
      </c>
      <c r="DS468">
        <v>132.6</v>
      </c>
      <c r="DT468">
        <v>131.19999999999999</v>
      </c>
      <c r="DU468">
        <v>126.1</v>
      </c>
      <c r="DV468">
        <v>107.5</v>
      </c>
      <c r="DW468">
        <v>792.16</v>
      </c>
      <c r="DX468">
        <v>924.49</v>
      </c>
      <c r="DY468">
        <v>1.9011310850000001</v>
      </c>
      <c r="DZ468">
        <v>21.426097030000001</v>
      </c>
      <c r="EA468">
        <v>22.3035</v>
      </c>
    </row>
    <row r="469" spans="2:131" x14ac:dyDescent="0.25">
      <c r="B469" s="3">
        <v>35434</v>
      </c>
      <c r="C469">
        <v>9384.1010000000006</v>
      </c>
      <c r="D469">
        <v>8109.6</v>
      </c>
      <c r="E469">
        <v>81.353099999999998</v>
      </c>
      <c r="F469">
        <v>87.923199999999994</v>
      </c>
      <c r="G469">
        <v>84.9375</v>
      </c>
      <c r="H469">
        <v>96.106899999999996</v>
      </c>
      <c r="I469">
        <v>92.313699999999997</v>
      </c>
      <c r="J469">
        <v>98.382800000000003</v>
      </c>
      <c r="K469">
        <v>64.836600000000004</v>
      </c>
      <c r="L469">
        <v>74.038600000000002</v>
      </c>
      <c r="M469">
        <v>58.154000000000003</v>
      </c>
      <c r="N469">
        <v>109.1613</v>
      </c>
      <c r="O469">
        <v>82.297899999999998</v>
      </c>
      <c r="P469">
        <v>87.275099999999995</v>
      </c>
      <c r="Q469">
        <v>77.381500000000003</v>
      </c>
      <c r="R469">
        <v>82.593299999999999</v>
      </c>
      <c r="S469" s="38">
        <v>0.06</v>
      </c>
      <c r="T469">
        <v>4400</v>
      </c>
      <c r="U469">
        <v>0.64018623600000002</v>
      </c>
      <c r="V469">
        <v>136016</v>
      </c>
      <c r="W469">
        <v>129143</v>
      </c>
      <c r="X469">
        <v>5.0999999999999996</v>
      </c>
      <c r="Y469">
        <v>15.6</v>
      </c>
      <c r="Z469">
        <v>2439</v>
      </c>
      <c r="AA469">
        <v>2190</v>
      </c>
      <c r="AB469">
        <v>2176</v>
      </c>
      <c r="AC469">
        <v>1071</v>
      </c>
      <c r="AD469">
        <v>1105</v>
      </c>
      <c r="AE469">
        <v>327000</v>
      </c>
      <c r="AF469">
        <v>122296</v>
      </c>
      <c r="AG469">
        <v>23765</v>
      </c>
      <c r="AH469">
        <v>568.70000000000005</v>
      </c>
      <c r="AI469">
        <v>5764</v>
      </c>
      <c r="AJ469">
        <v>17349</v>
      </c>
      <c r="AK469">
        <v>10629</v>
      </c>
      <c r="AL469">
        <v>6720</v>
      </c>
      <c r="AM469">
        <v>98531</v>
      </c>
      <c r="AN469">
        <v>24577</v>
      </c>
      <c r="AO469">
        <v>5590.4</v>
      </c>
      <c r="AP469">
        <v>14342.3</v>
      </c>
      <c r="AQ469">
        <v>7196</v>
      </c>
      <c r="AR469">
        <v>19603</v>
      </c>
      <c r="AS469">
        <v>41.3</v>
      </c>
      <c r="AT469">
        <v>5.0999999999999996</v>
      </c>
      <c r="AU469">
        <v>41.8</v>
      </c>
      <c r="AV469">
        <v>13.71</v>
      </c>
      <c r="AW469">
        <v>15.52</v>
      </c>
      <c r="AX469">
        <v>13.03</v>
      </c>
      <c r="AY469">
        <v>1492</v>
      </c>
      <c r="AZ469">
        <v>144</v>
      </c>
      <c r="BA469">
        <v>290</v>
      </c>
      <c r="BB469">
        <v>707</v>
      </c>
      <c r="BC469">
        <v>351</v>
      </c>
      <c r="BD469">
        <v>1421</v>
      </c>
      <c r="BE469">
        <v>129</v>
      </c>
      <c r="BF469">
        <v>312</v>
      </c>
      <c r="BG469">
        <v>646</v>
      </c>
      <c r="BH469">
        <v>334</v>
      </c>
      <c r="BI469">
        <v>66.576999999999998</v>
      </c>
      <c r="BJ469">
        <v>972290</v>
      </c>
      <c r="BK469">
        <v>224615</v>
      </c>
      <c r="BL469">
        <v>112112</v>
      </c>
      <c r="BM469">
        <v>174054</v>
      </c>
      <c r="BN469">
        <v>58534</v>
      </c>
      <c r="BO469">
        <v>492183</v>
      </c>
      <c r="BP469">
        <v>1014611</v>
      </c>
      <c r="BQ469">
        <v>1.41</v>
      </c>
      <c r="BR469">
        <v>101.4</v>
      </c>
      <c r="BS469">
        <v>1063.9000000000001</v>
      </c>
      <c r="BT469">
        <v>3867.4</v>
      </c>
      <c r="BU469">
        <v>2418.6</v>
      </c>
      <c r="BV469">
        <v>488.01499999999999</v>
      </c>
      <c r="BW469">
        <v>47.893000000000001</v>
      </c>
      <c r="BX469">
        <v>47633</v>
      </c>
      <c r="BY469">
        <v>803.93290000000002</v>
      </c>
      <c r="BZ469">
        <v>1160.6364000000001</v>
      </c>
      <c r="CA469">
        <v>762.22280999999998</v>
      </c>
      <c r="CB469">
        <v>0.109022915</v>
      </c>
      <c r="CC469">
        <v>3273.5</v>
      </c>
      <c r="CD469">
        <v>86699.46</v>
      </c>
      <c r="CE469">
        <v>327250.65000000002</v>
      </c>
      <c r="CF469">
        <v>927.53639999999996</v>
      </c>
      <c r="CG469">
        <v>5.51</v>
      </c>
      <c r="CH469">
        <v>5.6</v>
      </c>
      <c r="CI469">
        <v>5.16</v>
      </c>
      <c r="CJ469">
        <v>5.37</v>
      </c>
      <c r="CK469">
        <v>5.99</v>
      </c>
      <c r="CL469">
        <v>6.76</v>
      </c>
      <c r="CM469">
        <v>6.89</v>
      </c>
      <c r="CN469">
        <v>7.73</v>
      </c>
      <c r="CO469">
        <v>8.34</v>
      </c>
      <c r="CP469">
        <v>0.09</v>
      </c>
      <c r="CQ469">
        <v>-0.35</v>
      </c>
      <c r="CR469">
        <v>-0.14000000000000001</v>
      </c>
      <c r="CS469">
        <v>0.48</v>
      </c>
      <c r="CT469">
        <v>1.25</v>
      </c>
      <c r="CU469">
        <v>1.38</v>
      </c>
      <c r="CV469">
        <v>2.2200000000000002</v>
      </c>
      <c r="CW469">
        <v>2.83</v>
      </c>
      <c r="CX469">
        <v>94.611699999999999</v>
      </c>
      <c r="CY469">
        <v>1.4618</v>
      </c>
      <c r="CZ469">
        <v>125.6377</v>
      </c>
      <c r="DA469">
        <v>1.6293</v>
      </c>
      <c r="DB469">
        <v>1.3942000000000001</v>
      </c>
      <c r="DC469">
        <v>19.72</v>
      </c>
      <c r="DD469">
        <v>134.9</v>
      </c>
      <c r="DE469" s="27">
        <v>159.9</v>
      </c>
      <c r="DF469">
        <v>133</v>
      </c>
      <c r="DG469">
        <v>144.30000000000001</v>
      </c>
      <c r="DH469">
        <v>233.5</v>
      </c>
      <c r="DI469">
        <v>141.6</v>
      </c>
      <c r="DJ469">
        <v>129.30000000000001</v>
      </c>
      <c r="DK469">
        <v>178.4</v>
      </c>
      <c r="DL469">
        <v>160.5</v>
      </c>
      <c r="DM469">
        <v>155.5</v>
      </c>
      <c r="DN469">
        <v>155.80000000000001</v>
      </c>
      <c r="DO469">
        <v>74.503</v>
      </c>
      <c r="DP469">
        <v>136.02799999999999</v>
      </c>
      <c r="DQ469">
        <v>69.896000000000001</v>
      </c>
      <c r="DR469">
        <v>67.811000000000007</v>
      </c>
      <c r="DS469">
        <v>131.80000000000001</v>
      </c>
      <c r="DT469">
        <v>130.19999999999999</v>
      </c>
      <c r="DU469">
        <v>125.6</v>
      </c>
      <c r="DV469">
        <v>107.8</v>
      </c>
      <c r="DW469">
        <v>763.93</v>
      </c>
      <c r="DX469">
        <v>898.02</v>
      </c>
      <c r="DY469">
        <v>1.9757438510000001</v>
      </c>
      <c r="DZ469">
        <v>20.39494844</v>
      </c>
      <c r="EA469">
        <v>21.5077</v>
      </c>
    </row>
    <row r="470" spans="2:131" x14ac:dyDescent="0.25">
      <c r="B470" s="3">
        <v>35435</v>
      </c>
      <c r="C470">
        <v>9427.2739999999994</v>
      </c>
      <c r="D470">
        <v>8153.8</v>
      </c>
      <c r="E470">
        <v>81.829300000000003</v>
      </c>
      <c r="F470">
        <v>88.573099999999997</v>
      </c>
      <c r="G470">
        <v>85.614199999999997</v>
      </c>
      <c r="H470">
        <v>96.834900000000005</v>
      </c>
      <c r="I470">
        <v>93.345600000000005</v>
      </c>
      <c r="J470">
        <v>98.989000000000004</v>
      </c>
      <c r="K470">
        <v>65.600800000000007</v>
      </c>
      <c r="L470">
        <v>74.329599999999999</v>
      </c>
      <c r="M470">
        <v>58.781799999999997</v>
      </c>
      <c r="N470">
        <v>109.12260000000001</v>
      </c>
      <c r="O470">
        <v>82.914400000000001</v>
      </c>
      <c r="P470">
        <v>88.495599999999996</v>
      </c>
      <c r="Q470">
        <v>79.303100000000001</v>
      </c>
      <c r="R470">
        <v>82.709400000000002</v>
      </c>
      <c r="S470" s="38">
        <v>0</v>
      </c>
      <c r="T470">
        <v>4142</v>
      </c>
      <c r="U470">
        <v>0.62238918099999996</v>
      </c>
      <c r="V470">
        <v>136119</v>
      </c>
      <c r="W470">
        <v>129464</v>
      </c>
      <c r="X470">
        <v>4.9000000000000004</v>
      </c>
      <c r="Y470">
        <v>15.4</v>
      </c>
      <c r="Z470">
        <v>2527</v>
      </c>
      <c r="AA470">
        <v>2061</v>
      </c>
      <c r="AB470">
        <v>2121</v>
      </c>
      <c r="AC470">
        <v>1070</v>
      </c>
      <c r="AD470">
        <v>1051</v>
      </c>
      <c r="AE470">
        <v>323800</v>
      </c>
      <c r="AF470">
        <v>122557</v>
      </c>
      <c r="AG470">
        <v>23809</v>
      </c>
      <c r="AH470">
        <v>571.1</v>
      </c>
      <c r="AI470">
        <v>5793</v>
      </c>
      <c r="AJ470">
        <v>17362</v>
      </c>
      <c r="AK470">
        <v>10645</v>
      </c>
      <c r="AL470">
        <v>6717</v>
      </c>
      <c r="AM470">
        <v>98748</v>
      </c>
      <c r="AN470">
        <v>24603</v>
      </c>
      <c r="AO470">
        <v>5601.2</v>
      </c>
      <c r="AP470">
        <v>14350.7</v>
      </c>
      <c r="AQ470">
        <v>7216</v>
      </c>
      <c r="AR470">
        <v>19601</v>
      </c>
      <c r="AS470">
        <v>41.2</v>
      </c>
      <c r="AT470">
        <v>5.0999999999999996</v>
      </c>
      <c r="AU470">
        <v>41.7</v>
      </c>
      <c r="AV470">
        <v>13.76</v>
      </c>
      <c r="AW470">
        <v>15.58</v>
      </c>
      <c r="AX470">
        <v>13.07</v>
      </c>
      <c r="AY470">
        <v>1442</v>
      </c>
      <c r="AZ470">
        <v>122</v>
      </c>
      <c r="BA470">
        <v>310</v>
      </c>
      <c r="BB470">
        <v>641</v>
      </c>
      <c r="BC470">
        <v>369</v>
      </c>
      <c r="BD470">
        <v>1414</v>
      </c>
      <c r="BE470">
        <v>132</v>
      </c>
      <c r="BF470">
        <v>289</v>
      </c>
      <c r="BG470">
        <v>618</v>
      </c>
      <c r="BH470">
        <v>375</v>
      </c>
      <c r="BI470">
        <v>66.617999999999995</v>
      </c>
      <c r="BJ470">
        <v>972051</v>
      </c>
      <c r="BK470">
        <v>222929</v>
      </c>
      <c r="BL470">
        <v>112586</v>
      </c>
      <c r="BM470">
        <v>168586</v>
      </c>
      <c r="BN470">
        <v>56732</v>
      </c>
      <c r="BO470">
        <v>492334</v>
      </c>
      <c r="BP470">
        <v>1018535</v>
      </c>
      <c r="BQ470">
        <v>1.43</v>
      </c>
      <c r="BR470">
        <v>103.2</v>
      </c>
      <c r="BS470">
        <v>1063.8</v>
      </c>
      <c r="BT470">
        <v>3879.2</v>
      </c>
      <c r="BU470">
        <v>2426</v>
      </c>
      <c r="BV470">
        <v>489.75599999999997</v>
      </c>
      <c r="BW470">
        <v>46.018999999999998</v>
      </c>
      <c r="BX470">
        <v>45776</v>
      </c>
      <c r="BY470">
        <v>809.37609999999995</v>
      </c>
      <c r="BZ470">
        <v>1172.0346999999999</v>
      </c>
      <c r="CA470">
        <v>764.19731000000002</v>
      </c>
      <c r="CB470">
        <v>0.10885381299999999</v>
      </c>
      <c r="CC470">
        <v>3285.8</v>
      </c>
      <c r="CD470">
        <v>88921.74</v>
      </c>
      <c r="CE470">
        <v>330125.90999999997</v>
      </c>
      <c r="CF470">
        <v>923.95989999999995</v>
      </c>
      <c r="CG470">
        <v>5.5</v>
      </c>
      <c r="CH470">
        <v>5.6</v>
      </c>
      <c r="CI470">
        <v>5.05</v>
      </c>
      <c r="CJ470">
        <v>5.3</v>
      </c>
      <c r="CK470">
        <v>5.87</v>
      </c>
      <c r="CL470">
        <v>6.57</v>
      </c>
      <c r="CM470">
        <v>6.71</v>
      </c>
      <c r="CN470">
        <v>7.58</v>
      </c>
      <c r="CO470">
        <v>8.1999999999999993</v>
      </c>
      <c r="CP470">
        <v>0.1</v>
      </c>
      <c r="CQ470">
        <v>-0.45</v>
      </c>
      <c r="CR470">
        <v>-0.2</v>
      </c>
      <c r="CS470">
        <v>0.37</v>
      </c>
      <c r="CT470">
        <v>1.07</v>
      </c>
      <c r="CU470">
        <v>1.21</v>
      </c>
      <c r="CV470">
        <v>2.08</v>
      </c>
      <c r="CW470">
        <v>2.7</v>
      </c>
      <c r="CX470">
        <v>92.995000000000005</v>
      </c>
      <c r="CY470">
        <v>1.4331</v>
      </c>
      <c r="CZ470">
        <v>119.19240000000001</v>
      </c>
      <c r="DA470">
        <v>1.6322000000000001</v>
      </c>
      <c r="DB470">
        <v>1.3804000000000001</v>
      </c>
      <c r="DC470">
        <v>20.83</v>
      </c>
      <c r="DD470">
        <v>135.4</v>
      </c>
      <c r="DE470" s="27">
        <v>159.9</v>
      </c>
      <c r="DF470">
        <v>133.30000000000001</v>
      </c>
      <c r="DG470">
        <v>143.30000000000001</v>
      </c>
      <c r="DH470">
        <v>234.1</v>
      </c>
      <c r="DI470">
        <v>141.4</v>
      </c>
      <c r="DJ470">
        <v>129.30000000000001</v>
      </c>
      <c r="DK470">
        <v>178.7</v>
      </c>
      <c r="DL470">
        <v>160.5</v>
      </c>
      <c r="DM470">
        <v>155.4</v>
      </c>
      <c r="DN470">
        <v>155.80000000000001</v>
      </c>
      <c r="DO470">
        <v>74.468999999999994</v>
      </c>
      <c r="DP470">
        <v>135.642</v>
      </c>
      <c r="DQ470">
        <v>69.683000000000007</v>
      </c>
      <c r="DR470">
        <v>67.876000000000005</v>
      </c>
      <c r="DS470">
        <v>131.5</v>
      </c>
      <c r="DT470">
        <v>129.80000000000001</v>
      </c>
      <c r="DU470">
        <v>125.4</v>
      </c>
      <c r="DV470">
        <v>109.1</v>
      </c>
      <c r="DW470">
        <v>833.09</v>
      </c>
      <c r="DX470">
        <v>981.62</v>
      </c>
      <c r="DY470">
        <v>1.815734194</v>
      </c>
      <c r="DZ470">
        <v>22.002805129999999</v>
      </c>
      <c r="EA470">
        <v>21.927600000000002</v>
      </c>
    </row>
    <row r="471" spans="2:131" x14ac:dyDescent="0.25">
      <c r="B471" s="3">
        <v>35436</v>
      </c>
      <c r="C471">
        <v>9461.4689999999991</v>
      </c>
      <c r="D471">
        <v>8185.7</v>
      </c>
      <c r="E471">
        <v>82.228499999999997</v>
      </c>
      <c r="F471">
        <v>88.926000000000002</v>
      </c>
      <c r="G471">
        <v>86.020399999999995</v>
      </c>
      <c r="H471">
        <v>96.828699999999998</v>
      </c>
      <c r="I471">
        <v>95.135199999999998</v>
      </c>
      <c r="J471">
        <v>98.221299999999999</v>
      </c>
      <c r="K471">
        <v>66.697500000000005</v>
      </c>
      <c r="L471">
        <v>74.776200000000003</v>
      </c>
      <c r="M471">
        <v>59.432699999999997</v>
      </c>
      <c r="N471">
        <v>108.8433</v>
      </c>
      <c r="O471">
        <v>83.466399999999993</v>
      </c>
      <c r="P471">
        <v>83.219899999999996</v>
      </c>
      <c r="Q471">
        <v>79.201599999999999</v>
      </c>
      <c r="R471">
        <v>82.738699999999994</v>
      </c>
      <c r="S471" s="38">
        <v>0</v>
      </c>
      <c r="T471">
        <v>4541</v>
      </c>
      <c r="U471">
        <v>0.66789233699999995</v>
      </c>
      <c r="V471">
        <v>136211</v>
      </c>
      <c r="W471">
        <v>129412</v>
      </c>
      <c r="X471">
        <v>5</v>
      </c>
      <c r="Y471">
        <v>15.5</v>
      </c>
      <c r="Z471">
        <v>2562</v>
      </c>
      <c r="AA471">
        <v>2175</v>
      </c>
      <c r="AB471">
        <v>2085</v>
      </c>
      <c r="AC471">
        <v>1009</v>
      </c>
      <c r="AD471">
        <v>1076</v>
      </c>
      <c r="AE471">
        <v>325500</v>
      </c>
      <c r="AF471">
        <v>122825</v>
      </c>
      <c r="AG471">
        <v>23834</v>
      </c>
      <c r="AH471">
        <v>571.6</v>
      </c>
      <c r="AI471">
        <v>5793</v>
      </c>
      <c r="AJ471">
        <v>17387</v>
      </c>
      <c r="AK471">
        <v>10673</v>
      </c>
      <c r="AL471">
        <v>6714</v>
      </c>
      <c r="AM471">
        <v>98991</v>
      </c>
      <c r="AN471">
        <v>24643</v>
      </c>
      <c r="AO471">
        <v>5613.5</v>
      </c>
      <c r="AP471">
        <v>14367.6</v>
      </c>
      <c r="AQ471">
        <v>7230</v>
      </c>
      <c r="AR471">
        <v>19660</v>
      </c>
      <c r="AS471">
        <v>41</v>
      </c>
      <c r="AT471">
        <v>4.9000000000000004</v>
      </c>
      <c r="AU471">
        <v>41.6</v>
      </c>
      <c r="AV471">
        <v>13.78</v>
      </c>
      <c r="AW471">
        <v>15.62</v>
      </c>
      <c r="AX471">
        <v>13.09</v>
      </c>
      <c r="AY471">
        <v>1494</v>
      </c>
      <c r="AZ471">
        <v>114</v>
      </c>
      <c r="BA471">
        <v>305</v>
      </c>
      <c r="BB471">
        <v>711</v>
      </c>
      <c r="BC471">
        <v>364</v>
      </c>
      <c r="BD471">
        <v>1402</v>
      </c>
      <c r="BE471">
        <v>141</v>
      </c>
      <c r="BF471">
        <v>301</v>
      </c>
      <c r="BG471">
        <v>624</v>
      </c>
      <c r="BH471">
        <v>336</v>
      </c>
      <c r="BI471">
        <v>66.947000000000003</v>
      </c>
      <c r="BJ471">
        <v>985137</v>
      </c>
      <c r="BK471">
        <v>226057</v>
      </c>
      <c r="BL471">
        <v>112826</v>
      </c>
      <c r="BM471">
        <v>174828</v>
      </c>
      <c r="BN471">
        <v>60619</v>
      </c>
      <c r="BO471">
        <v>493879</v>
      </c>
      <c r="BP471">
        <v>1024680</v>
      </c>
      <c r="BQ471">
        <v>1.42</v>
      </c>
      <c r="BR471">
        <v>104.5</v>
      </c>
      <c r="BS471">
        <v>1066.0999999999999</v>
      </c>
      <c r="BT471">
        <v>3896</v>
      </c>
      <c r="BU471">
        <v>2432</v>
      </c>
      <c r="BV471">
        <v>490.995</v>
      </c>
      <c r="BW471">
        <v>46.636000000000003</v>
      </c>
      <c r="BX471">
        <v>46269</v>
      </c>
      <c r="BY471">
        <v>813.41420000000005</v>
      </c>
      <c r="BZ471">
        <v>1183.6206999999999</v>
      </c>
      <c r="CA471">
        <v>767.29233999999997</v>
      </c>
      <c r="CB471">
        <v>0.108760201</v>
      </c>
      <c r="CC471">
        <v>3307.2</v>
      </c>
      <c r="CD471">
        <v>91141.95</v>
      </c>
      <c r="CE471">
        <v>335809.06</v>
      </c>
      <c r="CF471">
        <v>929.24400000000003</v>
      </c>
      <c r="CG471">
        <v>5.56</v>
      </c>
      <c r="CH471">
        <v>5.56</v>
      </c>
      <c r="CI471">
        <v>4.93</v>
      </c>
      <c r="CJ471">
        <v>5.13</v>
      </c>
      <c r="CK471">
        <v>5.69</v>
      </c>
      <c r="CL471">
        <v>6.38</v>
      </c>
      <c r="CM471">
        <v>6.49</v>
      </c>
      <c r="CN471">
        <v>7.41</v>
      </c>
      <c r="CO471">
        <v>8.02</v>
      </c>
      <c r="CP471">
        <v>0</v>
      </c>
      <c r="CQ471">
        <v>-0.63</v>
      </c>
      <c r="CR471">
        <v>-0.43</v>
      </c>
      <c r="CS471">
        <v>0.13</v>
      </c>
      <c r="CT471">
        <v>0.82</v>
      </c>
      <c r="CU471">
        <v>0.93</v>
      </c>
      <c r="CV471">
        <v>1.85</v>
      </c>
      <c r="CW471">
        <v>2.46</v>
      </c>
      <c r="CX471">
        <v>92.472300000000004</v>
      </c>
      <c r="CY471">
        <v>1.4423999999999999</v>
      </c>
      <c r="CZ471">
        <v>114.28570000000001</v>
      </c>
      <c r="DA471">
        <v>1.6449</v>
      </c>
      <c r="DB471">
        <v>1.3843000000000001</v>
      </c>
      <c r="DC471">
        <v>19.170000000000002</v>
      </c>
      <c r="DD471">
        <v>137.6</v>
      </c>
      <c r="DE471" s="27">
        <v>160.19999999999999</v>
      </c>
      <c r="DF471">
        <v>133.1</v>
      </c>
      <c r="DG471">
        <v>143.6</v>
      </c>
      <c r="DH471">
        <v>234.4</v>
      </c>
      <c r="DI471">
        <v>141.5</v>
      </c>
      <c r="DJ471">
        <v>129</v>
      </c>
      <c r="DK471">
        <v>179.2</v>
      </c>
      <c r="DL471">
        <v>160.80000000000001</v>
      </c>
      <c r="DM471">
        <v>155.69999999999999</v>
      </c>
      <c r="DN471">
        <v>156.1</v>
      </c>
      <c r="DO471">
        <v>74.564999999999998</v>
      </c>
      <c r="DP471">
        <v>135.35900000000001</v>
      </c>
      <c r="DQ471">
        <v>69.477999999999994</v>
      </c>
      <c r="DR471">
        <v>68.114000000000004</v>
      </c>
      <c r="DS471">
        <v>131.30000000000001</v>
      </c>
      <c r="DT471">
        <v>129.5</v>
      </c>
      <c r="DU471">
        <v>125.4</v>
      </c>
      <c r="DV471">
        <v>106.2</v>
      </c>
      <c r="DW471">
        <v>876.29</v>
      </c>
      <c r="DX471">
        <v>1030.4000000000001</v>
      </c>
      <c r="DY471">
        <v>1.7300208829999999</v>
      </c>
      <c r="DZ471">
        <v>22.86065155</v>
      </c>
      <c r="EA471">
        <v>22.743300000000001</v>
      </c>
    </row>
    <row r="472" spans="2:131" x14ac:dyDescent="0.25">
      <c r="B472" s="3">
        <v>35437</v>
      </c>
      <c r="C472">
        <v>9503.6939999999995</v>
      </c>
      <c r="D472">
        <v>8226.6</v>
      </c>
      <c r="E472">
        <v>82.855699999999999</v>
      </c>
      <c r="F472">
        <v>89.539500000000004</v>
      </c>
      <c r="G472">
        <v>86.653199999999998</v>
      </c>
      <c r="H472">
        <v>97.636300000000006</v>
      </c>
      <c r="I472">
        <v>95.138599999999997</v>
      </c>
      <c r="J472">
        <v>99.379199999999997</v>
      </c>
      <c r="K472">
        <v>67.060400000000001</v>
      </c>
      <c r="L472">
        <v>75.415800000000004</v>
      </c>
      <c r="M472">
        <v>59.851599999999998</v>
      </c>
      <c r="N472">
        <v>109.974</v>
      </c>
      <c r="O472">
        <v>84.030199999999994</v>
      </c>
      <c r="P472">
        <v>85.831800000000001</v>
      </c>
      <c r="Q472">
        <v>76.799499999999995</v>
      </c>
      <c r="R472">
        <v>82.760499999999993</v>
      </c>
      <c r="S472" s="38">
        <v>0</v>
      </c>
      <c r="T472">
        <v>4392</v>
      </c>
      <c r="U472">
        <v>0.65995492099999997</v>
      </c>
      <c r="V472">
        <v>136477</v>
      </c>
      <c r="W472">
        <v>129822</v>
      </c>
      <c r="X472">
        <v>4.9000000000000004</v>
      </c>
      <c r="Y472">
        <v>16.399999999999999</v>
      </c>
      <c r="Z472">
        <v>2402</v>
      </c>
      <c r="AA472">
        <v>2094</v>
      </c>
      <c r="AB472">
        <v>2119</v>
      </c>
      <c r="AC472">
        <v>1041</v>
      </c>
      <c r="AD472">
        <v>1078</v>
      </c>
      <c r="AE472">
        <v>320250</v>
      </c>
      <c r="AF472">
        <v>123119</v>
      </c>
      <c r="AG472">
        <v>23862</v>
      </c>
      <c r="AH472">
        <v>573.79999999999995</v>
      </c>
      <c r="AI472">
        <v>5817</v>
      </c>
      <c r="AJ472">
        <v>17389</v>
      </c>
      <c r="AK472">
        <v>10692</v>
      </c>
      <c r="AL472">
        <v>6697</v>
      </c>
      <c r="AM472">
        <v>99257</v>
      </c>
      <c r="AN472">
        <v>24675</v>
      </c>
      <c r="AO472">
        <v>5632.9</v>
      </c>
      <c r="AP472">
        <v>14382.5</v>
      </c>
      <c r="AQ472">
        <v>7267</v>
      </c>
      <c r="AR472">
        <v>19686</v>
      </c>
      <c r="AS472">
        <v>41.1</v>
      </c>
      <c r="AT472">
        <v>5</v>
      </c>
      <c r="AU472">
        <v>41.6</v>
      </c>
      <c r="AV472">
        <v>13.79</v>
      </c>
      <c r="AW472">
        <v>15.62</v>
      </c>
      <c r="AX472">
        <v>13.1</v>
      </c>
      <c r="AY472">
        <v>1437</v>
      </c>
      <c r="AZ472">
        <v>147</v>
      </c>
      <c r="BA472">
        <v>300</v>
      </c>
      <c r="BB472">
        <v>657</v>
      </c>
      <c r="BC472">
        <v>333</v>
      </c>
      <c r="BD472">
        <v>1440</v>
      </c>
      <c r="BE472">
        <v>136</v>
      </c>
      <c r="BF472">
        <v>287</v>
      </c>
      <c r="BG472">
        <v>658</v>
      </c>
      <c r="BH472">
        <v>359</v>
      </c>
      <c r="BI472">
        <v>67.572000000000003</v>
      </c>
      <c r="BJ472">
        <v>995114</v>
      </c>
      <c r="BK472">
        <v>228703</v>
      </c>
      <c r="BL472">
        <v>115290</v>
      </c>
      <c r="BM472">
        <v>178860</v>
      </c>
      <c r="BN472">
        <v>62368</v>
      </c>
      <c r="BO472">
        <v>495937</v>
      </c>
      <c r="BP472">
        <v>1026787</v>
      </c>
      <c r="BQ472">
        <v>1.41</v>
      </c>
      <c r="BR472">
        <v>107.1</v>
      </c>
      <c r="BS472">
        <v>1065.5</v>
      </c>
      <c r="BT472">
        <v>3913.9</v>
      </c>
      <c r="BU472">
        <v>2440.1</v>
      </c>
      <c r="BV472">
        <v>494.52800000000002</v>
      </c>
      <c r="BW472">
        <v>46.405000000000001</v>
      </c>
      <c r="BX472">
        <v>45996</v>
      </c>
      <c r="BY472">
        <v>816.51750000000004</v>
      </c>
      <c r="BZ472">
        <v>1190.4561000000001</v>
      </c>
      <c r="CA472">
        <v>767.88567999999998</v>
      </c>
      <c r="CB472">
        <v>0.108296291</v>
      </c>
      <c r="CC472">
        <v>3330.3</v>
      </c>
      <c r="CD472">
        <v>92832.75</v>
      </c>
      <c r="CE472">
        <v>336867.48</v>
      </c>
      <c r="CF472">
        <v>938.13350000000003</v>
      </c>
      <c r="CG472">
        <v>5.52</v>
      </c>
      <c r="CH472">
        <v>5.51</v>
      </c>
      <c r="CI472">
        <v>5.05</v>
      </c>
      <c r="CJ472">
        <v>5.12</v>
      </c>
      <c r="CK472">
        <v>5.54</v>
      </c>
      <c r="CL472">
        <v>6.12</v>
      </c>
      <c r="CM472">
        <v>6.22</v>
      </c>
      <c r="CN472">
        <v>7.14</v>
      </c>
      <c r="CO472">
        <v>7.75</v>
      </c>
      <c r="CP472">
        <v>-0.01</v>
      </c>
      <c r="CQ472">
        <v>-0.47</v>
      </c>
      <c r="CR472">
        <v>-0.4</v>
      </c>
      <c r="CS472">
        <v>0.02</v>
      </c>
      <c r="CT472">
        <v>0.6</v>
      </c>
      <c r="CU472">
        <v>0.7</v>
      </c>
      <c r="CV472">
        <v>1.62</v>
      </c>
      <c r="CW472">
        <v>2.23</v>
      </c>
      <c r="CX472">
        <v>93.504599999999996</v>
      </c>
      <c r="CY472">
        <v>1.4823999999999999</v>
      </c>
      <c r="CZ472">
        <v>115.3759</v>
      </c>
      <c r="DA472">
        <v>1.6694</v>
      </c>
      <c r="DB472">
        <v>1.3774999999999999</v>
      </c>
      <c r="DC472">
        <v>19.63</v>
      </c>
      <c r="DD472">
        <v>132.9</v>
      </c>
      <c r="DE472" s="27">
        <v>160.4</v>
      </c>
      <c r="DF472">
        <v>133.30000000000001</v>
      </c>
      <c r="DG472">
        <v>143.30000000000001</v>
      </c>
      <c r="DH472">
        <v>234.7</v>
      </c>
      <c r="DI472">
        <v>141.4</v>
      </c>
      <c r="DJ472">
        <v>128.6</v>
      </c>
      <c r="DK472">
        <v>179.7</v>
      </c>
      <c r="DL472">
        <v>161</v>
      </c>
      <c r="DM472">
        <v>155.69999999999999</v>
      </c>
      <c r="DN472">
        <v>156.19999999999999</v>
      </c>
      <c r="DO472">
        <v>74.608999999999995</v>
      </c>
      <c r="DP472">
        <v>135.05799999999999</v>
      </c>
      <c r="DQ472">
        <v>69.454999999999998</v>
      </c>
      <c r="DR472">
        <v>68.215999999999994</v>
      </c>
      <c r="DS472">
        <v>130.9</v>
      </c>
      <c r="DT472">
        <v>129.1</v>
      </c>
      <c r="DU472">
        <v>125.1</v>
      </c>
      <c r="DV472">
        <v>106.2</v>
      </c>
      <c r="DW472">
        <v>925.29</v>
      </c>
      <c r="DX472">
        <v>1090.21</v>
      </c>
      <c r="DY472">
        <v>1.6445330650000001</v>
      </c>
      <c r="DZ472">
        <v>23.85795117</v>
      </c>
      <c r="EA472">
        <v>23.247699999999998</v>
      </c>
    </row>
    <row r="473" spans="2:131" x14ac:dyDescent="0.25">
      <c r="B473" s="3">
        <v>35438</v>
      </c>
      <c r="C473">
        <v>9559.8029999999999</v>
      </c>
      <c r="D473">
        <v>8279.6</v>
      </c>
      <c r="E473">
        <v>83.721400000000003</v>
      </c>
      <c r="F473">
        <v>90.477400000000003</v>
      </c>
      <c r="G473">
        <v>87.760900000000007</v>
      </c>
      <c r="H473">
        <v>98.526399999999995</v>
      </c>
      <c r="I473">
        <v>97.205100000000002</v>
      </c>
      <c r="J473">
        <v>99.778499999999994</v>
      </c>
      <c r="K473">
        <v>68.597899999999996</v>
      </c>
      <c r="L473">
        <v>76.201999999999998</v>
      </c>
      <c r="M473">
        <v>60.9377</v>
      </c>
      <c r="N473">
        <v>110.2647</v>
      </c>
      <c r="O473">
        <v>85.095200000000006</v>
      </c>
      <c r="P473">
        <v>84.677300000000002</v>
      </c>
      <c r="Q473">
        <v>78.168899999999994</v>
      </c>
      <c r="R473">
        <v>83.249499999999998</v>
      </c>
      <c r="S473" s="38">
        <v>0</v>
      </c>
      <c r="T473">
        <v>4463</v>
      </c>
      <c r="U473">
        <v>0.67539346300000003</v>
      </c>
      <c r="V473">
        <v>136618</v>
      </c>
      <c r="W473">
        <v>130010</v>
      </c>
      <c r="X473">
        <v>4.8</v>
      </c>
      <c r="Y473">
        <v>16</v>
      </c>
      <c r="Z473">
        <v>2525</v>
      </c>
      <c r="AA473">
        <v>2120</v>
      </c>
      <c r="AB473">
        <v>2004</v>
      </c>
      <c r="AC473">
        <v>929</v>
      </c>
      <c r="AD473">
        <v>1075</v>
      </c>
      <c r="AE473">
        <v>330200</v>
      </c>
      <c r="AF473">
        <v>123099</v>
      </c>
      <c r="AG473">
        <v>23952</v>
      </c>
      <c r="AH473">
        <v>572.6</v>
      </c>
      <c r="AI473">
        <v>5846</v>
      </c>
      <c r="AJ473">
        <v>17452</v>
      </c>
      <c r="AK473">
        <v>10749</v>
      </c>
      <c r="AL473">
        <v>6703</v>
      </c>
      <c r="AM473">
        <v>99147</v>
      </c>
      <c r="AN473">
        <v>24565</v>
      </c>
      <c r="AO473">
        <v>5644.4</v>
      </c>
      <c r="AP473">
        <v>14410.8</v>
      </c>
      <c r="AQ473">
        <v>7291</v>
      </c>
      <c r="AR473">
        <v>19617</v>
      </c>
      <c r="AS473">
        <v>41.1</v>
      </c>
      <c r="AT473">
        <v>5.0999999999999996</v>
      </c>
      <c r="AU473">
        <v>41.7</v>
      </c>
      <c r="AV473">
        <v>13.86</v>
      </c>
      <c r="AW473">
        <v>15.7</v>
      </c>
      <c r="AX473">
        <v>13.17</v>
      </c>
      <c r="AY473">
        <v>1390</v>
      </c>
      <c r="AZ473">
        <v>119</v>
      </c>
      <c r="BA473">
        <v>283</v>
      </c>
      <c r="BB473">
        <v>637</v>
      </c>
      <c r="BC473">
        <v>351</v>
      </c>
      <c r="BD473">
        <v>1449</v>
      </c>
      <c r="BE473">
        <v>141</v>
      </c>
      <c r="BF473">
        <v>309</v>
      </c>
      <c r="BG473">
        <v>626</v>
      </c>
      <c r="BH473">
        <v>373</v>
      </c>
      <c r="BI473">
        <v>67.983000000000004</v>
      </c>
      <c r="BJ473">
        <v>992294</v>
      </c>
      <c r="BK473">
        <v>229309</v>
      </c>
      <c r="BL473">
        <v>114324</v>
      </c>
      <c r="BM473">
        <v>177302</v>
      </c>
      <c r="BN473">
        <v>62531</v>
      </c>
      <c r="BO473">
        <v>498648</v>
      </c>
      <c r="BP473">
        <v>1028019</v>
      </c>
      <c r="BQ473">
        <v>1.41</v>
      </c>
      <c r="BR473">
        <v>104.4</v>
      </c>
      <c r="BS473">
        <v>1075.3</v>
      </c>
      <c r="BT473">
        <v>3947.5</v>
      </c>
      <c r="BU473">
        <v>2454.9</v>
      </c>
      <c r="BV473">
        <v>497.40600000000001</v>
      </c>
      <c r="BW473">
        <v>46.655000000000001</v>
      </c>
      <c r="BX473">
        <v>46058</v>
      </c>
      <c r="BY473">
        <v>822.47400000000005</v>
      </c>
      <c r="BZ473">
        <v>1196.3702000000001</v>
      </c>
      <c r="CA473">
        <v>769.77445999999998</v>
      </c>
      <c r="CB473">
        <v>0.10783873500000001</v>
      </c>
      <c r="CC473">
        <v>3368.1</v>
      </c>
      <c r="CD473">
        <v>93284.22</v>
      </c>
      <c r="CE473">
        <v>337591.91</v>
      </c>
      <c r="CF473">
        <v>935.06240000000003</v>
      </c>
      <c r="CG473">
        <v>5.54</v>
      </c>
      <c r="CH473">
        <v>5.5</v>
      </c>
      <c r="CI473">
        <v>5.14</v>
      </c>
      <c r="CJ473">
        <v>5.19</v>
      </c>
      <c r="CK473">
        <v>5.56</v>
      </c>
      <c r="CL473">
        <v>6.16</v>
      </c>
      <c r="CM473">
        <v>6.3</v>
      </c>
      <c r="CN473">
        <v>7.22</v>
      </c>
      <c r="CO473">
        <v>7.82</v>
      </c>
      <c r="CP473">
        <v>-0.04</v>
      </c>
      <c r="CQ473">
        <v>-0.4</v>
      </c>
      <c r="CR473">
        <v>-0.35</v>
      </c>
      <c r="CS473">
        <v>0.02</v>
      </c>
      <c r="CT473">
        <v>0.62</v>
      </c>
      <c r="CU473">
        <v>0.76</v>
      </c>
      <c r="CV473">
        <v>1.68</v>
      </c>
      <c r="CW473">
        <v>2.2799999999999998</v>
      </c>
      <c r="CX473">
        <v>95.474800000000002</v>
      </c>
      <c r="CY473">
        <v>1.5127999999999999</v>
      </c>
      <c r="CZ473">
        <v>117.9295</v>
      </c>
      <c r="DA473">
        <v>1.6034999999999999</v>
      </c>
      <c r="DB473">
        <v>1.3905000000000001</v>
      </c>
      <c r="DC473">
        <v>19.93</v>
      </c>
      <c r="DD473">
        <v>133.6</v>
      </c>
      <c r="DE473" s="27">
        <v>160.80000000000001</v>
      </c>
      <c r="DF473">
        <v>132.69999999999999</v>
      </c>
      <c r="DG473">
        <v>144.1</v>
      </c>
      <c r="DH473">
        <v>235.1</v>
      </c>
      <c r="DI473">
        <v>141.9</v>
      </c>
      <c r="DJ473">
        <v>128.30000000000001</v>
      </c>
      <c r="DK473">
        <v>179.9</v>
      </c>
      <c r="DL473">
        <v>161.30000000000001</v>
      </c>
      <c r="DM473">
        <v>156</v>
      </c>
      <c r="DN473">
        <v>156.6</v>
      </c>
      <c r="DO473">
        <v>74.668999999999997</v>
      </c>
      <c r="DP473">
        <v>134.696</v>
      </c>
      <c r="DQ473">
        <v>69.644999999999996</v>
      </c>
      <c r="DR473">
        <v>68.272999999999996</v>
      </c>
      <c r="DS473">
        <v>131.4</v>
      </c>
      <c r="DT473">
        <v>129.69999999999999</v>
      </c>
      <c r="DU473">
        <v>125.3</v>
      </c>
      <c r="DV473">
        <v>106.8</v>
      </c>
      <c r="DW473">
        <v>927.24</v>
      </c>
      <c r="DX473">
        <v>1091.76</v>
      </c>
      <c r="DY473">
        <v>1.647178724</v>
      </c>
      <c r="DZ473">
        <v>23.634071630000001</v>
      </c>
      <c r="EA473">
        <v>25.1538</v>
      </c>
    </row>
    <row r="474" spans="2:131" x14ac:dyDescent="0.25">
      <c r="B474" s="3">
        <v>35439</v>
      </c>
      <c r="C474">
        <v>9588.741</v>
      </c>
      <c r="D474">
        <v>8307.6</v>
      </c>
      <c r="E474">
        <v>84.465100000000007</v>
      </c>
      <c r="F474">
        <v>91.154499999999999</v>
      </c>
      <c r="G474">
        <v>88.355500000000006</v>
      </c>
      <c r="H474">
        <v>99.215900000000005</v>
      </c>
      <c r="I474">
        <v>98.001499999999993</v>
      </c>
      <c r="J474">
        <v>100.4297</v>
      </c>
      <c r="K474">
        <v>69.126000000000005</v>
      </c>
      <c r="L474">
        <v>77.014700000000005</v>
      </c>
      <c r="M474">
        <v>61.743899999999996</v>
      </c>
      <c r="N474">
        <v>111.1832</v>
      </c>
      <c r="O474">
        <v>85.835099999999997</v>
      </c>
      <c r="P474">
        <v>84.881</v>
      </c>
      <c r="Q474">
        <v>77.758700000000005</v>
      </c>
      <c r="R474">
        <v>83.394599999999997</v>
      </c>
      <c r="S474" s="38">
        <v>0</v>
      </c>
      <c r="T474">
        <v>4703</v>
      </c>
      <c r="U474">
        <v>0.70658052900000001</v>
      </c>
      <c r="V474">
        <v>136675</v>
      </c>
      <c r="W474">
        <v>130019</v>
      </c>
      <c r="X474">
        <v>4.9000000000000004</v>
      </c>
      <c r="Y474">
        <v>15.9</v>
      </c>
      <c r="Z474">
        <v>2474</v>
      </c>
      <c r="AA474">
        <v>2102</v>
      </c>
      <c r="AB474">
        <v>2074</v>
      </c>
      <c r="AC474">
        <v>1000</v>
      </c>
      <c r="AD474">
        <v>1074</v>
      </c>
      <c r="AE474">
        <v>315250</v>
      </c>
      <c r="AF474">
        <v>123594</v>
      </c>
      <c r="AG474">
        <v>23996</v>
      </c>
      <c r="AH474">
        <v>574.9</v>
      </c>
      <c r="AI474">
        <v>5874</v>
      </c>
      <c r="AJ474">
        <v>17465</v>
      </c>
      <c r="AK474">
        <v>10761</v>
      </c>
      <c r="AL474">
        <v>6704</v>
      </c>
      <c r="AM474">
        <v>99598</v>
      </c>
      <c r="AN474">
        <v>24769</v>
      </c>
      <c r="AO474">
        <v>5651.7</v>
      </c>
      <c r="AP474">
        <v>14426</v>
      </c>
      <c r="AQ474">
        <v>7313</v>
      </c>
      <c r="AR474">
        <v>19679</v>
      </c>
      <c r="AS474">
        <v>41.2</v>
      </c>
      <c r="AT474">
        <v>5.0999999999999996</v>
      </c>
      <c r="AU474">
        <v>41.7</v>
      </c>
      <c r="AV474">
        <v>13.89</v>
      </c>
      <c r="AW474">
        <v>15.76</v>
      </c>
      <c r="AX474">
        <v>13.18</v>
      </c>
      <c r="AY474">
        <v>1546</v>
      </c>
      <c r="AZ474">
        <v>154</v>
      </c>
      <c r="BA474">
        <v>316</v>
      </c>
      <c r="BB474">
        <v>716</v>
      </c>
      <c r="BC474">
        <v>360</v>
      </c>
      <c r="BD474">
        <v>1494</v>
      </c>
      <c r="BE474">
        <v>138</v>
      </c>
      <c r="BF474">
        <v>304</v>
      </c>
      <c r="BG474">
        <v>654</v>
      </c>
      <c r="BH474">
        <v>398</v>
      </c>
      <c r="BI474">
        <v>67.997</v>
      </c>
      <c r="BJ474">
        <v>1000316</v>
      </c>
      <c r="BK474">
        <v>230312</v>
      </c>
      <c r="BL474">
        <v>113331</v>
      </c>
      <c r="BM474">
        <v>177835</v>
      </c>
      <c r="BN474">
        <v>62284</v>
      </c>
      <c r="BO474">
        <v>501436</v>
      </c>
      <c r="BP474">
        <v>1034401</v>
      </c>
      <c r="BQ474">
        <v>1.41</v>
      </c>
      <c r="BR474">
        <v>106</v>
      </c>
      <c r="BS474">
        <v>1066.9000000000001</v>
      </c>
      <c r="BT474">
        <v>3963.2</v>
      </c>
      <c r="BU474">
        <v>2458.6</v>
      </c>
      <c r="BV474">
        <v>499.07499999999999</v>
      </c>
      <c r="BW474">
        <v>46.055999999999997</v>
      </c>
      <c r="BX474">
        <v>45618</v>
      </c>
      <c r="BY474">
        <v>829.92439999999999</v>
      </c>
      <c r="BZ474">
        <v>1208.4065000000001</v>
      </c>
      <c r="CA474">
        <v>772.91256999999996</v>
      </c>
      <c r="CB474">
        <v>0.107691487</v>
      </c>
      <c r="CC474">
        <v>3393.3</v>
      </c>
      <c r="CD474">
        <v>93747.98</v>
      </c>
      <c r="CE474">
        <v>339973.22</v>
      </c>
      <c r="CF474">
        <v>948.78279999999995</v>
      </c>
      <c r="CG474">
        <v>5.54</v>
      </c>
      <c r="CH474">
        <v>5.51</v>
      </c>
      <c r="CI474">
        <v>4.95</v>
      </c>
      <c r="CJ474">
        <v>5.09</v>
      </c>
      <c r="CK474">
        <v>5.52</v>
      </c>
      <c r="CL474">
        <v>6.11</v>
      </c>
      <c r="CM474">
        <v>6.21</v>
      </c>
      <c r="CN474">
        <v>7.15</v>
      </c>
      <c r="CO474">
        <v>7.7</v>
      </c>
      <c r="CP474">
        <v>-0.03</v>
      </c>
      <c r="CQ474">
        <v>-0.59</v>
      </c>
      <c r="CR474">
        <v>-0.45</v>
      </c>
      <c r="CS474">
        <v>-0.02</v>
      </c>
      <c r="CT474">
        <v>0.56999999999999995</v>
      </c>
      <c r="CU474">
        <v>0.67</v>
      </c>
      <c r="CV474">
        <v>1.61</v>
      </c>
      <c r="CW474">
        <v>2.16</v>
      </c>
      <c r="CX474">
        <v>95.056600000000003</v>
      </c>
      <c r="CY474">
        <v>1.4702</v>
      </c>
      <c r="CZ474">
        <v>120.89</v>
      </c>
      <c r="DA474">
        <v>1.6012999999999999</v>
      </c>
      <c r="DB474">
        <v>1.3872</v>
      </c>
      <c r="DC474">
        <v>19.79</v>
      </c>
      <c r="DD474">
        <v>132.4</v>
      </c>
      <c r="DE474" s="27">
        <v>161.19999999999999</v>
      </c>
      <c r="DF474">
        <v>132.9</v>
      </c>
      <c r="DG474">
        <v>144.80000000000001</v>
      </c>
      <c r="DH474">
        <v>235.5</v>
      </c>
      <c r="DI474">
        <v>142.19999999999999</v>
      </c>
      <c r="DJ474">
        <v>128.1</v>
      </c>
      <c r="DK474">
        <v>180.4</v>
      </c>
      <c r="DL474">
        <v>161.80000000000001</v>
      </c>
      <c r="DM474">
        <v>156.5</v>
      </c>
      <c r="DN474">
        <v>157</v>
      </c>
      <c r="DO474">
        <v>74.849000000000004</v>
      </c>
      <c r="DP474">
        <v>134.548</v>
      </c>
      <c r="DQ474">
        <v>69.823999999999998</v>
      </c>
      <c r="DR474">
        <v>68.483000000000004</v>
      </c>
      <c r="DS474">
        <v>131.6</v>
      </c>
      <c r="DT474">
        <v>130</v>
      </c>
      <c r="DU474">
        <v>125.5</v>
      </c>
      <c r="DV474">
        <v>108.4</v>
      </c>
      <c r="DW474">
        <v>937.02</v>
      </c>
      <c r="DX474">
        <v>1097.81</v>
      </c>
      <c r="DY474">
        <v>1.6360376510000001</v>
      </c>
      <c r="DZ474">
        <v>23.6144067</v>
      </c>
      <c r="EA474">
        <v>25.5928</v>
      </c>
    </row>
    <row r="475" spans="2:131" x14ac:dyDescent="0.25">
      <c r="B475" s="3">
        <v>35440</v>
      </c>
      <c r="C475">
        <v>9639.34</v>
      </c>
      <c r="D475">
        <v>8358.4</v>
      </c>
      <c r="E475">
        <v>85.191800000000001</v>
      </c>
      <c r="F475">
        <v>92.360600000000005</v>
      </c>
      <c r="G475">
        <v>89.642300000000006</v>
      </c>
      <c r="H475">
        <v>100.81229999999999</v>
      </c>
      <c r="I475">
        <v>99.212199999999996</v>
      </c>
      <c r="J475">
        <v>102.2003</v>
      </c>
      <c r="K475">
        <v>70.102900000000005</v>
      </c>
      <c r="L475">
        <v>77.2256</v>
      </c>
      <c r="M475">
        <v>62.4818</v>
      </c>
      <c r="N475">
        <v>110.96899999999999</v>
      </c>
      <c r="O475">
        <v>86.589500000000001</v>
      </c>
      <c r="P475">
        <v>91.126400000000004</v>
      </c>
      <c r="Q475">
        <v>77.6768</v>
      </c>
      <c r="R475">
        <v>83.531099999999995</v>
      </c>
      <c r="S475" s="38">
        <v>0.02</v>
      </c>
      <c r="T475">
        <v>4609</v>
      </c>
      <c r="U475">
        <v>0.71413077199999997</v>
      </c>
      <c r="V475">
        <v>136633</v>
      </c>
      <c r="W475">
        <v>130179</v>
      </c>
      <c r="X475">
        <v>4.7</v>
      </c>
      <c r="Y475">
        <v>16.100000000000001</v>
      </c>
      <c r="Z475">
        <v>2566</v>
      </c>
      <c r="AA475">
        <v>1966</v>
      </c>
      <c r="AB475">
        <v>1950</v>
      </c>
      <c r="AC475">
        <v>916</v>
      </c>
      <c r="AD475">
        <v>1034</v>
      </c>
      <c r="AE475">
        <v>310000</v>
      </c>
      <c r="AF475">
        <v>123940</v>
      </c>
      <c r="AG475">
        <v>24053</v>
      </c>
      <c r="AH475">
        <v>575.29999999999995</v>
      </c>
      <c r="AI475">
        <v>5883</v>
      </c>
      <c r="AJ475">
        <v>17513</v>
      </c>
      <c r="AK475">
        <v>10805</v>
      </c>
      <c r="AL475">
        <v>6708</v>
      </c>
      <c r="AM475">
        <v>99887</v>
      </c>
      <c r="AN475">
        <v>24837</v>
      </c>
      <c r="AO475">
        <v>5669.6</v>
      </c>
      <c r="AP475">
        <v>14466.9</v>
      </c>
      <c r="AQ475">
        <v>7343</v>
      </c>
      <c r="AR475">
        <v>19738</v>
      </c>
      <c r="AS475">
        <v>41.1</v>
      </c>
      <c r="AT475">
        <v>5.0999999999999996</v>
      </c>
      <c r="AU475">
        <v>41.8</v>
      </c>
      <c r="AV475">
        <v>13.98</v>
      </c>
      <c r="AW475">
        <v>15.82</v>
      </c>
      <c r="AX475">
        <v>13.29</v>
      </c>
      <c r="AY475">
        <v>1520</v>
      </c>
      <c r="AZ475">
        <v>116</v>
      </c>
      <c r="BA475">
        <v>324</v>
      </c>
      <c r="BB475">
        <v>700</v>
      </c>
      <c r="BC475">
        <v>380</v>
      </c>
      <c r="BD475">
        <v>1499</v>
      </c>
      <c r="BE475">
        <v>134</v>
      </c>
      <c r="BF475">
        <v>297</v>
      </c>
      <c r="BG475">
        <v>677</v>
      </c>
      <c r="BH475">
        <v>391</v>
      </c>
      <c r="BI475">
        <v>68.343999999999994</v>
      </c>
      <c r="BJ475">
        <v>997419</v>
      </c>
      <c r="BK475">
        <v>229836</v>
      </c>
      <c r="BL475">
        <v>114683</v>
      </c>
      <c r="BM475">
        <v>177801</v>
      </c>
      <c r="BN475">
        <v>63394</v>
      </c>
      <c r="BO475">
        <v>504599</v>
      </c>
      <c r="BP475">
        <v>1038283</v>
      </c>
      <c r="BQ475">
        <v>1.42</v>
      </c>
      <c r="BR475">
        <v>105.6</v>
      </c>
      <c r="BS475">
        <v>1065.5999999999999</v>
      </c>
      <c r="BT475">
        <v>3982.3</v>
      </c>
      <c r="BU475">
        <v>2465.8000000000002</v>
      </c>
      <c r="BV475">
        <v>502.16199999999998</v>
      </c>
      <c r="BW475">
        <v>45.637999999999998</v>
      </c>
      <c r="BX475">
        <v>45368</v>
      </c>
      <c r="BY475">
        <v>833.89589999999998</v>
      </c>
      <c r="BZ475">
        <v>1214.9974</v>
      </c>
      <c r="CA475">
        <v>777.34510999999998</v>
      </c>
      <c r="CB475">
        <v>0.107601444</v>
      </c>
      <c r="CC475">
        <v>3417.2</v>
      </c>
      <c r="CD475">
        <v>92355.87</v>
      </c>
      <c r="CE475">
        <v>341452.96</v>
      </c>
      <c r="CF475">
        <v>957.70360000000005</v>
      </c>
      <c r="CG475">
        <v>5.5</v>
      </c>
      <c r="CH475">
        <v>5.55</v>
      </c>
      <c r="CI475">
        <v>4.97</v>
      </c>
      <c r="CJ475">
        <v>5.09</v>
      </c>
      <c r="CK475">
        <v>5.46</v>
      </c>
      <c r="CL475">
        <v>5.93</v>
      </c>
      <c r="CM475">
        <v>6.03</v>
      </c>
      <c r="CN475">
        <v>7</v>
      </c>
      <c r="CO475">
        <v>7.57</v>
      </c>
      <c r="CP475">
        <v>0.05</v>
      </c>
      <c r="CQ475">
        <v>-0.53</v>
      </c>
      <c r="CR475">
        <v>-0.41</v>
      </c>
      <c r="CS475">
        <v>-0.04</v>
      </c>
      <c r="CT475">
        <v>0.43</v>
      </c>
      <c r="CU475">
        <v>0.53</v>
      </c>
      <c r="CV475">
        <v>1.5</v>
      </c>
      <c r="CW475">
        <v>2.0699999999999998</v>
      </c>
      <c r="CX475">
        <v>94.430099999999996</v>
      </c>
      <c r="CY475">
        <v>1.4516</v>
      </c>
      <c r="CZ475">
        <v>121.0605</v>
      </c>
      <c r="DA475">
        <v>1.633</v>
      </c>
      <c r="DB475">
        <v>1.3869</v>
      </c>
      <c r="DC475">
        <v>21.26</v>
      </c>
      <c r="DD475">
        <v>127.7</v>
      </c>
      <c r="DE475" s="27">
        <v>161.5</v>
      </c>
      <c r="DF475">
        <v>132.69999999999999</v>
      </c>
      <c r="DG475">
        <v>144.69999999999999</v>
      </c>
      <c r="DH475">
        <v>236.1</v>
      </c>
      <c r="DI475">
        <v>142.19999999999999</v>
      </c>
      <c r="DJ475">
        <v>128.1</v>
      </c>
      <c r="DK475">
        <v>180.9</v>
      </c>
      <c r="DL475">
        <v>162.1</v>
      </c>
      <c r="DM475">
        <v>156.69999999999999</v>
      </c>
      <c r="DN475">
        <v>157.30000000000001</v>
      </c>
      <c r="DO475">
        <v>74.945999999999998</v>
      </c>
      <c r="DP475">
        <v>134.51599999999999</v>
      </c>
      <c r="DQ475">
        <v>69.822000000000003</v>
      </c>
      <c r="DR475">
        <v>68.626999999999995</v>
      </c>
      <c r="DS475">
        <v>131.9</v>
      </c>
      <c r="DT475">
        <v>130.4</v>
      </c>
      <c r="DU475">
        <v>125.4</v>
      </c>
      <c r="DV475">
        <v>113.4</v>
      </c>
      <c r="DW475">
        <v>951.16</v>
      </c>
      <c r="DX475">
        <v>1109.2</v>
      </c>
      <c r="DY475">
        <v>1.617677362</v>
      </c>
      <c r="DZ475">
        <v>23.718930019999998</v>
      </c>
      <c r="EA475">
        <v>25.6252</v>
      </c>
    </row>
    <row r="476" spans="2:131" x14ac:dyDescent="0.25">
      <c r="B476" s="3">
        <v>35441</v>
      </c>
      <c r="C476">
        <v>9707.9439999999995</v>
      </c>
      <c r="D476">
        <v>8424.7999999999993</v>
      </c>
      <c r="E476">
        <v>85.939700000000002</v>
      </c>
      <c r="F476">
        <v>92.975800000000007</v>
      </c>
      <c r="G476">
        <v>90.323499999999996</v>
      </c>
      <c r="H476">
        <v>101.1139</v>
      </c>
      <c r="I476">
        <v>101.7072</v>
      </c>
      <c r="J476">
        <v>101.59529999999999</v>
      </c>
      <c r="K476">
        <v>71.464699999999993</v>
      </c>
      <c r="L476">
        <v>78.114099999999993</v>
      </c>
      <c r="M476">
        <v>63.767699999999998</v>
      </c>
      <c r="N476">
        <v>111.56780000000001</v>
      </c>
      <c r="O476">
        <v>87.516900000000007</v>
      </c>
      <c r="P476">
        <v>90.977500000000006</v>
      </c>
      <c r="Q476">
        <v>75.494</v>
      </c>
      <c r="R476">
        <v>83.813900000000004</v>
      </c>
      <c r="S476" s="38">
        <v>0.02</v>
      </c>
      <c r="T476">
        <v>4907</v>
      </c>
      <c r="U476">
        <v>0.77790107799999997</v>
      </c>
      <c r="V476">
        <v>136961</v>
      </c>
      <c r="W476">
        <v>130653</v>
      </c>
      <c r="X476">
        <v>4.5999999999999996</v>
      </c>
      <c r="Y476">
        <v>15.4</v>
      </c>
      <c r="Z476">
        <v>2479</v>
      </c>
      <c r="AA476">
        <v>2027</v>
      </c>
      <c r="AB476">
        <v>1817</v>
      </c>
      <c r="AC476">
        <v>879</v>
      </c>
      <c r="AD476">
        <v>938</v>
      </c>
      <c r="AE476">
        <v>314600</v>
      </c>
      <c r="AF476">
        <v>124246</v>
      </c>
      <c r="AG476">
        <v>24112</v>
      </c>
      <c r="AH476">
        <v>574.4</v>
      </c>
      <c r="AI476">
        <v>5899</v>
      </c>
      <c r="AJ476">
        <v>17556</v>
      </c>
      <c r="AK476">
        <v>10848</v>
      </c>
      <c r="AL476">
        <v>6708</v>
      </c>
      <c r="AM476">
        <v>100134</v>
      </c>
      <c r="AN476">
        <v>24894</v>
      </c>
      <c r="AO476">
        <v>5679.5</v>
      </c>
      <c r="AP476">
        <v>14509</v>
      </c>
      <c r="AQ476">
        <v>7371</v>
      </c>
      <c r="AR476">
        <v>19761</v>
      </c>
      <c r="AS476">
        <v>41</v>
      </c>
      <c r="AT476">
        <v>5.2</v>
      </c>
      <c r="AU476">
        <v>41.8</v>
      </c>
      <c r="AV476">
        <v>14.01</v>
      </c>
      <c r="AW476">
        <v>15.87</v>
      </c>
      <c r="AX476">
        <v>13.33</v>
      </c>
      <c r="AY476">
        <v>1510</v>
      </c>
      <c r="AZ476">
        <v>171</v>
      </c>
      <c r="BA476">
        <v>275</v>
      </c>
      <c r="BB476">
        <v>666</v>
      </c>
      <c r="BC476">
        <v>398</v>
      </c>
      <c r="BD476">
        <v>1469</v>
      </c>
      <c r="BE476">
        <v>141</v>
      </c>
      <c r="BF476">
        <v>297</v>
      </c>
      <c r="BG476">
        <v>652</v>
      </c>
      <c r="BH476">
        <v>379</v>
      </c>
      <c r="BI476">
        <v>68.625</v>
      </c>
      <c r="BJ476">
        <v>1008029</v>
      </c>
      <c r="BK476">
        <v>230440</v>
      </c>
      <c r="BL476">
        <v>115973</v>
      </c>
      <c r="BM476">
        <v>191187</v>
      </c>
      <c r="BN476">
        <v>73908</v>
      </c>
      <c r="BO476">
        <v>517043</v>
      </c>
      <c r="BP476">
        <v>1040118</v>
      </c>
      <c r="BQ476">
        <v>1.41</v>
      </c>
      <c r="BR476">
        <v>107.2</v>
      </c>
      <c r="BS476">
        <v>1070.9000000000001</v>
      </c>
      <c r="BT476">
        <v>4004.8</v>
      </c>
      <c r="BU476">
        <v>2476.6999999999998</v>
      </c>
      <c r="BV476">
        <v>506.07900000000001</v>
      </c>
      <c r="BW476">
        <v>46.496000000000002</v>
      </c>
      <c r="BX476">
        <v>46343</v>
      </c>
      <c r="BY476">
        <v>839.89639999999997</v>
      </c>
      <c r="BZ476">
        <v>1219.4548</v>
      </c>
      <c r="CA476">
        <v>777.64937999999995</v>
      </c>
      <c r="CB476">
        <v>0.10687722500000001</v>
      </c>
      <c r="CC476">
        <v>3442</v>
      </c>
      <c r="CD476">
        <v>92543.2</v>
      </c>
      <c r="CE476">
        <v>343882.34</v>
      </c>
      <c r="CF476">
        <v>978.70129999999995</v>
      </c>
      <c r="CG476">
        <v>5.52</v>
      </c>
      <c r="CH476">
        <v>5.64</v>
      </c>
      <c r="CI476">
        <v>5.14</v>
      </c>
      <c r="CJ476">
        <v>5.17</v>
      </c>
      <c r="CK476">
        <v>5.46</v>
      </c>
      <c r="CL476">
        <v>5.8</v>
      </c>
      <c r="CM476">
        <v>5.88</v>
      </c>
      <c r="CN476">
        <v>6.87</v>
      </c>
      <c r="CO476">
        <v>7.42</v>
      </c>
      <c r="CP476">
        <v>0.12</v>
      </c>
      <c r="CQ476">
        <v>-0.38</v>
      </c>
      <c r="CR476">
        <v>-0.35</v>
      </c>
      <c r="CS476">
        <v>-0.06</v>
      </c>
      <c r="CT476">
        <v>0.28000000000000003</v>
      </c>
      <c r="CU476">
        <v>0.36</v>
      </c>
      <c r="CV476">
        <v>1.35</v>
      </c>
      <c r="CW476">
        <v>1.9</v>
      </c>
      <c r="CX476">
        <v>95.009399999999999</v>
      </c>
      <c r="CY476">
        <v>1.4069</v>
      </c>
      <c r="CZ476">
        <v>125.3817</v>
      </c>
      <c r="DA476">
        <v>1.6889000000000001</v>
      </c>
      <c r="DB476">
        <v>1.4128000000000001</v>
      </c>
      <c r="DC476">
        <v>20.170000000000002</v>
      </c>
      <c r="DD476">
        <v>125.5</v>
      </c>
      <c r="DE476" s="27">
        <v>161.69999999999999</v>
      </c>
      <c r="DF476">
        <v>132.69999999999999</v>
      </c>
      <c r="DG476">
        <v>143.9</v>
      </c>
      <c r="DH476">
        <v>236.9</v>
      </c>
      <c r="DI476">
        <v>142.1</v>
      </c>
      <c r="DJ476">
        <v>127.8</v>
      </c>
      <c r="DK476">
        <v>181.4</v>
      </c>
      <c r="DL476">
        <v>162.19999999999999</v>
      </c>
      <c r="DM476">
        <v>156.80000000000001</v>
      </c>
      <c r="DN476">
        <v>157.5</v>
      </c>
      <c r="DO476">
        <v>74.95</v>
      </c>
      <c r="DP476">
        <v>133.91300000000001</v>
      </c>
      <c r="DQ476">
        <v>69.707999999999998</v>
      </c>
      <c r="DR476">
        <v>68.736000000000004</v>
      </c>
      <c r="DS476">
        <v>131.6</v>
      </c>
      <c r="DT476">
        <v>130.1</v>
      </c>
      <c r="DU476">
        <v>125.6</v>
      </c>
      <c r="DV476">
        <v>115.8</v>
      </c>
      <c r="DW476">
        <v>938.92</v>
      </c>
      <c r="DX476">
        <v>1095.7</v>
      </c>
      <c r="DY476">
        <v>1.6447940190000001</v>
      </c>
      <c r="DZ476">
        <v>23.29970514</v>
      </c>
      <c r="EA476">
        <v>31.545200000000001</v>
      </c>
    </row>
    <row r="477" spans="2:131" x14ac:dyDescent="0.25">
      <c r="B477" s="3">
        <v>35442</v>
      </c>
      <c r="C477">
        <v>9766.7450000000008</v>
      </c>
      <c r="D477">
        <v>8476.6</v>
      </c>
      <c r="E477">
        <v>86.204700000000003</v>
      </c>
      <c r="F477">
        <v>93.035499999999999</v>
      </c>
      <c r="G477">
        <v>90.245699999999999</v>
      </c>
      <c r="H477">
        <v>100.6318</v>
      </c>
      <c r="I477">
        <v>101.413</v>
      </c>
      <c r="J477">
        <v>101.0331</v>
      </c>
      <c r="K477">
        <v>71.832800000000006</v>
      </c>
      <c r="L477">
        <v>78.600300000000004</v>
      </c>
      <c r="M477">
        <v>64.226799999999997</v>
      </c>
      <c r="N477">
        <v>112.3408</v>
      </c>
      <c r="O477">
        <v>87.852699999999999</v>
      </c>
      <c r="P477">
        <v>89.540199999999999</v>
      </c>
      <c r="Q477">
        <v>76.735200000000006</v>
      </c>
      <c r="R477">
        <v>83.519599999999997</v>
      </c>
      <c r="S477" s="38">
        <v>0</v>
      </c>
      <c r="T477">
        <v>4588</v>
      </c>
      <c r="U477">
        <v>0.70846201399999997</v>
      </c>
      <c r="V477">
        <v>137155</v>
      </c>
      <c r="W477">
        <v>130679</v>
      </c>
      <c r="X477">
        <v>4.7</v>
      </c>
      <c r="Y477">
        <v>15.9</v>
      </c>
      <c r="Z477">
        <v>2534</v>
      </c>
      <c r="AA477">
        <v>1937</v>
      </c>
      <c r="AB477">
        <v>1901</v>
      </c>
      <c r="AC477">
        <v>917</v>
      </c>
      <c r="AD477">
        <v>984</v>
      </c>
      <c r="AE477">
        <v>313250</v>
      </c>
      <c r="AF477">
        <v>124559</v>
      </c>
      <c r="AG477">
        <v>24184</v>
      </c>
      <c r="AH477">
        <v>576.5</v>
      </c>
      <c r="AI477">
        <v>5938</v>
      </c>
      <c r="AJ477">
        <v>17588</v>
      </c>
      <c r="AK477">
        <v>10879</v>
      </c>
      <c r="AL477">
        <v>6709</v>
      </c>
      <c r="AM477">
        <v>100375</v>
      </c>
      <c r="AN477">
        <v>24927</v>
      </c>
      <c r="AO477">
        <v>5689.1</v>
      </c>
      <c r="AP477">
        <v>14539.5</v>
      </c>
      <c r="AQ477">
        <v>7400</v>
      </c>
      <c r="AR477">
        <v>19766</v>
      </c>
      <c r="AS477">
        <v>41.3</v>
      </c>
      <c r="AT477">
        <v>5.3</v>
      </c>
      <c r="AU477">
        <v>42</v>
      </c>
      <c r="AV477">
        <v>14.06</v>
      </c>
      <c r="AW477">
        <v>15.96</v>
      </c>
      <c r="AX477">
        <v>13.35</v>
      </c>
      <c r="AY477">
        <v>1566</v>
      </c>
      <c r="AZ477">
        <v>133</v>
      </c>
      <c r="BA477">
        <v>333</v>
      </c>
      <c r="BB477">
        <v>707</v>
      </c>
      <c r="BC477">
        <v>393</v>
      </c>
      <c r="BD477">
        <v>1456</v>
      </c>
      <c r="BE477">
        <v>149</v>
      </c>
      <c r="BF477">
        <v>307</v>
      </c>
      <c r="BG477">
        <v>621</v>
      </c>
      <c r="BH477">
        <v>379</v>
      </c>
      <c r="BI477">
        <v>69.016000000000005</v>
      </c>
      <c r="BJ477">
        <v>1005490</v>
      </c>
      <c r="BK477">
        <v>231181</v>
      </c>
      <c r="BL477">
        <v>114476</v>
      </c>
      <c r="BM477">
        <v>173770</v>
      </c>
      <c r="BN477">
        <v>58910</v>
      </c>
      <c r="BO477">
        <v>513317</v>
      </c>
      <c r="BP477">
        <v>1045495</v>
      </c>
      <c r="BQ477">
        <v>1.42</v>
      </c>
      <c r="BR477">
        <v>102.1</v>
      </c>
      <c r="BS477">
        <v>1072.3</v>
      </c>
      <c r="BT477">
        <v>4023</v>
      </c>
      <c r="BU477">
        <v>2486.4</v>
      </c>
      <c r="BV477">
        <v>509.57299999999998</v>
      </c>
      <c r="BW477">
        <v>47.920999999999999</v>
      </c>
      <c r="BX477">
        <v>47597</v>
      </c>
      <c r="BY477">
        <v>845.10770000000002</v>
      </c>
      <c r="BZ477">
        <v>1220.6061999999999</v>
      </c>
      <c r="CA477">
        <v>784.75176999999996</v>
      </c>
      <c r="CB477">
        <v>0.107227034</v>
      </c>
      <c r="CC477">
        <v>3469.2</v>
      </c>
      <c r="CD477">
        <v>93258.82</v>
      </c>
      <c r="CE477">
        <v>350397.35</v>
      </c>
      <c r="CF477">
        <v>986.3569</v>
      </c>
      <c r="CG477">
        <v>5.5</v>
      </c>
      <c r="CH477">
        <v>5.7</v>
      </c>
      <c r="CI477">
        <v>5.16</v>
      </c>
      <c r="CJ477">
        <v>5.24</v>
      </c>
      <c r="CK477">
        <v>5.53</v>
      </c>
      <c r="CL477">
        <v>5.77</v>
      </c>
      <c r="CM477">
        <v>5.81</v>
      </c>
      <c r="CN477">
        <v>6.76</v>
      </c>
      <c r="CO477">
        <v>7.32</v>
      </c>
      <c r="CP477">
        <v>0.2</v>
      </c>
      <c r="CQ477">
        <v>-0.34</v>
      </c>
      <c r="CR477">
        <v>-0.26</v>
      </c>
      <c r="CS477">
        <v>0.03</v>
      </c>
      <c r="CT477">
        <v>0.27</v>
      </c>
      <c r="CU477">
        <v>0.31</v>
      </c>
      <c r="CV477">
        <v>1.26</v>
      </c>
      <c r="CW477">
        <v>1.82</v>
      </c>
      <c r="CX477">
        <v>97.262900000000002</v>
      </c>
      <c r="CY477">
        <v>1.4393</v>
      </c>
      <c r="CZ477">
        <v>129.73410000000001</v>
      </c>
      <c r="DA477">
        <v>1.6597</v>
      </c>
      <c r="DB477">
        <v>1.4271</v>
      </c>
      <c r="DC477">
        <v>18.32</v>
      </c>
      <c r="DD477">
        <v>121.9</v>
      </c>
      <c r="DE477" s="27">
        <v>161.80000000000001</v>
      </c>
      <c r="DF477">
        <v>133</v>
      </c>
      <c r="DG477">
        <v>143.69999999999999</v>
      </c>
      <c r="DH477">
        <v>237.8</v>
      </c>
      <c r="DI477">
        <v>142.1</v>
      </c>
      <c r="DJ477">
        <v>127.7</v>
      </c>
      <c r="DK477">
        <v>181.7</v>
      </c>
      <c r="DL477">
        <v>162.4</v>
      </c>
      <c r="DM477">
        <v>156.69999999999999</v>
      </c>
      <c r="DN477">
        <v>157.5</v>
      </c>
      <c r="DO477">
        <v>74.933999999999997</v>
      </c>
      <c r="DP477">
        <v>133.619</v>
      </c>
      <c r="DQ477">
        <v>69.616</v>
      </c>
      <c r="DR477">
        <v>68.777000000000001</v>
      </c>
      <c r="DS477">
        <v>131.4</v>
      </c>
      <c r="DT477">
        <v>129.9</v>
      </c>
      <c r="DU477">
        <v>125.4</v>
      </c>
      <c r="DV477">
        <v>108.8</v>
      </c>
      <c r="DW477">
        <v>962.37</v>
      </c>
      <c r="DX477">
        <v>1113.48</v>
      </c>
      <c r="DY477">
        <v>1.6106071470000001</v>
      </c>
      <c r="DZ477">
        <v>23.83655181</v>
      </c>
      <c r="EA477">
        <v>26.473099999999999</v>
      </c>
    </row>
    <row r="478" spans="2:131" x14ac:dyDescent="0.25">
      <c r="B478" s="3">
        <v>35796</v>
      </c>
      <c r="C478">
        <v>9854.0380000000005</v>
      </c>
      <c r="D478">
        <v>8559.1</v>
      </c>
      <c r="E478">
        <v>86.647400000000005</v>
      </c>
      <c r="F478">
        <v>93.643699999999995</v>
      </c>
      <c r="G478">
        <v>90.986599999999996</v>
      </c>
      <c r="H478">
        <v>101.14149999999999</v>
      </c>
      <c r="I478">
        <v>101.91670000000001</v>
      </c>
      <c r="J478">
        <v>101.54949999999999</v>
      </c>
      <c r="K478">
        <v>72.837800000000001</v>
      </c>
      <c r="L478">
        <v>78.861400000000003</v>
      </c>
      <c r="M478">
        <v>64.740099999999998</v>
      </c>
      <c r="N478">
        <v>112.3121</v>
      </c>
      <c r="O478">
        <v>88.582999999999998</v>
      </c>
      <c r="P478">
        <v>82.295199999999994</v>
      </c>
      <c r="Q478">
        <v>76.449799999999996</v>
      </c>
      <c r="R478">
        <v>83.593900000000005</v>
      </c>
      <c r="S478" s="38">
        <v>0.06</v>
      </c>
      <c r="T478">
        <v>4777</v>
      </c>
      <c r="U478">
        <v>0.75015703499999997</v>
      </c>
      <c r="V478">
        <v>137095</v>
      </c>
      <c r="W478">
        <v>130726</v>
      </c>
      <c r="X478">
        <v>4.5999999999999996</v>
      </c>
      <c r="Y478">
        <v>15.6</v>
      </c>
      <c r="Z478">
        <v>2587</v>
      </c>
      <c r="AA478">
        <v>1929</v>
      </c>
      <c r="AB478">
        <v>1833</v>
      </c>
      <c r="AC478">
        <v>838</v>
      </c>
      <c r="AD478">
        <v>995</v>
      </c>
      <c r="AE478">
        <v>321200</v>
      </c>
      <c r="AF478">
        <v>124823</v>
      </c>
      <c r="AG478">
        <v>24262</v>
      </c>
      <c r="AH478">
        <v>578.9</v>
      </c>
      <c r="AI478">
        <v>5983</v>
      </c>
      <c r="AJ478">
        <v>17619</v>
      </c>
      <c r="AK478">
        <v>10917</v>
      </c>
      <c r="AL478">
        <v>6702</v>
      </c>
      <c r="AM478">
        <v>100561</v>
      </c>
      <c r="AN478">
        <v>24957</v>
      </c>
      <c r="AO478">
        <v>5712.6</v>
      </c>
      <c r="AP478">
        <v>14523.9</v>
      </c>
      <c r="AQ478">
        <v>7424</v>
      </c>
      <c r="AR478">
        <v>19770</v>
      </c>
      <c r="AS478">
        <v>41.1</v>
      </c>
      <c r="AT478">
        <v>5.2</v>
      </c>
      <c r="AU478">
        <v>41.9</v>
      </c>
      <c r="AV478">
        <v>14.06</v>
      </c>
      <c r="AW478">
        <v>15.98</v>
      </c>
      <c r="AX478">
        <v>13.34</v>
      </c>
      <c r="AY478">
        <v>1525</v>
      </c>
      <c r="AZ478">
        <v>148</v>
      </c>
      <c r="BA478">
        <v>345</v>
      </c>
      <c r="BB478">
        <v>644</v>
      </c>
      <c r="BC478">
        <v>388</v>
      </c>
      <c r="BD478">
        <v>1555</v>
      </c>
      <c r="BE478">
        <v>173</v>
      </c>
      <c r="BF478">
        <v>336</v>
      </c>
      <c r="BG478">
        <v>655</v>
      </c>
      <c r="BH478">
        <v>391</v>
      </c>
      <c r="BI478">
        <v>68.954999999999998</v>
      </c>
      <c r="BJ478">
        <v>1007443</v>
      </c>
      <c r="BK478">
        <v>231587</v>
      </c>
      <c r="BL478">
        <v>112751</v>
      </c>
      <c r="BM478">
        <v>174288</v>
      </c>
      <c r="BN478">
        <v>60798</v>
      </c>
      <c r="BO478">
        <v>514063</v>
      </c>
      <c r="BP478">
        <v>1048304</v>
      </c>
      <c r="BQ478">
        <v>1.43</v>
      </c>
      <c r="BR478">
        <v>106.6</v>
      </c>
      <c r="BS478">
        <v>1074</v>
      </c>
      <c r="BT478">
        <v>4046.3</v>
      </c>
      <c r="BU478">
        <v>2497.6999999999998</v>
      </c>
      <c r="BV478">
        <v>512.02800000000002</v>
      </c>
      <c r="BW478">
        <v>47.534999999999997</v>
      </c>
      <c r="BX478">
        <v>47325</v>
      </c>
      <c r="BY478">
        <v>855.61990000000003</v>
      </c>
      <c r="BZ478">
        <v>1224.3813</v>
      </c>
      <c r="CA478">
        <v>782.10157000000004</v>
      </c>
      <c r="CB478">
        <v>0.105865367</v>
      </c>
      <c r="CC478">
        <v>3499.7</v>
      </c>
      <c r="CD478">
        <v>93970.18</v>
      </c>
      <c r="CE478">
        <v>346137.35</v>
      </c>
      <c r="CF478">
        <v>1006.1022</v>
      </c>
      <c r="CG478">
        <v>5.56</v>
      </c>
      <c r="CH478">
        <v>5.44</v>
      </c>
      <c r="CI478">
        <v>5.04</v>
      </c>
      <c r="CJ478">
        <v>5.03</v>
      </c>
      <c r="CK478">
        <v>5.24</v>
      </c>
      <c r="CL478">
        <v>5.42</v>
      </c>
      <c r="CM478">
        <v>5.54</v>
      </c>
      <c r="CN478">
        <v>6.61</v>
      </c>
      <c r="CO478">
        <v>7.19</v>
      </c>
      <c r="CP478">
        <v>-0.12</v>
      </c>
      <c r="CQ478">
        <v>-0.52</v>
      </c>
      <c r="CR478">
        <v>-0.53</v>
      </c>
      <c r="CS478">
        <v>-0.32</v>
      </c>
      <c r="CT478">
        <v>-0.14000000000000001</v>
      </c>
      <c r="CU478">
        <v>-0.02</v>
      </c>
      <c r="CV478">
        <v>1.05</v>
      </c>
      <c r="CW478">
        <v>1.63</v>
      </c>
      <c r="CX478">
        <v>98.487700000000004</v>
      </c>
      <c r="CY478">
        <v>1.4748000000000001</v>
      </c>
      <c r="CZ478">
        <v>129.54750000000001</v>
      </c>
      <c r="DA478">
        <v>1.635</v>
      </c>
      <c r="DB478">
        <v>1.4409000000000001</v>
      </c>
      <c r="DC478">
        <v>16.71</v>
      </c>
      <c r="DD478">
        <v>118.1</v>
      </c>
      <c r="DE478" s="27">
        <v>162</v>
      </c>
      <c r="DF478">
        <v>133.1</v>
      </c>
      <c r="DG478">
        <v>143</v>
      </c>
      <c r="DH478">
        <v>238.1</v>
      </c>
      <c r="DI478">
        <v>142</v>
      </c>
      <c r="DJ478">
        <v>127.8</v>
      </c>
      <c r="DK478">
        <v>182.1</v>
      </c>
      <c r="DL478">
        <v>162.4</v>
      </c>
      <c r="DM478">
        <v>156.80000000000001</v>
      </c>
      <c r="DN478">
        <v>157.69999999999999</v>
      </c>
      <c r="DO478">
        <v>74.971000000000004</v>
      </c>
      <c r="DP478">
        <v>133.35400000000001</v>
      </c>
      <c r="DQ478">
        <v>69.477000000000004</v>
      </c>
      <c r="DR478">
        <v>68.909000000000006</v>
      </c>
      <c r="DS478">
        <v>130.69999999999999</v>
      </c>
      <c r="DT478">
        <v>128.9</v>
      </c>
      <c r="DU478">
        <v>124.6</v>
      </c>
      <c r="DV478">
        <v>102.8</v>
      </c>
      <c r="DW478">
        <v>963.36</v>
      </c>
      <c r="DX478">
        <v>1121.68</v>
      </c>
      <c r="DY478">
        <v>1.614142169</v>
      </c>
      <c r="DZ478">
        <v>23.800532239999999</v>
      </c>
      <c r="EA478">
        <v>24.427499999999998</v>
      </c>
    </row>
    <row r="479" spans="2:131" x14ac:dyDescent="0.25">
      <c r="B479" s="3">
        <v>35797</v>
      </c>
      <c r="C479">
        <v>9921.7250000000004</v>
      </c>
      <c r="D479">
        <v>8621.9</v>
      </c>
      <c r="E479">
        <v>86.761200000000002</v>
      </c>
      <c r="F479">
        <v>93.811400000000006</v>
      </c>
      <c r="G479">
        <v>91.078199999999995</v>
      </c>
      <c r="H479">
        <v>101.00920000000001</v>
      </c>
      <c r="I479">
        <v>101.7191</v>
      </c>
      <c r="J479">
        <v>101.443</v>
      </c>
      <c r="K479">
        <v>73.126999999999995</v>
      </c>
      <c r="L479">
        <v>78.914900000000003</v>
      </c>
      <c r="M479">
        <v>65.045299999999997</v>
      </c>
      <c r="N479">
        <v>111.68559999999999</v>
      </c>
      <c r="O479">
        <v>88.700599999999994</v>
      </c>
      <c r="P479">
        <v>83.4542</v>
      </c>
      <c r="Q479">
        <v>74.978499999999997</v>
      </c>
      <c r="R479">
        <v>83.089399999999998</v>
      </c>
      <c r="S479" s="38">
        <v>0.04</v>
      </c>
      <c r="T479">
        <v>4910</v>
      </c>
      <c r="U479">
        <v>0.77862353299999998</v>
      </c>
      <c r="V479">
        <v>137112</v>
      </c>
      <c r="W479">
        <v>130807</v>
      </c>
      <c r="X479">
        <v>4.5999999999999996</v>
      </c>
      <c r="Y479">
        <v>15.4</v>
      </c>
      <c r="Z479">
        <v>2572</v>
      </c>
      <c r="AA479">
        <v>1918</v>
      </c>
      <c r="AB479">
        <v>1809</v>
      </c>
      <c r="AC479">
        <v>852</v>
      </c>
      <c r="AD479">
        <v>957</v>
      </c>
      <c r="AE479">
        <v>319000</v>
      </c>
      <c r="AF479">
        <v>125024</v>
      </c>
      <c r="AG479">
        <v>24283</v>
      </c>
      <c r="AH479">
        <v>579.1</v>
      </c>
      <c r="AI479">
        <v>5997</v>
      </c>
      <c r="AJ479">
        <v>17627</v>
      </c>
      <c r="AK479">
        <v>10930</v>
      </c>
      <c r="AL479">
        <v>6697</v>
      </c>
      <c r="AM479">
        <v>100741</v>
      </c>
      <c r="AN479">
        <v>24969</v>
      </c>
      <c r="AO479">
        <v>5719.1</v>
      </c>
      <c r="AP479">
        <v>14514.5</v>
      </c>
      <c r="AQ479">
        <v>7448</v>
      </c>
      <c r="AR479">
        <v>19786</v>
      </c>
      <c r="AS479">
        <v>41.1</v>
      </c>
      <c r="AT479">
        <v>5.0999999999999996</v>
      </c>
      <c r="AU479">
        <v>41.7</v>
      </c>
      <c r="AV479">
        <v>14.12</v>
      </c>
      <c r="AW479">
        <v>16.010000000000002</v>
      </c>
      <c r="AX479">
        <v>13.39</v>
      </c>
      <c r="AY479">
        <v>1584</v>
      </c>
      <c r="AZ479">
        <v>190</v>
      </c>
      <c r="BA479">
        <v>376</v>
      </c>
      <c r="BB479">
        <v>690</v>
      </c>
      <c r="BC479">
        <v>328</v>
      </c>
      <c r="BD479">
        <v>1647</v>
      </c>
      <c r="BE479">
        <v>170</v>
      </c>
      <c r="BF479">
        <v>373</v>
      </c>
      <c r="BG479">
        <v>703</v>
      </c>
      <c r="BH479">
        <v>401</v>
      </c>
      <c r="BI479">
        <v>69.402000000000001</v>
      </c>
      <c r="BJ479">
        <v>1021587</v>
      </c>
      <c r="BK479">
        <v>231684</v>
      </c>
      <c r="BL479">
        <v>114508</v>
      </c>
      <c r="BM479">
        <v>181270</v>
      </c>
      <c r="BN479">
        <v>62636</v>
      </c>
      <c r="BO479">
        <v>513589</v>
      </c>
      <c r="BP479">
        <v>1054991</v>
      </c>
      <c r="BQ479">
        <v>1.43</v>
      </c>
      <c r="BR479">
        <v>110.4</v>
      </c>
      <c r="BS479">
        <v>1077.8</v>
      </c>
      <c r="BT479">
        <v>4079</v>
      </c>
      <c r="BU479">
        <v>2517.9</v>
      </c>
      <c r="BV479">
        <v>513.83900000000006</v>
      </c>
      <c r="BW479">
        <v>45.17</v>
      </c>
      <c r="BX479">
        <v>45112</v>
      </c>
      <c r="BY479">
        <v>862.31989999999996</v>
      </c>
      <c r="BZ479">
        <v>1237.6419000000001</v>
      </c>
      <c r="CA479">
        <v>785.44843000000003</v>
      </c>
      <c r="CB479">
        <v>0.105649126</v>
      </c>
      <c r="CC479">
        <v>3537.2</v>
      </c>
      <c r="CD479">
        <v>91622.62</v>
      </c>
      <c r="CE479">
        <v>345044.5</v>
      </c>
      <c r="CF479">
        <v>1014.8402</v>
      </c>
      <c r="CG479">
        <v>5.51</v>
      </c>
      <c r="CH479">
        <v>5.45</v>
      </c>
      <c r="CI479">
        <v>5.09</v>
      </c>
      <c r="CJ479">
        <v>5.07</v>
      </c>
      <c r="CK479">
        <v>5.31</v>
      </c>
      <c r="CL479">
        <v>5.49</v>
      </c>
      <c r="CM479">
        <v>5.57</v>
      </c>
      <c r="CN479">
        <v>6.67</v>
      </c>
      <c r="CO479">
        <v>7.25</v>
      </c>
      <c r="CP479">
        <v>-0.06</v>
      </c>
      <c r="CQ479">
        <v>-0.42</v>
      </c>
      <c r="CR479">
        <v>-0.44</v>
      </c>
      <c r="CS479">
        <v>-0.2</v>
      </c>
      <c r="CT479">
        <v>-0.02</v>
      </c>
      <c r="CU479">
        <v>0.06</v>
      </c>
      <c r="CV479">
        <v>1.1599999999999999</v>
      </c>
      <c r="CW479">
        <v>1.74</v>
      </c>
      <c r="CX479">
        <v>97.5548</v>
      </c>
      <c r="CY479">
        <v>1.4631000000000001</v>
      </c>
      <c r="CZ479">
        <v>125.8516</v>
      </c>
      <c r="DA479">
        <v>1.6408</v>
      </c>
      <c r="DB479">
        <v>1.4334</v>
      </c>
      <c r="DC479">
        <v>16.059999999999999</v>
      </c>
      <c r="DD479">
        <v>116.1</v>
      </c>
      <c r="DE479" s="27">
        <v>162</v>
      </c>
      <c r="DF479">
        <v>133</v>
      </c>
      <c r="DG479">
        <v>142.4</v>
      </c>
      <c r="DH479">
        <v>238.8</v>
      </c>
      <c r="DI479">
        <v>141.80000000000001</v>
      </c>
      <c r="DJ479">
        <v>127.9</v>
      </c>
      <c r="DK479">
        <v>182.3</v>
      </c>
      <c r="DL479">
        <v>162.4</v>
      </c>
      <c r="DM479">
        <v>156.6</v>
      </c>
      <c r="DN479">
        <v>157.69999999999999</v>
      </c>
      <c r="DO479">
        <v>74.932000000000002</v>
      </c>
      <c r="DP479">
        <v>132.93299999999999</v>
      </c>
      <c r="DQ479">
        <v>69.209000000000003</v>
      </c>
      <c r="DR479">
        <v>68.992000000000004</v>
      </c>
      <c r="DS479">
        <v>130.6</v>
      </c>
      <c r="DT479">
        <v>128.80000000000001</v>
      </c>
      <c r="DU479">
        <v>124.2</v>
      </c>
      <c r="DV479">
        <v>100.8</v>
      </c>
      <c r="DW479">
        <v>1023.74</v>
      </c>
      <c r="DX479">
        <v>1193.25</v>
      </c>
      <c r="DY479">
        <v>1.5238244089999999</v>
      </c>
      <c r="DZ479">
        <v>25.25526722</v>
      </c>
      <c r="EA479">
        <v>20.386299999999999</v>
      </c>
    </row>
    <row r="480" spans="2:131" x14ac:dyDescent="0.25">
      <c r="B480" s="3">
        <v>35798</v>
      </c>
      <c r="C480">
        <v>9982.6820000000007</v>
      </c>
      <c r="D480">
        <v>8676.9</v>
      </c>
      <c r="E480">
        <v>86.819800000000001</v>
      </c>
      <c r="F480">
        <v>93.974599999999995</v>
      </c>
      <c r="G480">
        <v>91.24</v>
      </c>
      <c r="H480">
        <v>101.145</v>
      </c>
      <c r="I480">
        <v>101.9914</v>
      </c>
      <c r="J480">
        <v>101.5247</v>
      </c>
      <c r="K480">
        <v>73.496300000000005</v>
      </c>
      <c r="L480">
        <v>78.856399999999994</v>
      </c>
      <c r="M480">
        <v>64.789699999999996</v>
      </c>
      <c r="N480">
        <v>111.161</v>
      </c>
      <c r="O480">
        <v>88.584500000000006</v>
      </c>
      <c r="P480">
        <v>87.334800000000001</v>
      </c>
      <c r="Q480">
        <v>75.530500000000004</v>
      </c>
      <c r="R480">
        <v>82.373900000000006</v>
      </c>
      <c r="S480" s="38">
        <v>0.06</v>
      </c>
      <c r="T480">
        <v>4874</v>
      </c>
      <c r="U480">
        <v>0.75895359699999998</v>
      </c>
      <c r="V480">
        <v>137236</v>
      </c>
      <c r="W480">
        <v>130814</v>
      </c>
      <c r="X480">
        <v>4.7</v>
      </c>
      <c r="Y480">
        <v>14.5</v>
      </c>
      <c r="Z480">
        <v>2789</v>
      </c>
      <c r="AA480">
        <v>1972</v>
      </c>
      <c r="AB480">
        <v>1772</v>
      </c>
      <c r="AC480">
        <v>854</v>
      </c>
      <c r="AD480">
        <v>918</v>
      </c>
      <c r="AE480">
        <v>315000</v>
      </c>
      <c r="AF480">
        <v>125174</v>
      </c>
      <c r="AG480">
        <v>24264</v>
      </c>
      <c r="AH480">
        <v>577.70000000000005</v>
      </c>
      <c r="AI480">
        <v>5969</v>
      </c>
      <c r="AJ480">
        <v>17637</v>
      </c>
      <c r="AK480">
        <v>10944</v>
      </c>
      <c r="AL480">
        <v>6693</v>
      </c>
      <c r="AM480">
        <v>100910</v>
      </c>
      <c r="AN480">
        <v>24987</v>
      </c>
      <c r="AO480">
        <v>5729.8</v>
      </c>
      <c r="AP480">
        <v>14513</v>
      </c>
      <c r="AQ480">
        <v>7484</v>
      </c>
      <c r="AR480">
        <v>19792</v>
      </c>
      <c r="AS480">
        <v>40.9</v>
      </c>
      <c r="AT480">
        <v>5.0999999999999996</v>
      </c>
      <c r="AU480">
        <v>41.6</v>
      </c>
      <c r="AV480">
        <v>14.15</v>
      </c>
      <c r="AW480">
        <v>16.059999999999999</v>
      </c>
      <c r="AX480">
        <v>13.43</v>
      </c>
      <c r="AY480">
        <v>1567</v>
      </c>
      <c r="AZ480">
        <v>147</v>
      </c>
      <c r="BA480">
        <v>311</v>
      </c>
      <c r="BB480">
        <v>712</v>
      </c>
      <c r="BC480">
        <v>397</v>
      </c>
      <c r="BD480">
        <v>1605</v>
      </c>
      <c r="BE480">
        <v>149</v>
      </c>
      <c r="BF480">
        <v>316</v>
      </c>
      <c r="BG480">
        <v>747</v>
      </c>
      <c r="BH480">
        <v>393</v>
      </c>
      <c r="BI480">
        <v>69.710999999999999</v>
      </c>
      <c r="BJ480">
        <v>1026646</v>
      </c>
      <c r="BK480">
        <v>233083</v>
      </c>
      <c r="BL480">
        <v>113594</v>
      </c>
      <c r="BM480">
        <v>176886</v>
      </c>
      <c r="BN480">
        <v>60377</v>
      </c>
      <c r="BO480">
        <v>508657</v>
      </c>
      <c r="BP480">
        <v>1060201</v>
      </c>
      <c r="BQ480">
        <v>1.43</v>
      </c>
      <c r="BR480">
        <v>106.5</v>
      </c>
      <c r="BS480">
        <v>1076.9000000000001</v>
      </c>
      <c r="BT480">
        <v>4104.6000000000004</v>
      </c>
      <c r="BU480">
        <v>2533.6999999999998</v>
      </c>
      <c r="BV480">
        <v>517.00400000000002</v>
      </c>
      <c r="BW480">
        <v>45.591000000000001</v>
      </c>
      <c r="BX480">
        <v>45550</v>
      </c>
      <c r="BY480">
        <v>866.14859999999999</v>
      </c>
      <c r="BZ480">
        <v>1252.3916999999999</v>
      </c>
      <c r="CA480">
        <v>791.45592999999997</v>
      </c>
      <c r="CB480">
        <v>0.10578981599999999</v>
      </c>
      <c r="CC480">
        <v>3571</v>
      </c>
      <c r="CD480">
        <v>94118.62</v>
      </c>
      <c r="CE480">
        <v>346672.86</v>
      </c>
      <c r="CF480">
        <v>1031.6167</v>
      </c>
      <c r="CG480">
        <v>5.49</v>
      </c>
      <c r="CH480">
        <v>5.49</v>
      </c>
      <c r="CI480">
        <v>5.03</v>
      </c>
      <c r="CJ480">
        <v>5.04</v>
      </c>
      <c r="CK480">
        <v>5.39</v>
      </c>
      <c r="CL480">
        <v>5.61</v>
      </c>
      <c r="CM480">
        <v>5.65</v>
      </c>
      <c r="CN480">
        <v>6.72</v>
      </c>
      <c r="CO480">
        <v>7.32</v>
      </c>
      <c r="CP480">
        <v>0</v>
      </c>
      <c r="CQ480">
        <v>-0.46</v>
      </c>
      <c r="CR480">
        <v>-0.45</v>
      </c>
      <c r="CS480">
        <v>-0.1</v>
      </c>
      <c r="CT480">
        <v>0.12</v>
      </c>
      <c r="CU480">
        <v>0.16</v>
      </c>
      <c r="CV480">
        <v>1.23</v>
      </c>
      <c r="CW480">
        <v>1.83</v>
      </c>
      <c r="CX480">
        <v>97.932400000000001</v>
      </c>
      <c r="CY480">
        <v>1.4901</v>
      </c>
      <c r="CZ480">
        <v>129.0823</v>
      </c>
      <c r="DA480">
        <v>1.6618999999999999</v>
      </c>
      <c r="DB480">
        <v>1.4166000000000001</v>
      </c>
      <c r="DC480">
        <v>15.02</v>
      </c>
      <c r="DD480">
        <v>114.7</v>
      </c>
      <c r="DE480" s="27">
        <v>162</v>
      </c>
      <c r="DF480">
        <v>132.69999999999999</v>
      </c>
      <c r="DG480">
        <v>141.5</v>
      </c>
      <c r="DH480">
        <v>239.4</v>
      </c>
      <c r="DI480">
        <v>141.4</v>
      </c>
      <c r="DJ480">
        <v>127.7</v>
      </c>
      <c r="DK480">
        <v>182.8</v>
      </c>
      <c r="DL480">
        <v>162.4</v>
      </c>
      <c r="DM480">
        <v>156.5</v>
      </c>
      <c r="DN480">
        <v>157.69999999999999</v>
      </c>
      <c r="DO480">
        <v>74.944000000000003</v>
      </c>
      <c r="DP480">
        <v>132.80500000000001</v>
      </c>
      <c r="DQ480">
        <v>68.790000000000006</v>
      </c>
      <c r="DR480">
        <v>69.171000000000006</v>
      </c>
      <c r="DS480">
        <v>130.5</v>
      </c>
      <c r="DT480">
        <v>128.69999999999999</v>
      </c>
      <c r="DU480">
        <v>123.7</v>
      </c>
      <c r="DV480">
        <v>99.5</v>
      </c>
      <c r="DW480">
        <v>1076.83</v>
      </c>
      <c r="DX480">
        <v>1251.57</v>
      </c>
      <c r="DY480">
        <v>1.4533398959999999</v>
      </c>
      <c r="DZ480">
        <v>26.554566980000001</v>
      </c>
      <c r="EA480">
        <v>20.543099999999999</v>
      </c>
    </row>
    <row r="481" spans="2:131" x14ac:dyDescent="0.25">
      <c r="B481" s="3">
        <v>35799</v>
      </c>
      <c r="C481">
        <v>10019.790000000001</v>
      </c>
      <c r="D481">
        <v>8714.5</v>
      </c>
      <c r="E481">
        <v>87.141099999999994</v>
      </c>
      <c r="F481">
        <v>94.401700000000005</v>
      </c>
      <c r="G481">
        <v>91.689499999999995</v>
      </c>
      <c r="H481">
        <v>101.8006</v>
      </c>
      <c r="I481">
        <v>102.3456</v>
      </c>
      <c r="J481">
        <v>102.30500000000001</v>
      </c>
      <c r="K481">
        <v>73.715800000000002</v>
      </c>
      <c r="L481">
        <v>79.0578</v>
      </c>
      <c r="M481">
        <v>65.101699999999994</v>
      </c>
      <c r="N481">
        <v>111.682</v>
      </c>
      <c r="O481">
        <v>89.017700000000005</v>
      </c>
      <c r="P481">
        <v>86.489199999999997</v>
      </c>
      <c r="Q481">
        <v>75.285499999999999</v>
      </c>
      <c r="R481">
        <v>82.181299999999993</v>
      </c>
      <c r="S481" s="38">
        <v>0</v>
      </c>
      <c r="T481">
        <v>4895</v>
      </c>
      <c r="U481">
        <v>0.823935364</v>
      </c>
      <c r="V481">
        <v>137150</v>
      </c>
      <c r="W481">
        <v>131209</v>
      </c>
      <c r="X481">
        <v>4.3</v>
      </c>
      <c r="Y481">
        <v>14.7</v>
      </c>
      <c r="Z481">
        <v>2628</v>
      </c>
      <c r="AA481">
        <v>1918</v>
      </c>
      <c r="AB481">
        <v>1476</v>
      </c>
      <c r="AC481">
        <v>594</v>
      </c>
      <c r="AD481">
        <v>883</v>
      </c>
      <c r="AE481">
        <v>311000</v>
      </c>
      <c r="AF481">
        <v>125453</v>
      </c>
      <c r="AG481">
        <v>24340</v>
      </c>
      <c r="AH481">
        <v>573.29999999999995</v>
      </c>
      <c r="AI481">
        <v>6049</v>
      </c>
      <c r="AJ481">
        <v>17637</v>
      </c>
      <c r="AK481">
        <v>10953</v>
      </c>
      <c r="AL481">
        <v>6684</v>
      </c>
      <c r="AM481">
        <v>101113</v>
      </c>
      <c r="AN481">
        <v>25019</v>
      </c>
      <c r="AO481">
        <v>5738.2</v>
      </c>
      <c r="AP481">
        <v>14533.5</v>
      </c>
      <c r="AQ481">
        <v>7508</v>
      </c>
      <c r="AR481">
        <v>19816</v>
      </c>
      <c r="AS481">
        <v>40.6</v>
      </c>
      <c r="AT481">
        <v>4.8</v>
      </c>
      <c r="AU481">
        <v>41.3</v>
      </c>
      <c r="AV481">
        <v>14.15</v>
      </c>
      <c r="AW481">
        <v>16.09</v>
      </c>
      <c r="AX481">
        <v>13.4</v>
      </c>
      <c r="AY481">
        <v>1540</v>
      </c>
      <c r="AZ481">
        <v>132</v>
      </c>
      <c r="BA481">
        <v>340</v>
      </c>
      <c r="BB481">
        <v>690</v>
      </c>
      <c r="BC481">
        <v>378</v>
      </c>
      <c r="BD481">
        <v>1547</v>
      </c>
      <c r="BE481">
        <v>140</v>
      </c>
      <c r="BF481">
        <v>304</v>
      </c>
      <c r="BG481">
        <v>690</v>
      </c>
      <c r="BH481">
        <v>413</v>
      </c>
      <c r="BI481">
        <v>70.082999999999998</v>
      </c>
      <c r="BJ481">
        <v>1028038</v>
      </c>
      <c r="BK481">
        <v>235986</v>
      </c>
      <c r="BL481">
        <v>112401</v>
      </c>
      <c r="BM481">
        <v>180915</v>
      </c>
      <c r="BN481">
        <v>63252</v>
      </c>
      <c r="BO481">
        <v>510809</v>
      </c>
      <c r="BP481">
        <v>1062401</v>
      </c>
      <c r="BQ481">
        <v>1.44</v>
      </c>
      <c r="BR481">
        <v>108.7</v>
      </c>
      <c r="BS481">
        <v>1076.5</v>
      </c>
      <c r="BT481">
        <v>4130.3</v>
      </c>
      <c r="BU481">
        <v>2546.4</v>
      </c>
      <c r="BV481">
        <v>519.25800000000004</v>
      </c>
      <c r="BW481">
        <v>46.597000000000001</v>
      </c>
      <c r="BX481">
        <v>46525</v>
      </c>
      <c r="BY481">
        <v>864.40679999999998</v>
      </c>
      <c r="BZ481">
        <v>1258.9974</v>
      </c>
      <c r="CA481">
        <v>799.54945999999995</v>
      </c>
      <c r="CB481">
        <v>0.106342864</v>
      </c>
      <c r="CC481">
        <v>3612.3</v>
      </c>
      <c r="CD481">
        <v>98196.02</v>
      </c>
      <c r="CE481">
        <v>349284.19</v>
      </c>
      <c r="CF481">
        <v>1021.9529</v>
      </c>
      <c r="CG481">
        <v>5.45</v>
      </c>
      <c r="CH481">
        <v>5.48</v>
      </c>
      <c r="CI481">
        <v>4.95</v>
      </c>
      <c r="CJ481">
        <v>5.0599999999999996</v>
      </c>
      <c r="CK481">
        <v>5.38</v>
      </c>
      <c r="CL481">
        <v>5.61</v>
      </c>
      <c r="CM481">
        <v>5.64</v>
      </c>
      <c r="CN481">
        <v>6.69</v>
      </c>
      <c r="CO481">
        <v>7.33</v>
      </c>
      <c r="CP481">
        <v>0.03</v>
      </c>
      <c r="CQ481">
        <v>-0.5</v>
      </c>
      <c r="CR481">
        <v>-0.39</v>
      </c>
      <c r="CS481">
        <v>-7.0000000000000007E-2</v>
      </c>
      <c r="CT481">
        <v>0.16</v>
      </c>
      <c r="CU481">
        <v>0.19</v>
      </c>
      <c r="CV481">
        <v>1.24</v>
      </c>
      <c r="CW481">
        <v>1.88</v>
      </c>
      <c r="CX481">
        <v>98.395399999999995</v>
      </c>
      <c r="CY481">
        <v>1.5051000000000001</v>
      </c>
      <c r="CZ481">
        <v>131.75360000000001</v>
      </c>
      <c r="DA481">
        <v>1.6722999999999999</v>
      </c>
      <c r="DB481">
        <v>1.4298</v>
      </c>
      <c r="DC481">
        <v>15.44</v>
      </c>
      <c r="DD481">
        <v>116.5</v>
      </c>
      <c r="DE481" s="27">
        <v>162.19999999999999</v>
      </c>
      <c r="DF481">
        <v>132.30000000000001</v>
      </c>
      <c r="DG481">
        <v>140.9</v>
      </c>
      <c r="DH481">
        <v>240.3</v>
      </c>
      <c r="DI481">
        <v>141.30000000000001</v>
      </c>
      <c r="DJ481">
        <v>127.8</v>
      </c>
      <c r="DK481">
        <v>183.3</v>
      </c>
      <c r="DL481">
        <v>162.6</v>
      </c>
      <c r="DM481">
        <v>156.6</v>
      </c>
      <c r="DN481">
        <v>157.80000000000001</v>
      </c>
      <c r="DO481">
        <v>75.037000000000006</v>
      </c>
      <c r="DP481">
        <v>132.87200000000001</v>
      </c>
      <c r="DQ481">
        <v>68.816000000000003</v>
      </c>
      <c r="DR481">
        <v>69.287000000000006</v>
      </c>
      <c r="DS481">
        <v>130.69999999999999</v>
      </c>
      <c r="DT481">
        <v>128.9</v>
      </c>
      <c r="DU481">
        <v>123.6</v>
      </c>
      <c r="DV481">
        <v>100.6</v>
      </c>
      <c r="DW481">
        <v>1112.2</v>
      </c>
      <c r="DX481">
        <v>1290.17</v>
      </c>
      <c r="DY481">
        <v>1.4161122100000001</v>
      </c>
      <c r="DZ481">
        <v>27.44684517</v>
      </c>
      <c r="EA481">
        <v>22.5381</v>
      </c>
    </row>
    <row r="482" spans="2:131" x14ac:dyDescent="0.25">
      <c r="B482" s="3">
        <v>35800</v>
      </c>
      <c r="C482">
        <v>10065.956</v>
      </c>
      <c r="D482">
        <v>8761.6</v>
      </c>
      <c r="E482">
        <v>87.6952</v>
      </c>
      <c r="F482">
        <v>94.9392</v>
      </c>
      <c r="G482">
        <v>92.091499999999996</v>
      </c>
      <c r="H482">
        <v>102.1858</v>
      </c>
      <c r="I482">
        <v>103.077</v>
      </c>
      <c r="J482">
        <v>102.5547</v>
      </c>
      <c r="K482">
        <v>74.144300000000001</v>
      </c>
      <c r="L482">
        <v>79.627200000000002</v>
      </c>
      <c r="M482">
        <v>65.574600000000004</v>
      </c>
      <c r="N482">
        <v>111.5476</v>
      </c>
      <c r="O482">
        <v>89.481800000000007</v>
      </c>
      <c r="P482">
        <v>87.673400000000001</v>
      </c>
      <c r="Q482">
        <v>74.553200000000004</v>
      </c>
      <c r="R482">
        <v>82.029700000000005</v>
      </c>
      <c r="S482" s="38">
        <v>0</v>
      </c>
      <c r="T482">
        <v>4916</v>
      </c>
      <c r="U482">
        <v>0.81296510700000002</v>
      </c>
      <c r="V482">
        <v>137372</v>
      </c>
      <c r="W482">
        <v>131325</v>
      </c>
      <c r="X482">
        <v>4.4000000000000004</v>
      </c>
      <c r="Y482">
        <v>14.7</v>
      </c>
      <c r="Z482">
        <v>2641</v>
      </c>
      <c r="AA482">
        <v>1950</v>
      </c>
      <c r="AB482">
        <v>1490</v>
      </c>
      <c r="AC482">
        <v>651</v>
      </c>
      <c r="AD482">
        <v>839</v>
      </c>
      <c r="AE482">
        <v>311200</v>
      </c>
      <c r="AF482">
        <v>125855</v>
      </c>
      <c r="AG482">
        <v>24361</v>
      </c>
      <c r="AH482">
        <v>569.9</v>
      </c>
      <c r="AI482">
        <v>6087</v>
      </c>
      <c r="AJ482">
        <v>17624</v>
      </c>
      <c r="AK482">
        <v>10953</v>
      </c>
      <c r="AL482">
        <v>6671</v>
      </c>
      <c r="AM482">
        <v>101494</v>
      </c>
      <c r="AN482">
        <v>25100</v>
      </c>
      <c r="AO482">
        <v>5749.7</v>
      </c>
      <c r="AP482">
        <v>14579</v>
      </c>
      <c r="AQ482">
        <v>7534</v>
      </c>
      <c r="AR482">
        <v>19875</v>
      </c>
      <c r="AS482">
        <v>40.9</v>
      </c>
      <c r="AT482">
        <v>4.9000000000000004</v>
      </c>
      <c r="AU482">
        <v>41.5</v>
      </c>
      <c r="AV482">
        <v>14.2</v>
      </c>
      <c r="AW482">
        <v>16.12</v>
      </c>
      <c r="AX482">
        <v>13.45</v>
      </c>
      <c r="AY482">
        <v>1536</v>
      </c>
      <c r="AZ482">
        <v>147</v>
      </c>
      <c r="BA482">
        <v>294</v>
      </c>
      <c r="BB482">
        <v>707</v>
      </c>
      <c r="BC482">
        <v>388</v>
      </c>
      <c r="BD482">
        <v>1554</v>
      </c>
      <c r="BE482">
        <v>142</v>
      </c>
      <c r="BF482">
        <v>321</v>
      </c>
      <c r="BG482">
        <v>723</v>
      </c>
      <c r="BH482">
        <v>368</v>
      </c>
      <c r="BI482">
        <v>70.59</v>
      </c>
      <c r="BJ482">
        <v>1031549</v>
      </c>
      <c r="BK482">
        <v>237075</v>
      </c>
      <c r="BL482">
        <v>114093</v>
      </c>
      <c r="BM482">
        <v>180634</v>
      </c>
      <c r="BN482">
        <v>63558</v>
      </c>
      <c r="BO482">
        <v>511034</v>
      </c>
      <c r="BP482">
        <v>1061497</v>
      </c>
      <c r="BQ482">
        <v>1.43</v>
      </c>
      <c r="BR482">
        <v>106.5</v>
      </c>
      <c r="BS482">
        <v>1079.0999999999999</v>
      </c>
      <c r="BT482">
        <v>4154.2</v>
      </c>
      <c r="BU482">
        <v>2554.9</v>
      </c>
      <c r="BV482">
        <v>519.72799999999995</v>
      </c>
      <c r="BW482">
        <v>44.965000000000003</v>
      </c>
      <c r="BX482">
        <v>44812</v>
      </c>
      <c r="BY482">
        <v>876.04480000000001</v>
      </c>
      <c r="BZ482">
        <v>1259.7597000000001</v>
      </c>
      <c r="CA482">
        <v>803.24674000000005</v>
      </c>
      <c r="CB482">
        <v>0.106198998</v>
      </c>
      <c r="CC482">
        <v>3650.9</v>
      </c>
      <c r="CD482">
        <v>97547.47</v>
      </c>
      <c r="CE482">
        <v>350877.78</v>
      </c>
      <c r="CF482">
        <v>1031.5130999999999</v>
      </c>
      <c r="CG482">
        <v>5.49</v>
      </c>
      <c r="CH482">
        <v>5.5</v>
      </c>
      <c r="CI482">
        <v>5</v>
      </c>
      <c r="CJ482">
        <v>5.14</v>
      </c>
      <c r="CK482">
        <v>5.44</v>
      </c>
      <c r="CL482">
        <v>5.63</v>
      </c>
      <c r="CM482">
        <v>5.65</v>
      </c>
      <c r="CN482">
        <v>6.69</v>
      </c>
      <c r="CO482">
        <v>7.3</v>
      </c>
      <c r="CP482">
        <v>0.01</v>
      </c>
      <c r="CQ482">
        <v>-0.49</v>
      </c>
      <c r="CR482">
        <v>-0.35</v>
      </c>
      <c r="CS482">
        <v>-0.05</v>
      </c>
      <c r="CT482">
        <v>0.14000000000000001</v>
      </c>
      <c r="CU482">
        <v>0.16</v>
      </c>
      <c r="CV482">
        <v>1.2</v>
      </c>
      <c r="CW482">
        <v>1.81</v>
      </c>
      <c r="CX482">
        <v>98.770700000000005</v>
      </c>
      <c r="CY482">
        <v>1.4790000000000001</v>
      </c>
      <c r="CZ482">
        <v>134.89599999999999</v>
      </c>
      <c r="DA482">
        <v>1.6382000000000001</v>
      </c>
      <c r="DB482">
        <v>1.4452</v>
      </c>
      <c r="DC482">
        <v>14.86</v>
      </c>
      <c r="DD482">
        <v>113</v>
      </c>
      <c r="DE482" s="27">
        <v>162.6</v>
      </c>
      <c r="DF482">
        <v>132.69999999999999</v>
      </c>
      <c r="DG482">
        <v>141.19999999999999</v>
      </c>
      <c r="DH482">
        <v>241.2</v>
      </c>
      <c r="DI482">
        <v>141.69999999999999</v>
      </c>
      <c r="DJ482">
        <v>127.5</v>
      </c>
      <c r="DK482">
        <v>183.7</v>
      </c>
      <c r="DL482">
        <v>163.1</v>
      </c>
      <c r="DM482">
        <v>157</v>
      </c>
      <c r="DN482">
        <v>158.30000000000001</v>
      </c>
      <c r="DO482">
        <v>75.14</v>
      </c>
      <c r="DP482">
        <v>131.88200000000001</v>
      </c>
      <c r="DQ482">
        <v>69.116</v>
      </c>
      <c r="DR482">
        <v>69.436000000000007</v>
      </c>
      <c r="DS482">
        <v>130.5</v>
      </c>
      <c r="DT482">
        <v>128.80000000000001</v>
      </c>
      <c r="DU482">
        <v>123.5</v>
      </c>
      <c r="DV482">
        <v>99.6</v>
      </c>
      <c r="DW482">
        <v>1108.42</v>
      </c>
      <c r="DX482">
        <v>1294.3</v>
      </c>
      <c r="DY482">
        <v>1.4299633709999999</v>
      </c>
      <c r="DZ482">
        <v>27.391737790000001</v>
      </c>
      <c r="EA482">
        <v>21.448499999999999</v>
      </c>
    </row>
    <row r="483" spans="2:131" x14ac:dyDescent="0.25">
      <c r="B483" s="3">
        <v>35801</v>
      </c>
      <c r="C483">
        <v>10124.416999999999</v>
      </c>
      <c r="D483">
        <v>8815.2000000000007</v>
      </c>
      <c r="E483">
        <v>87.144999999999996</v>
      </c>
      <c r="F483">
        <v>94.390799999999999</v>
      </c>
      <c r="G483">
        <v>91.390100000000004</v>
      </c>
      <c r="H483">
        <v>101.0108</v>
      </c>
      <c r="I483">
        <v>98.249399999999994</v>
      </c>
      <c r="J483">
        <v>102.80880000000001</v>
      </c>
      <c r="K483">
        <v>74.112200000000001</v>
      </c>
      <c r="L483">
        <v>79.070899999999995</v>
      </c>
      <c r="M483">
        <v>64.731999999999999</v>
      </c>
      <c r="N483">
        <v>111.65989999999999</v>
      </c>
      <c r="O483">
        <v>88.784300000000002</v>
      </c>
      <c r="P483">
        <v>91.455500000000001</v>
      </c>
      <c r="Q483">
        <v>74.770899999999997</v>
      </c>
      <c r="R483">
        <v>80.838999999999999</v>
      </c>
      <c r="S483" s="38">
        <v>0.62</v>
      </c>
      <c r="T483">
        <v>4822</v>
      </c>
      <c r="U483">
        <v>0.77623953599999995</v>
      </c>
      <c r="V483">
        <v>137455</v>
      </c>
      <c r="W483">
        <v>131244</v>
      </c>
      <c r="X483">
        <v>4.5</v>
      </c>
      <c r="Y483">
        <v>14.1</v>
      </c>
      <c r="Z483">
        <v>2546</v>
      </c>
      <c r="AA483">
        <v>2079</v>
      </c>
      <c r="AB483">
        <v>1613</v>
      </c>
      <c r="AC483">
        <v>824</v>
      </c>
      <c r="AD483">
        <v>789</v>
      </c>
      <c r="AE483">
        <v>338000</v>
      </c>
      <c r="AF483">
        <v>126087</v>
      </c>
      <c r="AG483">
        <v>24387</v>
      </c>
      <c r="AH483">
        <v>568.6</v>
      </c>
      <c r="AI483">
        <v>6130</v>
      </c>
      <c r="AJ483">
        <v>17608</v>
      </c>
      <c r="AK483">
        <v>10949</v>
      </c>
      <c r="AL483">
        <v>6659</v>
      </c>
      <c r="AM483">
        <v>101700</v>
      </c>
      <c r="AN483">
        <v>25131</v>
      </c>
      <c r="AO483">
        <v>5754</v>
      </c>
      <c r="AP483">
        <v>14599.7</v>
      </c>
      <c r="AQ483">
        <v>7561</v>
      </c>
      <c r="AR483">
        <v>19879</v>
      </c>
      <c r="AS483">
        <v>40.799999999999997</v>
      </c>
      <c r="AT483">
        <v>4.9000000000000004</v>
      </c>
      <c r="AU483">
        <v>41.4</v>
      </c>
      <c r="AV483">
        <v>14.19</v>
      </c>
      <c r="AW483">
        <v>16.170000000000002</v>
      </c>
      <c r="AX483">
        <v>13.43</v>
      </c>
      <c r="AY483">
        <v>1641</v>
      </c>
      <c r="AZ483">
        <v>139</v>
      </c>
      <c r="BA483">
        <v>318</v>
      </c>
      <c r="BB483">
        <v>772</v>
      </c>
      <c r="BC483">
        <v>412</v>
      </c>
      <c r="BD483">
        <v>1551</v>
      </c>
      <c r="BE483">
        <v>155</v>
      </c>
      <c r="BF483">
        <v>314</v>
      </c>
      <c r="BG483">
        <v>687</v>
      </c>
      <c r="BH483">
        <v>395</v>
      </c>
      <c r="BI483">
        <v>71.058999999999997</v>
      </c>
      <c r="BJ483">
        <v>1027423</v>
      </c>
      <c r="BK483">
        <v>238971</v>
      </c>
      <c r="BL483">
        <v>110209</v>
      </c>
      <c r="BM483">
        <v>172189</v>
      </c>
      <c r="BN483">
        <v>62716</v>
      </c>
      <c r="BO483">
        <v>509293</v>
      </c>
      <c r="BP483">
        <v>1061985</v>
      </c>
      <c r="BQ483">
        <v>1.44</v>
      </c>
      <c r="BR483">
        <v>105.6</v>
      </c>
      <c r="BS483">
        <v>1076.3</v>
      </c>
      <c r="BT483">
        <v>4174.1000000000004</v>
      </c>
      <c r="BU483">
        <v>2563.9</v>
      </c>
      <c r="BV483">
        <v>522.70500000000004</v>
      </c>
      <c r="BW483">
        <v>45.097999999999999</v>
      </c>
      <c r="BX483">
        <v>44847</v>
      </c>
      <c r="BY483">
        <v>891.15</v>
      </c>
      <c r="BZ483">
        <v>1261.0127</v>
      </c>
      <c r="CA483">
        <v>812.39187000000004</v>
      </c>
      <c r="CB483">
        <v>0.106879604</v>
      </c>
      <c r="CC483">
        <v>3685.6</v>
      </c>
      <c r="CD483">
        <v>98273.51</v>
      </c>
      <c r="CE483">
        <v>358187.59</v>
      </c>
      <c r="CF483">
        <v>1025.8206</v>
      </c>
      <c r="CG483">
        <v>5.56</v>
      </c>
      <c r="CH483">
        <v>5.5</v>
      </c>
      <c r="CI483">
        <v>4.9800000000000004</v>
      </c>
      <c r="CJ483">
        <v>5.12</v>
      </c>
      <c r="CK483">
        <v>5.41</v>
      </c>
      <c r="CL483">
        <v>5.52</v>
      </c>
      <c r="CM483">
        <v>5.5</v>
      </c>
      <c r="CN483">
        <v>6.53</v>
      </c>
      <c r="CO483">
        <v>7.13</v>
      </c>
      <c r="CP483">
        <v>-0.06</v>
      </c>
      <c r="CQ483">
        <v>-0.57999999999999996</v>
      </c>
      <c r="CR483">
        <v>-0.44</v>
      </c>
      <c r="CS483">
        <v>-0.15</v>
      </c>
      <c r="CT483">
        <v>-0.04</v>
      </c>
      <c r="CU483">
        <v>-0.06</v>
      </c>
      <c r="CV483">
        <v>0.97</v>
      </c>
      <c r="CW483">
        <v>1.57</v>
      </c>
      <c r="CX483">
        <v>100.4721</v>
      </c>
      <c r="CY483">
        <v>1.4948999999999999</v>
      </c>
      <c r="CZ483">
        <v>140.3305</v>
      </c>
      <c r="DA483">
        <v>1.6504000000000001</v>
      </c>
      <c r="DB483">
        <v>1.4655</v>
      </c>
      <c r="DC483">
        <v>13.66</v>
      </c>
      <c r="DD483">
        <v>110.3</v>
      </c>
      <c r="DE483" s="27">
        <v>162.80000000000001</v>
      </c>
      <c r="DF483">
        <v>133.30000000000001</v>
      </c>
      <c r="DG483">
        <v>141.4</v>
      </c>
      <c r="DH483">
        <v>241.8</v>
      </c>
      <c r="DI483">
        <v>141.80000000000001</v>
      </c>
      <c r="DJ483">
        <v>127.5</v>
      </c>
      <c r="DK483">
        <v>184</v>
      </c>
      <c r="DL483">
        <v>163.30000000000001</v>
      </c>
      <c r="DM483">
        <v>157.1</v>
      </c>
      <c r="DN483">
        <v>158.5</v>
      </c>
      <c r="DO483">
        <v>75.075999999999993</v>
      </c>
      <c r="DP483">
        <v>131.36099999999999</v>
      </c>
      <c r="DQ483">
        <v>69.132999999999996</v>
      </c>
      <c r="DR483">
        <v>69.394999999999996</v>
      </c>
      <c r="DS483">
        <v>130.4</v>
      </c>
      <c r="DT483">
        <v>128.69999999999999</v>
      </c>
      <c r="DU483">
        <v>123.1</v>
      </c>
      <c r="DV483">
        <v>97.1</v>
      </c>
      <c r="DW483">
        <v>1108.3900000000001</v>
      </c>
      <c r="DX483">
        <v>1292.6300000000001</v>
      </c>
      <c r="DY483">
        <v>1.4390241699999999</v>
      </c>
      <c r="DZ483">
        <v>27.468760140000001</v>
      </c>
      <c r="EA483">
        <v>22.223099999999999</v>
      </c>
    </row>
    <row r="484" spans="2:131" x14ac:dyDescent="0.25">
      <c r="B484" s="3">
        <v>35802</v>
      </c>
      <c r="C484">
        <v>10143.124</v>
      </c>
      <c r="D484">
        <v>8838.7000000000007</v>
      </c>
      <c r="E484">
        <v>86.842299999999994</v>
      </c>
      <c r="F484">
        <v>94.082999999999998</v>
      </c>
      <c r="G484">
        <v>90.770899999999997</v>
      </c>
      <c r="H484">
        <v>100.1011</v>
      </c>
      <c r="I484">
        <v>94.2136</v>
      </c>
      <c r="J484">
        <v>103.11450000000001</v>
      </c>
      <c r="K484">
        <v>73.706699999999998</v>
      </c>
      <c r="L484">
        <v>78.769499999999994</v>
      </c>
      <c r="M484">
        <v>64.494799999999998</v>
      </c>
      <c r="N484">
        <v>111.64100000000001</v>
      </c>
      <c r="O484">
        <v>88.456800000000001</v>
      </c>
      <c r="P484">
        <v>92.854500000000002</v>
      </c>
      <c r="Q484">
        <v>74.853999999999999</v>
      </c>
      <c r="R484">
        <v>80.029799999999994</v>
      </c>
      <c r="S484" s="38">
        <v>0.34</v>
      </c>
      <c r="T484">
        <v>4843</v>
      </c>
      <c r="U484">
        <v>0.77376577700000004</v>
      </c>
      <c r="V484">
        <v>137588</v>
      </c>
      <c r="W484">
        <v>131329</v>
      </c>
      <c r="X484">
        <v>4.5</v>
      </c>
      <c r="Y484">
        <v>14.1</v>
      </c>
      <c r="Z484">
        <v>2593</v>
      </c>
      <c r="AA484">
        <v>2005</v>
      </c>
      <c r="AB484">
        <v>1577</v>
      </c>
      <c r="AC484">
        <v>755</v>
      </c>
      <c r="AD484">
        <v>821</v>
      </c>
      <c r="AE484">
        <v>333000</v>
      </c>
      <c r="AF484">
        <v>126213</v>
      </c>
      <c r="AG484">
        <v>24238</v>
      </c>
      <c r="AH484">
        <v>564.20000000000005</v>
      </c>
      <c r="AI484">
        <v>6172</v>
      </c>
      <c r="AJ484">
        <v>17422</v>
      </c>
      <c r="AK484">
        <v>10782</v>
      </c>
      <c r="AL484">
        <v>6640</v>
      </c>
      <c r="AM484">
        <v>101975</v>
      </c>
      <c r="AN484">
        <v>25166</v>
      </c>
      <c r="AO484">
        <v>5754.1</v>
      </c>
      <c r="AP484">
        <v>14628.6</v>
      </c>
      <c r="AQ484">
        <v>7594</v>
      </c>
      <c r="AR484">
        <v>19930</v>
      </c>
      <c r="AS484">
        <v>40.799999999999997</v>
      </c>
      <c r="AT484">
        <v>4.8</v>
      </c>
      <c r="AU484">
        <v>41.4</v>
      </c>
      <c r="AV484">
        <v>14.17</v>
      </c>
      <c r="AW484">
        <v>16.260000000000002</v>
      </c>
      <c r="AX484">
        <v>13.34</v>
      </c>
      <c r="AY484">
        <v>1698</v>
      </c>
      <c r="AZ484">
        <v>152</v>
      </c>
      <c r="BA484">
        <v>312</v>
      </c>
      <c r="BB484">
        <v>803</v>
      </c>
      <c r="BC484">
        <v>431</v>
      </c>
      <c r="BD484">
        <v>1610</v>
      </c>
      <c r="BE484">
        <v>158</v>
      </c>
      <c r="BF484">
        <v>313</v>
      </c>
      <c r="BG484">
        <v>735</v>
      </c>
      <c r="BH484">
        <v>404</v>
      </c>
      <c r="BI484">
        <v>71.103999999999999</v>
      </c>
      <c r="BJ484">
        <v>1021420</v>
      </c>
      <c r="BK484">
        <v>237411</v>
      </c>
      <c r="BL484">
        <v>109076</v>
      </c>
      <c r="BM484">
        <v>170459</v>
      </c>
      <c r="BN484">
        <v>61303</v>
      </c>
      <c r="BO484">
        <v>507842</v>
      </c>
      <c r="BP484">
        <v>1064039</v>
      </c>
      <c r="BQ484">
        <v>1.45</v>
      </c>
      <c r="BR484">
        <v>105.2</v>
      </c>
      <c r="BS484">
        <v>1075.0999999999999</v>
      </c>
      <c r="BT484">
        <v>4193.8</v>
      </c>
      <c r="BU484">
        <v>2569.6999999999998</v>
      </c>
      <c r="BV484">
        <v>523.19899999999996</v>
      </c>
      <c r="BW484">
        <v>44.601999999999997</v>
      </c>
      <c r="BX484">
        <v>44344</v>
      </c>
      <c r="BY484">
        <v>897.66049999999996</v>
      </c>
      <c r="BZ484">
        <v>1265.5666000000001</v>
      </c>
      <c r="CA484">
        <v>820.16691000000003</v>
      </c>
      <c r="CB484">
        <v>0.10743747100000001</v>
      </c>
      <c r="CC484">
        <v>3714.2</v>
      </c>
      <c r="CD484">
        <v>100413.61</v>
      </c>
      <c r="CE484">
        <v>361741.4</v>
      </c>
      <c r="CF484">
        <v>1030.0074</v>
      </c>
      <c r="CG484">
        <v>5.54</v>
      </c>
      <c r="CH484">
        <v>5.5</v>
      </c>
      <c r="CI484">
        <v>4.96</v>
      </c>
      <c r="CJ484">
        <v>5.03</v>
      </c>
      <c r="CK484">
        <v>5.36</v>
      </c>
      <c r="CL484">
        <v>5.46</v>
      </c>
      <c r="CM484">
        <v>5.46</v>
      </c>
      <c r="CN484">
        <v>6.55</v>
      </c>
      <c r="CO484">
        <v>7.15</v>
      </c>
      <c r="CP484">
        <v>-0.04</v>
      </c>
      <c r="CQ484">
        <v>-0.57999999999999996</v>
      </c>
      <c r="CR484">
        <v>-0.51</v>
      </c>
      <c r="CS484">
        <v>-0.18</v>
      </c>
      <c r="CT484">
        <v>-0.08</v>
      </c>
      <c r="CU484">
        <v>-0.08</v>
      </c>
      <c r="CV484">
        <v>1.01</v>
      </c>
      <c r="CW484">
        <v>1.61</v>
      </c>
      <c r="CX484">
        <v>101.10339999999999</v>
      </c>
      <c r="CY484">
        <v>1.5136000000000001</v>
      </c>
      <c r="CZ484">
        <v>140.78739999999999</v>
      </c>
      <c r="DA484">
        <v>1.6436999999999999</v>
      </c>
      <c r="DB484">
        <v>1.4869000000000001</v>
      </c>
      <c r="DC484">
        <v>14.08</v>
      </c>
      <c r="DD484">
        <v>108</v>
      </c>
      <c r="DE484" s="27">
        <v>163.19999999999999</v>
      </c>
      <c r="DF484">
        <v>133.5</v>
      </c>
      <c r="DG484">
        <v>141.69999999999999</v>
      </c>
      <c r="DH484">
        <v>242.5</v>
      </c>
      <c r="DI484">
        <v>142.1</v>
      </c>
      <c r="DJ484">
        <v>127.8</v>
      </c>
      <c r="DK484">
        <v>184.3</v>
      </c>
      <c r="DL484">
        <v>163.6</v>
      </c>
      <c r="DM484">
        <v>157.4</v>
      </c>
      <c r="DN484">
        <v>158.80000000000001</v>
      </c>
      <c r="DO484">
        <v>75.262</v>
      </c>
      <c r="DP484">
        <v>131.44999999999999</v>
      </c>
      <c r="DQ484">
        <v>69.277000000000001</v>
      </c>
      <c r="DR484">
        <v>69.602999999999994</v>
      </c>
      <c r="DS484">
        <v>130.69999999999999</v>
      </c>
      <c r="DT484">
        <v>129</v>
      </c>
      <c r="DU484">
        <v>123</v>
      </c>
      <c r="DV484">
        <v>97.4</v>
      </c>
      <c r="DW484">
        <v>1156.58</v>
      </c>
      <c r="DX484">
        <v>1346.41</v>
      </c>
      <c r="DY484">
        <v>1.384832869</v>
      </c>
      <c r="DZ484">
        <v>28.762329359999999</v>
      </c>
      <c r="EA484">
        <v>20.251799999999999</v>
      </c>
    </row>
    <row r="485" spans="2:131" x14ac:dyDescent="0.25">
      <c r="B485" s="3">
        <v>35803</v>
      </c>
      <c r="C485">
        <v>10182.172</v>
      </c>
      <c r="D485">
        <v>8877.2999999999993</v>
      </c>
      <c r="E485">
        <v>88.624700000000004</v>
      </c>
      <c r="F485">
        <v>96.151200000000003</v>
      </c>
      <c r="G485">
        <v>93.314800000000005</v>
      </c>
      <c r="H485">
        <v>103.03360000000001</v>
      </c>
      <c r="I485">
        <v>105.3616</v>
      </c>
      <c r="J485">
        <v>102.8657</v>
      </c>
      <c r="K485">
        <v>76.016400000000004</v>
      </c>
      <c r="L485">
        <v>80.226100000000002</v>
      </c>
      <c r="M485">
        <v>67.020200000000003</v>
      </c>
      <c r="N485">
        <v>111.3954</v>
      </c>
      <c r="O485">
        <v>90.604699999999994</v>
      </c>
      <c r="P485">
        <v>90.675399999999996</v>
      </c>
      <c r="Q485">
        <v>75.2102</v>
      </c>
      <c r="R485">
        <v>81.477099999999993</v>
      </c>
      <c r="S485" s="38">
        <v>0</v>
      </c>
      <c r="T485">
        <v>4924</v>
      </c>
      <c r="U485">
        <v>0.79689270099999998</v>
      </c>
      <c r="V485">
        <v>137570</v>
      </c>
      <c r="W485">
        <v>131390</v>
      </c>
      <c r="X485">
        <v>4.5</v>
      </c>
      <c r="Y485">
        <v>13.7</v>
      </c>
      <c r="Z485">
        <v>2597</v>
      </c>
      <c r="AA485">
        <v>1963</v>
      </c>
      <c r="AB485">
        <v>1626</v>
      </c>
      <c r="AC485">
        <v>808</v>
      </c>
      <c r="AD485">
        <v>818</v>
      </c>
      <c r="AE485">
        <v>312600</v>
      </c>
      <c r="AF485">
        <v>126551</v>
      </c>
      <c r="AG485">
        <v>24420</v>
      </c>
      <c r="AH485">
        <v>562.1</v>
      </c>
      <c r="AI485">
        <v>6215</v>
      </c>
      <c r="AJ485">
        <v>17563</v>
      </c>
      <c r="AK485">
        <v>10929</v>
      </c>
      <c r="AL485">
        <v>6634</v>
      </c>
      <c r="AM485">
        <v>102131</v>
      </c>
      <c r="AN485">
        <v>25205</v>
      </c>
      <c r="AO485">
        <v>5759.7</v>
      </c>
      <c r="AP485">
        <v>14641.5</v>
      </c>
      <c r="AQ485">
        <v>7606</v>
      </c>
      <c r="AR485">
        <v>19959</v>
      </c>
      <c r="AS485">
        <v>40.9</v>
      </c>
      <c r="AT485">
        <v>4.8</v>
      </c>
      <c r="AU485">
        <v>41.4</v>
      </c>
      <c r="AV485">
        <v>14.28</v>
      </c>
      <c r="AW485">
        <v>16.309999999999999</v>
      </c>
      <c r="AX485">
        <v>13.46</v>
      </c>
      <c r="AY485">
        <v>1614</v>
      </c>
      <c r="AZ485">
        <v>132</v>
      </c>
      <c r="BA485">
        <v>316</v>
      </c>
      <c r="BB485">
        <v>779</v>
      </c>
      <c r="BC485">
        <v>387</v>
      </c>
      <c r="BD485">
        <v>1654</v>
      </c>
      <c r="BE485">
        <v>157</v>
      </c>
      <c r="BF485">
        <v>309</v>
      </c>
      <c r="BG485">
        <v>790</v>
      </c>
      <c r="BH485">
        <v>398</v>
      </c>
      <c r="BI485">
        <v>71.429000000000002</v>
      </c>
      <c r="BJ485">
        <v>1032563</v>
      </c>
      <c r="BK485">
        <v>236379</v>
      </c>
      <c r="BL485">
        <v>112993</v>
      </c>
      <c r="BM485">
        <v>179033</v>
      </c>
      <c r="BN485">
        <v>63917</v>
      </c>
      <c r="BO485">
        <v>508658</v>
      </c>
      <c r="BP485">
        <v>1066363</v>
      </c>
      <c r="BQ485">
        <v>1.44</v>
      </c>
      <c r="BR485">
        <v>104.4</v>
      </c>
      <c r="BS485">
        <v>1075.9000000000001</v>
      </c>
      <c r="BT485">
        <v>4218.8</v>
      </c>
      <c r="BU485">
        <v>2581.9</v>
      </c>
      <c r="BV485">
        <v>526.6</v>
      </c>
      <c r="BW485">
        <v>44.719000000000001</v>
      </c>
      <c r="BX485">
        <v>44448</v>
      </c>
      <c r="BY485">
        <v>903.93650000000002</v>
      </c>
      <c r="BZ485">
        <v>1271.9082000000001</v>
      </c>
      <c r="CA485">
        <v>822.24603999999999</v>
      </c>
      <c r="CB485">
        <v>0.107148391</v>
      </c>
      <c r="CC485">
        <v>3757.3</v>
      </c>
      <c r="CD485">
        <v>104276.69</v>
      </c>
      <c r="CE485">
        <v>364259.32</v>
      </c>
      <c r="CF485">
        <v>1047.5014000000001</v>
      </c>
      <c r="CG485">
        <v>5.55</v>
      </c>
      <c r="CH485">
        <v>5.5</v>
      </c>
      <c r="CI485">
        <v>4.9000000000000004</v>
      </c>
      <c r="CJ485">
        <v>4.95</v>
      </c>
      <c r="CK485">
        <v>5.21</v>
      </c>
      <c r="CL485">
        <v>5.27</v>
      </c>
      <c r="CM485">
        <v>5.34</v>
      </c>
      <c r="CN485">
        <v>6.52</v>
      </c>
      <c r="CO485">
        <v>7.14</v>
      </c>
      <c r="CP485">
        <v>-0.05</v>
      </c>
      <c r="CQ485">
        <v>-0.65</v>
      </c>
      <c r="CR485">
        <v>-0.6</v>
      </c>
      <c r="CS485">
        <v>-0.34</v>
      </c>
      <c r="CT485">
        <v>-0.28000000000000003</v>
      </c>
      <c r="CU485">
        <v>-0.21</v>
      </c>
      <c r="CV485">
        <v>0.97</v>
      </c>
      <c r="CW485">
        <v>1.59</v>
      </c>
      <c r="CX485">
        <v>102.6502</v>
      </c>
      <c r="CY485">
        <v>1.4933000000000001</v>
      </c>
      <c r="CZ485">
        <v>144.68</v>
      </c>
      <c r="DA485">
        <v>1.6342000000000001</v>
      </c>
      <c r="DB485">
        <v>1.5346</v>
      </c>
      <c r="DC485">
        <v>13.36</v>
      </c>
      <c r="DD485">
        <v>106.5</v>
      </c>
      <c r="DE485" s="27">
        <v>163.4</v>
      </c>
      <c r="DF485">
        <v>135.1</v>
      </c>
      <c r="DG485">
        <v>141.6</v>
      </c>
      <c r="DH485">
        <v>243.3</v>
      </c>
      <c r="DI485">
        <v>142.19999999999999</v>
      </c>
      <c r="DJ485">
        <v>127.8</v>
      </c>
      <c r="DK485">
        <v>184.7</v>
      </c>
      <c r="DL485">
        <v>163.9</v>
      </c>
      <c r="DM485">
        <v>157.6</v>
      </c>
      <c r="DN485">
        <v>159</v>
      </c>
      <c r="DO485">
        <v>75.366</v>
      </c>
      <c r="DP485">
        <v>131.006</v>
      </c>
      <c r="DQ485">
        <v>69.384</v>
      </c>
      <c r="DR485">
        <v>69.763999999999996</v>
      </c>
      <c r="DS485">
        <v>130.4</v>
      </c>
      <c r="DT485">
        <v>128.69999999999999</v>
      </c>
      <c r="DU485">
        <v>122.7</v>
      </c>
      <c r="DV485">
        <v>93.6</v>
      </c>
      <c r="DW485">
        <v>1074.6199999999999</v>
      </c>
      <c r="DX485">
        <v>1266.95</v>
      </c>
      <c r="DY485">
        <v>1.4966499790000001</v>
      </c>
      <c r="DZ485">
        <v>26.83521404</v>
      </c>
      <c r="EA485">
        <v>31.488499999999998</v>
      </c>
    </row>
    <row r="486" spans="2:131" x14ac:dyDescent="0.25">
      <c r="B486" s="3">
        <v>35804</v>
      </c>
      <c r="C486">
        <v>10218.25</v>
      </c>
      <c r="D486">
        <v>8907.4</v>
      </c>
      <c r="E486">
        <v>88.451499999999996</v>
      </c>
      <c r="F486">
        <v>95.717299999999994</v>
      </c>
      <c r="G486">
        <v>92.778199999999998</v>
      </c>
      <c r="H486">
        <v>102.15730000000001</v>
      </c>
      <c r="I486">
        <v>105.4209</v>
      </c>
      <c r="J486">
        <v>101.6173</v>
      </c>
      <c r="K486">
        <v>76.027500000000003</v>
      </c>
      <c r="L486">
        <v>80.344099999999997</v>
      </c>
      <c r="M486">
        <v>67.548000000000002</v>
      </c>
      <c r="N486">
        <v>110.3699</v>
      </c>
      <c r="O486">
        <v>90.398600000000002</v>
      </c>
      <c r="P486">
        <v>90.596900000000005</v>
      </c>
      <c r="Q486">
        <v>73.364800000000002</v>
      </c>
      <c r="R486">
        <v>80.819999999999993</v>
      </c>
      <c r="S486" s="38">
        <v>0.08</v>
      </c>
      <c r="T486">
        <v>4712</v>
      </c>
      <c r="U486">
        <v>0.747936508</v>
      </c>
      <c r="V486">
        <v>138286</v>
      </c>
      <c r="W486">
        <v>131986</v>
      </c>
      <c r="X486">
        <v>4.5999999999999996</v>
      </c>
      <c r="Y486">
        <v>14.4</v>
      </c>
      <c r="Z486">
        <v>2624</v>
      </c>
      <c r="AA486">
        <v>1985</v>
      </c>
      <c r="AB486">
        <v>1688</v>
      </c>
      <c r="AC486">
        <v>772</v>
      </c>
      <c r="AD486">
        <v>916</v>
      </c>
      <c r="AE486">
        <v>304000</v>
      </c>
      <c r="AF486">
        <v>126764</v>
      </c>
      <c r="AG486">
        <v>24419</v>
      </c>
      <c r="AH486">
        <v>557.79999999999995</v>
      </c>
      <c r="AI486">
        <v>6225</v>
      </c>
      <c r="AJ486">
        <v>17557</v>
      </c>
      <c r="AK486">
        <v>10925</v>
      </c>
      <c r="AL486">
        <v>6632</v>
      </c>
      <c r="AM486">
        <v>102345</v>
      </c>
      <c r="AN486">
        <v>25261</v>
      </c>
      <c r="AO486">
        <v>5767.4</v>
      </c>
      <c r="AP486">
        <v>14673.7</v>
      </c>
      <c r="AQ486">
        <v>7624</v>
      </c>
      <c r="AR486">
        <v>19985</v>
      </c>
      <c r="AS486">
        <v>40.6</v>
      </c>
      <c r="AT486">
        <v>4.7</v>
      </c>
      <c r="AU486">
        <v>41.3</v>
      </c>
      <c r="AV486">
        <v>14.29</v>
      </c>
      <c r="AW486">
        <v>16.25</v>
      </c>
      <c r="AX486">
        <v>13.52</v>
      </c>
      <c r="AY486">
        <v>1582</v>
      </c>
      <c r="AZ486">
        <v>145</v>
      </c>
      <c r="BA486">
        <v>314</v>
      </c>
      <c r="BB486">
        <v>713</v>
      </c>
      <c r="BC486">
        <v>410</v>
      </c>
      <c r="BD486">
        <v>1577</v>
      </c>
      <c r="BE486">
        <v>162</v>
      </c>
      <c r="BF486">
        <v>319</v>
      </c>
      <c r="BG486">
        <v>708</v>
      </c>
      <c r="BH486">
        <v>388</v>
      </c>
      <c r="BI486">
        <v>71.959999999999994</v>
      </c>
      <c r="BJ486">
        <v>1042402</v>
      </c>
      <c r="BK486">
        <v>238550</v>
      </c>
      <c r="BL486">
        <v>112746</v>
      </c>
      <c r="BM486">
        <v>181422</v>
      </c>
      <c r="BN486">
        <v>63835</v>
      </c>
      <c r="BO486">
        <v>509084</v>
      </c>
      <c r="BP486">
        <v>1070815</v>
      </c>
      <c r="BQ486">
        <v>1.44</v>
      </c>
      <c r="BR486">
        <v>100.9</v>
      </c>
      <c r="BS486">
        <v>1079.9000000000001</v>
      </c>
      <c r="BT486">
        <v>4257.7</v>
      </c>
      <c r="BU486">
        <v>2604.1</v>
      </c>
      <c r="BV486">
        <v>531.33100000000002</v>
      </c>
      <c r="BW486">
        <v>44.201000000000001</v>
      </c>
      <c r="BX486">
        <v>43950</v>
      </c>
      <c r="BY486">
        <v>912.35640000000001</v>
      </c>
      <c r="BZ486">
        <v>1275.2918</v>
      </c>
      <c r="CA486">
        <v>828.67403999999999</v>
      </c>
      <c r="CB486">
        <v>0.107667547</v>
      </c>
      <c r="CC486">
        <v>3813.6</v>
      </c>
      <c r="CD486">
        <v>105549.1</v>
      </c>
      <c r="CE486">
        <v>369486.82</v>
      </c>
      <c r="CF486">
        <v>1053.1931</v>
      </c>
      <c r="CG486">
        <v>5.51</v>
      </c>
      <c r="CH486">
        <v>5.32</v>
      </c>
      <c r="CI486">
        <v>4.6100000000000003</v>
      </c>
      <c r="CJ486">
        <v>4.63</v>
      </c>
      <c r="CK486">
        <v>4.71</v>
      </c>
      <c r="CL486">
        <v>4.62</v>
      </c>
      <c r="CM486">
        <v>4.8099999999999996</v>
      </c>
      <c r="CN486">
        <v>6.4</v>
      </c>
      <c r="CO486">
        <v>7.09</v>
      </c>
      <c r="CP486">
        <v>-0.19</v>
      </c>
      <c r="CQ486">
        <v>-0.9</v>
      </c>
      <c r="CR486">
        <v>-0.88</v>
      </c>
      <c r="CS486">
        <v>-0.8</v>
      </c>
      <c r="CT486">
        <v>-0.89</v>
      </c>
      <c r="CU486">
        <v>-0.7</v>
      </c>
      <c r="CV486">
        <v>0.89</v>
      </c>
      <c r="CW486">
        <v>1.58</v>
      </c>
      <c r="CX486">
        <v>98.634699999999995</v>
      </c>
      <c r="CY486">
        <v>1.4</v>
      </c>
      <c r="CZ486">
        <v>134.48050000000001</v>
      </c>
      <c r="DA486">
        <v>1.6822999999999999</v>
      </c>
      <c r="DB486">
        <v>1.5218</v>
      </c>
      <c r="DC486">
        <v>14.95</v>
      </c>
      <c r="DD486">
        <v>107.1</v>
      </c>
      <c r="DE486" s="27">
        <v>163.5</v>
      </c>
      <c r="DF486">
        <v>133.1</v>
      </c>
      <c r="DG486">
        <v>141.19999999999999</v>
      </c>
      <c r="DH486">
        <v>244.1</v>
      </c>
      <c r="DI486">
        <v>142</v>
      </c>
      <c r="DJ486">
        <v>127.3</v>
      </c>
      <c r="DK486">
        <v>185.1</v>
      </c>
      <c r="DL486">
        <v>163.9</v>
      </c>
      <c r="DM486">
        <v>157.4</v>
      </c>
      <c r="DN486">
        <v>159</v>
      </c>
      <c r="DO486">
        <v>75.322000000000003</v>
      </c>
      <c r="DP486">
        <v>130.631</v>
      </c>
      <c r="DQ486">
        <v>69.239999999999995</v>
      </c>
      <c r="DR486">
        <v>69.793000000000006</v>
      </c>
      <c r="DS486">
        <v>130.4</v>
      </c>
      <c r="DT486">
        <v>128.6</v>
      </c>
      <c r="DU486">
        <v>122.3</v>
      </c>
      <c r="DV486">
        <v>91.4</v>
      </c>
      <c r="DW486">
        <v>1020.64</v>
      </c>
      <c r="DX486">
        <v>1216.6300000000001</v>
      </c>
      <c r="DY486">
        <v>1.5823404919999999</v>
      </c>
      <c r="DZ486">
        <v>25.60974002</v>
      </c>
      <c r="EA486">
        <v>39.247100000000003</v>
      </c>
    </row>
    <row r="487" spans="2:131" x14ac:dyDescent="0.25">
      <c r="B487" s="3">
        <v>35805</v>
      </c>
      <c r="C487">
        <v>10238.215</v>
      </c>
      <c r="D487">
        <v>8926.9</v>
      </c>
      <c r="E487">
        <v>89.167699999999996</v>
      </c>
      <c r="F487">
        <v>96.403000000000006</v>
      </c>
      <c r="G487">
        <v>93.497600000000006</v>
      </c>
      <c r="H487">
        <v>102.69889999999999</v>
      </c>
      <c r="I487">
        <v>107.3633</v>
      </c>
      <c r="J487">
        <v>101.61799999999999</v>
      </c>
      <c r="K487">
        <v>76.901799999999994</v>
      </c>
      <c r="L487">
        <v>81.0916</v>
      </c>
      <c r="M487">
        <v>68.626099999999994</v>
      </c>
      <c r="N487">
        <v>110.559</v>
      </c>
      <c r="O487">
        <v>91.293800000000005</v>
      </c>
      <c r="P487">
        <v>90.075999999999993</v>
      </c>
      <c r="Q487">
        <v>73.650099999999995</v>
      </c>
      <c r="R487">
        <v>81.164199999999994</v>
      </c>
      <c r="S487" s="38">
        <v>0.02</v>
      </c>
      <c r="T487">
        <v>4675</v>
      </c>
      <c r="U487">
        <v>0.74442675199999997</v>
      </c>
      <c r="V487">
        <v>138279</v>
      </c>
      <c r="W487">
        <v>131999</v>
      </c>
      <c r="X487">
        <v>4.5</v>
      </c>
      <c r="Y487">
        <v>14.1</v>
      </c>
      <c r="Z487">
        <v>2823</v>
      </c>
      <c r="AA487">
        <v>1909</v>
      </c>
      <c r="AB487">
        <v>1582</v>
      </c>
      <c r="AC487">
        <v>723</v>
      </c>
      <c r="AD487">
        <v>858</v>
      </c>
      <c r="AE487">
        <v>310600</v>
      </c>
      <c r="AF487">
        <v>126968</v>
      </c>
      <c r="AG487">
        <v>24406</v>
      </c>
      <c r="AH487">
        <v>553.1</v>
      </c>
      <c r="AI487">
        <v>6262</v>
      </c>
      <c r="AJ487">
        <v>17512</v>
      </c>
      <c r="AK487">
        <v>10907</v>
      </c>
      <c r="AL487">
        <v>6605</v>
      </c>
      <c r="AM487">
        <v>102562</v>
      </c>
      <c r="AN487">
        <v>25274</v>
      </c>
      <c r="AO487">
        <v>5764.8</v>
      </c>
      <c r="AP487">
        <v>14682.7</v>
      </c>
      <c r="AQ487">
        <v>7648</v>
      </c>
      <c r="AR487">
        <v>20001</v>
      </c>
      <c r="AS487">
        <v>40.799999999999997</v>
      </c>
      <c r="AT487">
        <v>4.7</v>
      </c>
      <c r="AU487">
        <v>41.4</v>
      </c>
      <c r="AV487">
        <v>14.35</v>
      </c>
      <c r="AW487">
        <v>16.39</v>
      </c>
      <c r="AX487">
        <v>13.52</v>
      </c>
      <c r="AY487">
        <v>1715</v>
      </c>
      <c r="AZ487">
        <v>167</v>
      </c>
      <c r="BA487">
        <v>355</v>
      </c>
      <c r="BB487">
        <v>833</v>
      </c>
      <c r="BC487">
        <v>360</v>
      </c>
      <c r="BD487">
        <v>1719</v>
      </c>
      <c r="BE487">
        <v>174</v>
      </c>
      <c r="BF487">
        <v>338</v>
      </c>
      <c r="BG487">
        <v>789</v>
      </c>
      <c r="BH487">
        <v>418</v>
      </c>
      <c r="BI487">
        <v>72.203000000000003</v>
      </c>
      <c r="BJ487">
        <v>1051242</v>
      </c>
      <c r="BK487">
        <v>242549</v>
      </c>
      <c r="BL487">
        <v>113795</v>
      </c>
      <c r="BM487">
        <v>178527</v>
      </c>
      <c r="BN487">
        <v>60928</v>
      </c>
      <c r="BO487">
        <v>504267</v>
      </c>
      <c r="BP487">
        <v>1073223</v>
      </c>
      <c r="BQ487">
        <v>1.43</v>
      </c>
      <c r="BR487">
        <v>97.4</v>
      </c>
      <c r="BS487">
        <v>1086</v>
      </c>
      <c r="BT487">
        <v>4297.8</v>
      </c>
      <c r="BU487">
        <v>2622.2</v>
      </c>
      <c r="BV487">
        <v>536.00400000000002</v>
      </c>
      <c r="BW487">
        <v>44.122999999999998</v>
      </c>
      <c r="BX487">
        <v>43949</v>
      </c>
      <c r="BY487">
        <v>931.32640000000004</v>
      </c>
      <c r="BZ487">
        <v>1283.9131</v>
      </c>
      <c r="CA487">
        <v>833.10733000000005</v>
      </c>
      <c r="CB487">
        <v>0.107796769</v>
      </c>
      <c r="CC487">
        <v>3877.5</v>
      </c>
      <c r="CD487">
        <v>107350.02</v>
      </c>
      <c r="CE487">
        <v>371648.17</v>
      </c>
      <c r="CF487">
        <v>1072.9024999999999</v>
      </c>
      <c r="CG487">
        <v>5.07</v>
      </c>
      <c r="CH487">
        <v>5.09</v>
      </c>
      <c r="CI487">
        <v>3.96</v>
      </c>
      <c r="CJ487">
        <v>4.05</v>
      </c>
      <c r="CK487">
        <v>4.12</v>
      </c>
      <c r="CL487">
        <v>4.18</v>
      </c>
      <c r="CM487">
        <v>4.53</v>
      </c>
      <c r="CN487">
        <v>6.37</v>
      </c>
      <c r="CO487">
        <v>7.18</v>
      </c>
      <c r="CP487">
        <v>0.02</v>
      </c>
      <c r="CQ487">
        <v>-1.1100000000000001</v>
      </c>
      <c r="CR487">
        <v>-1.02</v>
      </c>
      <c r="CS487">
        <v>-0.95</v>
      </c>
      <c r="CT487">
        <v>-0.89</v>
      </c>
      <c r="CU487">
        <v>-0.54</v>
      </c>
      <c r="CV487">
        <v>1.3</v>
      </c>
      <c r="CW487">
        <v>2.11</v>
      </c>
      <c r="CX487">
        <v>95.330200000000005</v>
      </c>
      <c r="CY487">
        <v>1.3372999999999999</v>
      </c>
      <c r="CZ487">
        <v>121.04859999999999</v>
      </c>
      <c r="DA487">
        <v>1.6943999999999999</v>
      </c>
      <c r="DB487">
        <v>1.5451999999999999</v>
      </c>
      <c r="DC487">
        <v>14.39</v>
      </c>
      <c r="DD487">
        <v>106.2</v>
      </c>
      <c r="DE487" s="27">
        <v>163.9</v>
      </c>
      <c r="DF487">
        <v>132.69999999999999</v>
      </c>
      <c r="DG487">
        <v>141.4</v>
      </c>
      <c r="DH487">
        <v>244.8</v>
      </c>
      <c r="DI487">
        <v>142.30000000000001</v>
      </c>
      <c r="DJ487">
        <v>127.1</v>
      </c>
      <c r="DK487">
        <v>185.5</v>
      </c>
      <c r="DL487">
        <v>164.2</v>
      </c>
      <c r="DM487">
        <v>157.69999999999999</v>
      </c>
      <c r="DN487">
        <v>159.4</v>
      </c>
      <c r="DO487">
        <v>75.486999999999995</v>
      </c>
      <c r="DP487">
        <v>130.43700000000001</v>
      </c>
      <c r="DQ487">
        <v>69.403000000000006</v>
      </c>
      <c r="DR487">
        <v>69.997</v>
      </c>
      <c r="DS487">
        <v>130.9</v>
      </c>
      <c r="DT487">
        <v>129.19999999999999</v>
      </c>
      <c r="DU487">
        <v>122.2</v>
      </c>
      <c r="DV487">
        <v>93.9</v>
      </c>
      <c r="DW487">
        <v>1032.47</v>
      </c>
      <c r="DX487">
        <v>1232.99</v>
      </c>
      <c r="DY487">
        <v>1.565827579</v>
      </c>
      <c r="DZ487">
        <v>26.015015869999999</v>
      </c>
      <c r="EA487">
        <v>37.454000000000001</v>
      </c>
    </row>
    <row r="488" spans="2:131" x14ac:dyDescent="0.25">
      <c r="B488" s="3">
        <v>35806</v>
      </c>
      <c r="C488">
        <v>10288.061</v>
      </c>
      <c r="D488">
        <v>8970.2000000000007</v>
      </c>
      <c r="E488">
        <v>89.109800000000007</v>
      </c>
      <c r="F488">
        <v>96.170400000000001</v>
      </c>
      <c r="G488">
        <v>93.098100000000002</v>
      </c>
      <c r="H488">
        <v>102.0453</v>
      </c>
      <c r="I488">
        <v>107.10290000000001</v>
      </c>
      <c r="J488">
        <v>100.80540000000001</v>
      </c>
      <c r="K488">
        <v>76.925799999999995</v>
      </c>
      <c r="L488">
        <v>81.229100000000003</v>
      </c>
      <c r="M488">
        <v>69.233099999999993</v>
      </c>
      <c r="N488">
        <v>110.3614</v>
      </c>
      <c r="O488">
        <v>91.449100000000001</v>
      </c>
      <c r="P488">
        <v>84.456800000000001</v>
      </c>
      <c r="Q488">
        <v>75.381</v>
      </c>
      <c r="R488">
        <v>80.860500000000002</v>
      </c>
      <c r="S488" s="38">
        <v>0.08</v>
      </c>
      <c r="T488">
        <v>4934</v>
      </c>
      <c r="U488">
        <v>0.80885245900000002</v>
      </c>
      <c r="V488">
        <v>138381</v>
      </c>
      <c r="W488">
        <v>132280</v>
      </c>
      <c r="X488">
        <v>4.4000000000000004</v>
      </c>
      <c r="Y488">
        <v>14.5</v>
      </c>
      <c r="Z488">
        <v>2510</v>
      </c>
      <c r="AA488">
        <v>1998</v>
      </c>
      <c r="AB488">
        <v>1590</v>
      </c>
      <c r="AC488">
        <v>715</v>
      </c>
      <c r="AD488">
        <v>875</v>
      </c>
      <c r="AE488">
        <v>316000</v>
      </c>
      <c r="AF488">
        <v>127243</v>
      </c>
      <c r="AG488">
        <v>24394</v>
      </c>
      <c r="AH488">
        <v>548.70000000000005</v>
      </c>
      <c r="AI488">
        <v>6301</v>
      </c>
      <c r="AJ488">
        <v>17465</v>
      </c>
      <c r="AK488">
        <v>10876</v>
      </c>
      <c r="AL488">
        <v>6589</v>
      </c>
      <c r="AM488">
        <v>102849</v>
      </c>
      <c r="AN488">
        <v>25325</v>
      </c>
      <c r="AO488">
        <v>5775.2</v>
      </c>
      <c r="AP488">
        <v>14713.5</v>
      </c>
      <c r="AQ488">
        <v>7665</v>
      </c>
      <c r="AR488">
        <v>20044</v>
      </c>
      <c r="AS488">
        <v>40.799999999999997</v>
      </c>
      <c r="AT488">
        <v>4.8</v>
      </c>
      <c r="AU488">
        <v>41.4</v>
      </c>
      <c r="AV488">
        <v>14.38</v>
      </c>
      <c r="AW488">
        <v>16.420000000000002</v>
      </c>
      <c r="AX488">
        <v>13.55</v>
      </c>
      <c r="AY488">
        <v>1660</v>
      </c>
      <c r="AZ488">
        <v>142</v>
      </c>
      <c r="BA488">
        <v>325</v>
      </c>
      <c r="BB488">
        <v>791</v>
      </c>
      <c r="BC488">
        <v>402</v>
      </c>
      <c r="BD488">
        <v>1672</v>
      </c>
      <c r="BE488">
        <v>174</v>
      </c>
      <c r="BF488">
        <v>330</v>
      </c>
      <c r="BG488">
        <v>717</v>
      </c>
      <c r="BH488">
        <v>451</v>
      </c>
      <c r="BI488">
        <v>72.399000000000001</v>
      </c>
      <c r="BJ488">
        <v>1055755</v>
      </c>
      <c r="BK488">
        <v>244291</v>
      </c>
      <c r="BL488">
        <v>112727</v>
      </c>
      <c r="BM488">
        <v>182400</v>
      </c>
      <c r="BN488">
        <v>62463</v>
      </c>
      <c r="BO488">
        <v>501947</v>
      </c>
      <c r="BP488">
        <v>1077587</v>
      </c>
      <c r="BQ488">
        <v>1.43</v>
      </c>
      <c r="BR488">
        <v>102.7</v>
      </c>
      <c r="BS488">
        <v>1094.9000000000001</v>
      </c>
      <c r="BT488">
        <v>4336.8</v>
      </c>
      <c r="BU488">
        <v>2642.8</v>
      </c>
      <c r="BV488">
        <v>538.87</v>
      </c>
      <c r="BW488">
        <v>44.149000000000001</v>
      </c>
      <c r="BX488">
        <v>44066</v>
      </c>
      <c r="BY488">
        <v>942.25030000000004</v>
      </c>
      <c r="BZ488">
        <v>1302.6967999999999</v>
      </c>
      <c r="CA488">
        <v>837.23490000000004</v>
      </c>
      <c r="CB488">
        <v>0.10779941</v>
      </c>
      <c r="CC488">
        <v>3935.2</v>
      </c>
      <c r="CD488">
        <v>109014.09</v>
      </c>
      <c r="CE488">
        <v>374214.53</v>
      </c>
      <c r="CF488">
        <v>1093.5916</v>
      </c>
      <c r="CG488">
        <v>4.83</v>
      </c>
      <c r="CH488">
        <v>5.15</v>
      </c>
      <c r="CI488">
        <v>4.41</v>
      </c>
      <c r="CJ488">
        <v>4.42</v>
      </c>
      <c r="CK488">
        <v>4.53</v>
      </c>
      <c r="CL488">
        <v>4.54</v>
      </c>
      <c r="CM488">
        <v>4.83</v>
      </c>
      <c r="CN488">
        <v>6.41</v>
      </c>
      <c r="CO488">
        <v>7.34</v>
      </c>
      <c r="CP488">
        <v>0.32</v>
      </c>
      <c r="CQ488">
        <v>-0.42</v>
      </c>
      <c r="CR488">
        <v>-0.41</v>
      </c>
      <c r="CS488">
        <v>-0.3</v>
      </c>
      <c r="CT488">
        <v>-0.28999999999999998</v>
      </c>
      <c r="CU488">
        <v>0</v>
      </c>
      <c r="CV488">
        <v>1.58</v>
      </c>
      <c r="CW488">
        <v>2.5099999999999998</v>
      </c>
      <c r="CX488">
        <v>96.202399999999997</v>
      </c>
      <c r="CY488">
        <v>1.3852</v>
      </c>
      <c r="CZ488">
        <v>120.2895</v>
      </c>
      <c r="DA488">
        <v>1.6611</v>
      </c>
      <c r="DB488">
        <v>1.5404</v>
      </c>
      <c r="DC488">
        <v>12.85</v>
      </c>
      <c r="DD488">
        <v>104</v>
      </c>
      <c r="DE488" s="27">
        <v>164.1</v>
      </c>
      <c r="DF488">
        <v>132.69999999999999</v>
      </c>
      <c r="DG488">
        <v>141.30000000000001</v>
      </c>
      <c r="DH488">
        <v>245.3</v>
      </c>
      <c r="DI488">
        <v>142.19999999999999</v>
      </c>
      <c r="DJ488">
        <v>127.2</v>
      </c>
      <c r="DK488">
        <v>186</v>
      </c>
      <c r="DL488">
        <v>164.4</v>
      </c>
      <c r="DM488">
        <v>157.80000000000001</v>
      </c>
      <c r="DN488">
        <v>159.6</v>
      </c>
      <c r="DO488">
        <v>75.491</v>
      </c>
      <c r="DP488">
        <v>130.12100000000001</v>
      </c>
      <c r="DQ488">
        <v>69.314999999999998</v>
      </c>
      <c r="DR488">
        <v>70.069999999999993</v>
      </c>
      <c r="DS488">
        <v>130.80000000000001</v>
      </c>
      <c r="DT488">
        <v>129.1</v>
      </c>
      <c r="DU488">
        <v>122</v>
      </c>
      <c r="DV488">
        <v>93.6</v>
      </c>
      <c r="DW488">
        <v>1144.43</v>
      </c>
      <c r="DX488">
        <v>1365.76</v>
      </c>
      <c r="DY488">
        <v>1.414092605</v>
      </c>
      <c r="DZ488">
        <v>29.016953740000002</v>
      </c>
      <c r="EA488">
        <v>25.038</v>
      </c>
    </row>
    <row r="489" spans="2:131" x14ac:dyDescent="0.25">
      <c r="B489" s="3">
        <v>35807</v>
      </c>
      <c r="C489">
        <v>10313.403</v>
      </c>
      <c r="D489">
        <v>8990</v>
      </c>
      <c r="E489">
        <v>89.440700000000007</v>
      </c>
      <c r="F489">
        <v>96.236500000000007</v>
      </c>
      <c r="G489">
        <v>93.077299999999994</v>
      </c>
      <c r="H489">
        <v>102.0261</v>
      </c>
      <c r="I489">
        <v>107.9571</v>
      </c>
      <c r="J489">
        <v>100.4481</v>
      </c>
      <c r="K489">
        <v>77.055499999999995</v>
      </c>
      <c r="L489">
        <v>81.860299999999995</v>
      </c>
      <c r="M489">
        <v>70.256699999999995</v>
      </c>
      <c r="N489">
        <v>110.82040000000001</v>
      </c>
      <c r="O489">
        <v>91.947699999999998</v>
      </c>
      <c r="P489">
        <v>84.208200000000005</v>
      </c>
      <c r="Q489">
        <v>76.411600000000007</v>
      </c>
      <c r="R489">
        <v>80.874799999999993</v>
      </c>
      <c r="S489" s="38">
        <v>0</v>
      </c>
      <c r="T489">
        <v>4839</v>
      </c>
      <c r="U489">
        <v>0.80222148500000001</v>
      </c>
      <c r="V489">
        <v>138634</v>
      </c>
      <c r="W489">
        <v>132602</v>
      </c>
      <c r="X489">
        <v>4.4000000000000004</v>
      </c>
      <c r="Y489">
        <v>14</v>
      </c>
      <c r="Z489">
        <v>2587</v>
      </c>
      <c r="AA489">
        <v>1806</v>
      </c>
      <c r="AB489">
        <v>1559</v>
      </c>
      <c r="AC489">
        <v>756</v>
      </c>
      <c r="AD489">
        <v>803</v>
      </c>
      <c r="AE489">
        <v>316000</v>
      </c>
      <c r="AF489">
        <v>127607</v>
      </c>
      <c r="AG489">
        <v>24454</v>
      </c>
      <c r="AH489">
        <v>546.1</v>
      </c>
      <c r="AI489">
        <v>6378</v>
      </c>
      <c r="AJ489">
        <v>17449</v>
      </c>
      <c r="AK489">
        <v>10870</v>
      </c>
      <c r="AL489">
        <v>6579</v>
      </c>
      <c r="AM489">
        <v>103153</v>
      </c>
      <c r="AN489">
        <v>25389</v>
      </c>
      <c r="AO489">
        <v>5790.2</v>
      </c>
      <c r="AP489">
        <v>14752.5</v>
      </c>
      <c r="AQ489">
        <v>7682</v>
      </c>
      <c r="AR489">
        <v>20079</v>
      </c>
      <c r="AS489">
        <v>41.1</v>
      </c>
      <c r="AT489">
        <v>4.8</v>
      </c>
      <c r="AU489">
        <v>41.5</v>
      </c>
      <c r="AV489">
        <v>14.41</v>
      </c>
      <c r="AW489">
        <v>16.47</v>
      </c>
      <c r="AX489">
        <v>13.56</v>
      </c>
      <c r="AY489">
        <v>1792</v>
      </c>
      <c r="AZ489">
        <v>162</v>
      </c>
      <c r="BA489">
        <v>427</v>
      </c>
      <c r="BB489">
        <v>763</v>
      </c>
      <c r="BC489">
        <v>440</v>
      </c>
      <c r="BD489">
        <v>1742</v>
      </c>
      <c r="BE489">
        <v>179</v>
      </c>
      <c r="BF489">
        <v>408</v>
      </c>
      <c r="BG489">
        <v>750</v>
      </c>
      <c r="BH489">
        <v>405</v>
      </c>
      <c r="BI489">
        <v>72.989999999999995</v>
      </c>
      <c r="BJ489">
        <v>1063885</v>
      </c>
      <c r="BK489">
        <v>246530</v>
      </c>
      <c r="BL489">
        <v>113627</v>
      </c>
      <c r="BM489">
        <v>178424</v>
      </c>
      <c r="BN489">
        <v>58598</v>
      </c>
      <c r="BO489">
        <v>496363</v>
      </c>
      <c r="BP489">
        <v>1077183</v>
      </c>
      <c r="BQ489">
        <v>1.43</v>
      </c>
      <c r="BR489">
        <v>100.5</v>
      </c>
      <c r="BS489">
        <v>1095</v>
      </c>
      <c r="BT489">
        <v>4365.7</v>
      </c>
      <c r="BU489">
        <v>2655.5</v>
      </c>
      <c r="BV489">
        <v>541.64300000000003</v>
      </c>
      <c r="BW489">
        <v>45.207999999999998</v>
      </c>
      <c r="BX489">
        <v>45091</v>
      </c>
      <c r="BY489">
        <v>939.18489999999997</v>
      </c>
      <c r="BZ489">
        <v>1311.2440999999999</v>
      </c>
      <c r="CA489">
        <v>839.58166000000006</v>
      </c>
      <c r="CB489">
        <v>0.107728448</v>
      </c>
      <c r="CC489">
        <v>3979.7</v>
      </c>
      <c r="CD489">
        <v>113500.58</v>
      </c>
      <c r="CE489">
        <v>377026.34</v>
      </c>
      <c r="CF489">
        <v>1096.5871999999999</v>
      </c>
      <c r="CG489">
        <v>4.68</v>
      </c>
      <c r="CH489">
        <v>5.04</v>
      </c>
      <c r="CI489">
        <v>4.3899999999999997</v>
      </c>
      <c r="CJ489">
        <v>4.4000000000000004</v>
      </c>
      <c r="CK489">
        <v>4.5199999999999996</v>
      </c>
      <c r="CL489">
        <v>4.45</v>
      </c>
      <c r="CM489">
        <v>4.6500000000000004</v>
      </c>
      <c r="CN489">
        <v>6.22</v>
      </c>
      <c r="CO489">
        <v>7.23</v>
      </c>
      <c r="CP489">
        <v>0.36</v>
      </c>
      <c r="CQ489">
        <v>-0.28999999999999998</v>
      </c>
      <c r="CR489">
        <v>-0.28000000000000003</v>
      </c>
      <c r="CS489">
        <v>-0.16</v>
      </c>
      <c r="CT489">
        <v>-0.23</v>
      </c>
      <c r="CU489">
        <v>-0.03</v>
      </c>
      <c r="CV489">
        <v>1.54</v>
      </c>
      <c r="CW489">
        <v>2.5499999999999998</v>
      </c>
      <c r="CX489">
        <v>95.409300000000002</v>
      </c>
      <c r="CY489">
        <v>1.3604000000000001</v>
      </c>
      <c r="CZ489">
        <v>117.07089999999999</v>
      </c>
      <c r="DA489">
        <v>1.6708000000000001</v>
      </c>
      <c r="DB489">
        <v>1.5432999999999999</v>
      </c>
      <c r="DC489">
        <v>11.28</v>
      </c>
      <c r="DD489">
        <v>100.7</v>
      </c>
      <c r="DE489" s="27">
        <v>164.4</v>
      </c>
      <c r="DF489">
        <v>132</v>
      </c>
      <c r="DG489">
        <v>140.9</v>
      </c>
      <c r="DH489">
        <v>245.9</v>
      </c>
      <c r="DI489">
        <v>142.5</v>
      </c>
      <c r="DJ489">
        <v>127</v>
      </c>
      <c r="DK489">
        <v>186.4</v>
      </c>
      <c r="DL489">
        <v>164.8</v>
      </c>
      <c r="DM489">
        <v>158.1</v>
      </c>
      <c r="DN489">
        <v>159.9</v>
      </c>
      <c r="DO489">
        <v>75.566999999999993</v>
      </c>
      <c r="DP489">
        <v>129.60499999999999</v>
      </c>
      <c r="DQ489">
        <v>69.512</v>
      </c>
      <c r="DR489">
        <v>70.168999999999997</v>
      </c>
      <c r="DS489">
        <v>131.30000000000001</v>
      </c>
      <c r="DT489">
        <v>129.80000000000001</v>
      </c>
      <c r="DU489">
        <v>121.3</v>
      </c>
      <c r="DV489">
        <v>90.2</v>
      </c>
      <c r="DW489">
        <v>1190.05</v>
      </c>
      <c r="DX489">
        <v>1426.92</v>
      </c>
      <c r="DY489">
        <v>1.3612873409999999</v>
      </c>
      <c r="DZ489">
        <v>30.372360010000001</v>
      </c>
      <c r="EA489">
        <v>25.476800000000001</v>
      </c>
    </row>
    <row r="490" spans="2:131" x14ac:dyDescent="0.25">
      <c r="B490" s="3">
        <v>36161</v>
      </c>
      <c r="C490">
        <v>10336.984</v>
      </c>
      <c r="D490">
        <v>9001</v>
      </c>
      <c r="E490">
        <v>89.859399999999994</v>
      </c>
      <c r="F490">
        <v>96.809200000000004</v>
      </c>
      <c r="G490">
        <v>93.696200000000005</v>
      </c>
      <c r="H490">
        <v>103.1084</v>
      </c>
      <c r="I490">
        <v>107.9881</v>
      </c>
      <c r="J490">
        <v>101.9374</v>
      </c>
      <c r="K490">
        <v>77.087699999999998</v>
      </c>
      <c r="L490">
        <v>82.098100000000002</v>
      </c>
      <c r="M490">
        <v>70.469300000000004</v>
      </c>
      <c r="N490">
        <v>111.0421</v>
      </c>
      <c r="O490">
        <v>92.226699999999994</v>
      </c>
      <c r="P490">
        <v>90.366799999999998</v>
      </c>
      <c r="Q490">
        <v>78.111999999999995</v>
      </c>
      <c r="R490">
        <v>80.708600000000004</v>
      </c>
      <c r="S490" s="38">
        <v>0.04</v>
      </c>
      <c r="T490">
        <v>5161</v>
      </c>
      <c r="U490">
        <v>0.86362115100000003</v>
      </c>
      <c r="V490">
        <v>139003</v>
      </c>
      <c r="W490">
        <v>133027</v>
      </c>
      <c r="X490">
        <v>4.3</v>
      </c>
      <c r="Y490">
        <v>13.4</v>
      </c>
      <c r="Z490">
        <v>2462</v>
      </c>
      <c r="AA490">
        <v>1993</v>
      </c>
      <c r="AB490">
        <v>1490</v>
      </c>
      <c r="AC490">
        <v>775</v>
      </c>
      <c r="AD490">
        <v>714</v>
      </c>
      <c r="AE490">
        <v>326200</v>
      </c>
      <c r="AF490">
        <v>127713</v>
      </c>
      <c r="AG490">
        <v>24401</v>
      </c>
      <c r="AH490">
        <v>536.9</v>
      </c>
      <c r="AI490">
        <v>6357</v>
      </c>
      <c r="AJ490">
        <v>17427</v>
      </c>
      <c r="AK490">
        <v>10853</v>
      </c>
      <c r="AL490">
        <v>6574</v>
      </c>
      <c r="AM490">
        <v>103312</v>
      </c>
      <c r="AN490">
        <v>25412</v>
      </c>
      <c r="AO490">
        <v>5788.6</v>
      </c>
      <c r="AP490">
        <v>14777.6</v>
      </c>
      <c r="AQ490">
        <v>7704</v>
      </c>
      <c r="AR490">
        <v>20084</v>
      </c>
      <c r="AS490">
        <v>40.700000000000003</v>
      </c>
      <c r="AT490">
        <v>4.8</v>
      </c>
      <c r="AU490">
        <v>41.3</v>
      </c>
      <c r="AV490">
        <v>14.42</v>
      </c>
      <c r="AW490">
        <v>16.48</v>
      </c>
      <c r="AX490">
        <v>13.59</v>
      </c>
      <c r="AY490">
        <v>1748</v>
      </c>
      <c r="AZ490">
        <v>150</v>
      </c>
      <c r="BA490">
        <v>304</v>
      </c>
      <c r="BB490">
        <v>837</v>
      </c>
      <c r="BC490">
        <v>457</v>
      </c>
      <c r="BD490">
        <v>1732</v>
      </c>
      <c r="BE490">
        <v>167</v>
      </c>
      <c r="BF490">
        <v>321</v>
      </c>
      <c r="BG490">
        <v>804</v>
      </c>
      <c r="BH490">
        <v>440</v>
      </c>
      <c r="BI490">
        <v>72.885000000000005</v>
      </c>
      <c r="BJ490">
        <v>1062461</v>
      </c>
      <c r="BK490">
        <v>246868</v>
      </c>
      <c r="BL490">
        <v>114899</v>
      </c>
      <c r="BM490">
        <v>186527</v>
      </c>
      <c r="BN490">
        <v>63726</v>
      </c>
      <c r="BO490">
        <v>497889</v>
      </c>
      <c r="BP490">
        <v>1077080</v>
      </c>
      <c r="BQ490">
        <v>1.42</v>
      </c>
      <c r="BR490">
        <v>103.9</v>
      </c>
      <c r="BS490">
        <v>1098.0999999999999</v>
      </c>
      <c r="BT490">
        <v>4393.1000000000004</v>
      </c>
      <c r="BU490">
        <v>2667.3</v>
      </c>
      <c r="BV490">
        <v>547.14300000000003</v>
      </c>
      <c r="BW490">
        <v>46.750999999999998</v>
      </c>
      <c r="BX490">
        <v>46545</v>
      </c>
      <c r="BY490">
        <v>937.83100000000002</v>
      </c>
      <c r="BZ490">
        <v>1317.3735999999999</v>
      </c>
      <c r="CA490">
        <v>846.05993000000001</v>
      </c>
      <c r="CB490">
        <v>0.10811438499999999</v>
      </c>
      <c r="CC490">
        <v>4016.2</v>
      </c>
      <c r="CD490">
        <v>113575.77</v>
      </c>
      <c r="CE490">
        <v>377337.01</v>
      </c>
      <c r="CF490">
        <v>1097.4698000000001</v>
      </c>
      <c r="CG490">
        <v>4.63</v>
      </c>
      <c r="CH490">
        <v>4.8099999999999996</v>
      </c>
      <c r="CI490">
        <v>4.34</v>
      </c>
      <c r="CJ490">
        <v>4.33</v>
      </c>
      <c r="CK490">
        <v>4.51</v>
      </c>
      <c r="CL490">
        <v>4.5999999999999996</v>
      </c>
      <c r="CM490">
        <v>4.72</v>
      </c>
      <c r="CN490">
        <v>6.24</v>
      </c>
      <c r="CO490">
        <v>7.29</v>
      </c>
      <c r="CP490">
        <v>0.18</v>
      </c>
      <c r="CQ490">
        <v>-0.28999999999999998</v>
      </c>
      <c r="CR490">
        <v>-0.3</v>
      </c>
      <c r="CS490">
        <v>-0.12</v>
      </c>
      <c r="CT490">
        <v>-0.03</v>
      </c>
      <c r="CU490">
        <v>0.09</v>
      </c>
      <c r="CV490">
        <v>1.61</v>
      </c>
      <c r="CW490">
        <v>2.66</v>
      </c>
      <c r="CX490">
        <v>94.657200000000003</v>
      </c>
      <c r="CY490">
        <v>1.3855999999999999</v>
      </c>
      <c r="CZ490">
        <v>113.29</v>
      </c>
      <c r="DA490">
        <v>1.6497999999999999</v>
      </c>
      <c r="DB490">
        <v>1.5194000000000001</v>
      </c>
      <c r="DC490">
        <v>12.47</v>
      </c>
      <c r="DD490">
        <v>98.5</v>
      </c>
      <c r="DE490" s="27">
        <v>164.7</v>
      </c>
      <c r="DF490">
        <v>131.5</v>
      </c>
      <c r="DG490">
        <v>140.80000000000001</v>
      </c>
      <c r="DH490">
        <v>246.5</v>
      </c>
      <c r="DI490">
        <v>142.80000000000001</v>
      </c>
      <c r="DJ490">
        <v>126.7</v>
      </c>
      <c r="DK490">
        <v>186.6</v>
      </c>
      <c r="DL490">
        <v>165</v>
      </c>
      <c r="DM490">
        <v>158.5</v>
      </c>
      <c r="DN490">
        <v>160.19999999999999</v>
      </c>
      <c r="DO490">
        <v>75.704999999999998</v>
      </c>
      <c r="DP490">
        <v>129.44800000000001</v>
      </c>
      <c r="DQ490">
        <v>69.792000000000002</v>
      </c>
      <c r="DR490">
        <v>70.287999999999997</v>
      </c>
      <c r="DS490">
        <v>131.69999999999999</v>
      </c>
      <c r="DT490">
        <v>130.30000000000001</v>
      </c>
      <c r="DU490">
        <v>121.2</v>
      </c>
      <c r="DV490">
        <v>91</v>
      </c>
      <c r="DW490">
        <v>1248.77</v>
      </c>
      <c r="DX490">
        <v>1505.56</v>
      </c>
      <c r="DY490">
        <v>1.3039497529999999</v>
      </c>
      <c r="DZ490">
        <v>31.97363807</v>
      </c>
      <c r="EA490">
        <v>28.616800000000001</v>
      </c>
    </row>
    <row r="491" spans="2:131" x14ac:dyDescent="0.25">
      <c r="B491" s="3">
        <v>36162</v>
      </c>
      <c r="C491">
        <v>10378.712</v>
      </c>
      <c r="D491">
        <v>9041.5</v>
      </c>
      <c r="E491">
        <v>90.3386</v>
      </c>
      <c r="F491">
        <v>97.201300000000003</v>
      </c>
      <c r="G491">
        <v>94.153000000000006</v>
      </c>
      <c r="H491">
        <v>103.5196</v>
      </c>
      <c r="I491">
        <v>108.9387</v>
      </c>
      <c r="J491">
        <v>102.14400000000001</v>
      </c>
      <c r="K491">
        <v>77.638800000000003</v>
      </c>
      <c r="L491">
        <v>82.675399999999996</v>
      </c>
      <c r="M491">
        <v>71.210400000000007</v>
      </c>
      <c r="N491">
        <v>111.7377</v>
      </c>
      <c r="O491">
        <v>92.991100000000003</v>
      </c>
      <c r="P491">
        <v>84.947400000000002</v>
      </c>
      <c r="Q491">
        <v>78.788200000000003</v>
      </c>
      <c r="R491">
        <v>80.976500000000001</v>
      </c>
      <c r="S491" s="38">
        <v>0.02</v>
      </c>
      <c r="T491">
        <v>5248</v>
      </c>
      <c r="U491">
        <v>0.85877925099999997</v>
      </c>
      <c r="V491">
        <v>138967</v>
      </c>
      <c r="W491">
        <v>132856</v>
      </c>
      <c r="X491">
        <v>4.4000000000000004</v>
      </c>
      <c r="Y491">
        <v>13.8</v>
      </c>
      <c r="Z491">
        <v>2566</v>
      </c>
      <c r="AA491">
        <v>1946</v>
      </c>
      <c r="AB491">
        <v>1551</v>
      </c>
      <c r="AC491">
        <v>749</v>
      </c>
      <c r="AD491">
        <v>801</v>
      </c>
      <c r="AE491">
        <v>301500</v>
      </c>
      <c r="AF491">
        <v>128131</v>
      </c>
      <c r="AG491">
        <v>24434</v>
      </c>
      <c r="AH491">
        <v>529.79999999999995</v>
      </c>
      <c r="AI491">
        <v>6429</v>
      </c>
      <c r="AJ491">
        <v>17395</v>
      </c>
      <c r="AK491">
        <v>10846</v>
      </c>
      <c r="AL491">
        <v>6549</v>
      </c>
      <c r="AM491">
        <v>103697</v>
      </c>
      <c r="AN491">
        <v>25516</v>
      </c>
      <c r="AO491">
        <v>5810.1</v>
      </c>
      <c r="AP491">
        <v>14843.1</v>
      </c>
      <c r="AQ491">
        <v>7713</v>
      </c>
      <c r="AR491">
        <v>20144</v>
      </c>
      <c r="AS491">
        <v>40.799999999999997</v>
      </c>
      <c r="AT491">
        <v>4.8</v>
      </c>
      <c r="AU491">
        <v>41.4</v>
      </c>
      <c r="AV491">
        <v>14.46</v>
      </c>
      <c r="AW491">
        <v>16.48</v>
      </c>
      <c r="AX491">
        <v>13.63</v>
      </c>
      <c r="AY491">
        <v>1670</v>
      </c>
      <c r="AZ491">
        <v>175</v>
      </c>
      <c r="BA491">
        <v>299</v>
      </c>
      <c r="BB491">
        <v>852</v>
      </c>
      <c r="BC491">
        <v>344</v>
      </c>
      <c r="BD491">
        <v>1720</v>
      </c>
      <c r="BE491">
        <v>176</v>
      </c>
      <c r="BF491">
        <v>343</v>
      </c>
      <c r="BG491">
        <v>802</v>
      </c>
      <c r="BH491">
        <v>399</v>
      </c>
      <c r="BI491">
        <v>73.251000000000005</v>
      </c>
      <c r="BJ491">
        <v>1078887</v>
      </c>
      <c r="BK491">
        <v>249520</v>
      </c>
      <c r="BL491">
        <v>117580</v>
      </c>
      <c r="BM491">
        <v>185546</v>
      </c>
      <c r="BN491">
        <v>62053</v>
      </c>
      <c r="BO491">
        <v>496745</v>
      </c>
      <c r="BP491">
        <v>1082721</v>
      </c>
      <c r="BQ491">
        <v>1.41</v>
      </c>
      <c r="BR491">
        <v>108.1</v>
      </c>
      <c r="BS491">
        <v>1096.7</v>
      </c>
      <c r="BT491">
        <v>4415.8</v>
      </c>
      <c r="BU491">
        <v>2681.1</v>
      </c>
      <c r="BV491">
        <v>551.62599999999998</v>
      </c>
      <c r="BW491">
        <v>45.506</v>
      </c>
      <c r="BX491">
        <v>45390</v>
      </c>
      <c r="BY491">
        <v>935.91660000000002</v>
      </c>
      <c r="BZ491">
        <v>1320.2074</v>
      </c>
      <c r="CA491">
        <v>855.86055999999996</v>
      </c>
      <c r="CB491">
        <v>0.108953262</v>
      </c>
      <c r="CC491">
        <v>4059.1</v>
      </c>
      <c r="CD491">
        <v>116087.59</v>
      </c>
      <c r="CE491">
        <v>379472.4</v>
      </c>
      <c r="CF491">
        <v>1092.1943000000001</v>
      </c>
      <c r="CG491">
        <v>4.76</v>
      </c>
      <c r="CH491">
        <v>4.82</v>
      </c>
      <c r="CI491">
        <v>4.4400000000000004</v>
      </c>
      <c r="CJ491">
        <v>4.4400000000000004</v>
      </c>
      <c r="CK491">
        <v>4.7</v>
      </c>
      <c r="CL491">
        <v>4.91</v>
      </c>
      <c r="CM491">
        <v>5</v>
      </c>
      <c r="CN491">
        <v>6.4</v>
      </c>
      <c r="CO491">
        <v>7.39</v>
      </c>
      <c r="CP491">
        <v>0.06</v>
      </c>
      <c r="CQ491">
        <v>-0.32</v>
      </c>
      <c r="CR491">
        <v>-0.32</v>
      </c>
      <c r="CS491">
        <v>-0.06</v>
      </c>
      <c r="CT491">
        <v>0.15</v>
      </c>
      <c r="CU491">
        <v>0.24</v>
      </c>
      <c r="CV491">
        <v>1.64</v>
      </c>
      <c r="CW491">
        <v>2.63</v>
      </c>
      <c r="CX491">
        <v>96.036000000000001</v>
      </c>
      <c r="CY491">
        <v>1.4272</v>
      </c>
      <c r="CZ491">
        <v>116.66840000000001</v>
      </c>
      <c r="DA491">
        <v>1.6275999999999999</v>
      </c>
      <c r="DB491">
        <v>1.4977</v>
      </c>
      <c r="DC491">
        <v>12.01</v>
      </c>
      <c r="DD491">
        <v>96.6</v>
      </c>
      <c r="DE491" s="27">
        <v>164.7</v>
      </c>
      <c r="DF491">
        <v>130.80000000000001</v>
      </c>
      <c r="DG491">
        <v>140</v>
      </c>
      <c r="DH491">
        <v>247.3</v>
      </c>
      <c r="DI491">
        <v>142.4</v>
      </c>
      <c r="DJ491">
        <v>126.2</v>
      </c>
      <c r="DK491">
        <v>186.9</v>
      </c>
      <c r="DL491">
        <v>164.9</v>
      </c>
      <c r="DM491">
        <v>158.30000000000001</v>
      </c>
      <c r="DN491">
        <v>160.1</v>
      </c>
      <c r="DO491">
        <v>75.686999999999998</v>
      </c>
      <c r="DP491">
        <v>128.958</v>
      </c>
      <c r="DQ491">
        <v>69.570999999999998</v>
      </c>
      <c r="DR491">
        <v>70.397000000000006</v>
      </c>
      <c r="DS491">
        <v>131.19999999999999</v>
      </c>
      <c r="DT491">
        <v>129.5</v>
      </c>
      <c r="DU491">
        <v>120.8</v>
      </c>
      <c r="DV491">
        <v>89</v>
      </c>
      <c r="DW491">
        <v>1246.58</v>
      </c>
      <c r="DX491">
        <v>1509.14</v>
      </c>
      <c r="DY491">
        <v>1.312925498</v>
      </c>
      <c r="DZ491">
        <v>32.042110100000002</v>
      </c>
      <c r="EA491">
        <v>29.566299999999998</v>
      </c>
    </row>
    <row r="492" spans="2:131" x14ac:dyDescent="0.25">
      <c r="B492" s="3">
        <v>36163</v>
      </c>
      <c r="C492">
        <v>10392.244000000001</v>
      </c>
      <c r="D492">
        <v>9047.7000000000007</v>
      </c>
      <c r="E492">
        <v>90.481899999999996</v>
      </c>
      <c r="F492">
        <v>96.994900000000001</v>
      </c>
      <c r="G492">
        <v>93.907600000000002</v>
      </c>
      <c r="H492">
        <v>103.2218</v>
      </c>
      <c r="I492">
        <v>108.589</v>
      </c>
      <c r="J492">
        <v>101.8625</v>
      </c>
      <c r="K492">
        <v>77.528300000000002</v>
      </c>
      <c r="L492">
        <v>83.221400000000003</v>
      </c>
      <c r="M492">
        <v>71.860799999999998</v>
      </c>
      <c r="N492">
        <v>111.961</v>
      </c>
      <c r="O492">
        <v>92.926400000000001</v>
      </c>
      <c r="P492">
        <v>91.224900000000005</v>
      </c>
      <c r="Q492">
        <v>78.173000000000002</v>
      </c>
      <c r="R492">
        <v>80.534599999999998</v>
      </c>
      <c r="S492" s="38">
        <v>0.14000000000000001</v>
      </c>
      <c r="T492">
        <v>5035</v>
      </c>
      <c r="U492">
        <v>0.87065536899999996</v>
      </c>
      <c r="V492">
        <v>138730</v>
      </c>
      <c r="W492">
        <v>132947</v>
      </c>
      <c r="X492">
        <v>4.2</v>
      </c>
      <c r="Y492">
        <v>13.4</v>
      </c>
      <c r="Z492">
        <v>2473</v>
      </c>
      <c r="AA492">
        <v>1905</v>
      </c>
      <c r="AB492">
        <v>1472</v>
      </c>
      <c r="AC492">
        <v>758</v>
      </c>
      <c r="AD492">
        <v>714</v>
      </c>
      <c r="AE492">
        <v>302750</v>
      </c>
      <c r="AF492">
        <v>128239</v>
      </c>
      <c r="AG492">
        <v>24378</v>
      </c>
      <c r="AH492">
        <v>527.29999999999995</v>
      </c>
      <c r="AI492">
        <v>6402</v>
      </c>
      <c r="AJ492">
        <v>17368</v>
      </c>
      <c r="AK492">
        <v>10843</v>
      </c>
      <c r="AL492">
        <v>6525</v>
      </c>
      <c r="AM492">
        <v>103861</v>
      </c>
      <c r="AN492">
        <v>25545</v>
      </c>
      <c r="AO492">
        <v>5814.9</v>
      </c>
      <c r="AP492">
        <v>14858.3</v>
      </c>
      <c r="AQ492">
        <v>7722</v>
      </c>
      <c r="AR492">
        <v>20168</v>
      </c>
      <c r="AS492">
        <v>40.5</v>
      </c>
      <c r="AT492">
        <v>4.8</v>
      </c>
      <c r="AU492">
        <v>41.3</v>
      </c>
      <c r="AV492">
        <v>14.51</v>
      </c>
      <c r="AW492">
        <v>16.559999999999999</v>
      </c>
      <c r="AX492">
        <v>13.69</v>
      </c>
      <c r="AY492">
        <v>1710</v>
      </c>
      <c r="AZ492">
        <v>157</v>
      </c>
      <c r="BA492">
        <v>353</v>
      </c>
      <c r="BB492">
        <v>817</v>
      </c>
      <c r="BC492">
        <v>383</v>
      </c>
      <c r="BD492">
        <v>1665</v>
      </c>
      <c r="BE492">
        <v>167</v>
      </c>
      <c r="BF492">
        <v>350</v>
      </c>
      <c r="BG492">
        <v>740</v>
      </c>
      <c r="BH492">
        <v>408</v>
      </c>
      <c r="BI492">
        <v>73.566999999999993</v>
      </c>
      <c r="BJ492">
        <v>1077299</v>
      </c>
      <c r="BK492">
        <v>250667</v>
      </c>
      <c r="BL492">
        <v>117056</v>
      </c>
      <c r="BM492">
        <v>184689</v>
      </c>
      <c r="BN492">
        <v>61480</v>
      </c>
      <c r="BO492">
        <v>497553</v>
      </c>
      <c r="BP492">
        <v>1090051</v>
      </c>
      <c r="BQ492">
        <v>1.42</v>
      </c>
      <c r="BR492">
        <v>105.7</v>
      </c>
      <c r="BS492">
        <v>1096.5999999999999</v>
      </c>
      <c r="BT492">
        <v>4422.7</v>
      </c>
      <c r="BU492">
        <v>2683.7</v>
      </c>
      <c r="BV492">
        <v>555.875</v>
      </c>
      <c r="BW492">
        <v>43.225000000000001</v>
      </c>
      <c r="BX492">
        <v>43160</v>
      </c>
      <c r="BY492">
        <v>944.46969999999999</v>
      </c>
      <c r="BZ492">
        <v>1326.2532000000001</v>
      </c>
      <c r="CA492">
        <v>865.72159999999997</v>
      </c>
      <c r="CB492">
        <v>0.109978988</v>
      </c>
      <c r="CC492">
        <v>4069.2</v>
      </c>
      <c r="CD492">
        <v>116099.98</v>
      </c>
      <c r="CE492">
        <v>381845.61</v>
      </c>
      <c r="CF492">
        <v>1100.3151</v>
      </c>
      <c r="CG492">
        <v>4.8099999999999996</v>
      </c>
      <c r="CH492">
        <v>4.84</v>
      </c>
      <c r="CI492">
        <v>4.4400000000000004</v>
      </c>
      <c r="CJ492">
        <v>4.47</v>
      </c>
      <c r="CK492">
        <v>4.78</v>
      </c>
      <c r="CL492">
        <v>5.14</v>
      </c>
      <c r="CM492">
        <v>5.23</v>
      </c>
      <c r="CN492">
        <v>6.62</v>
      </c>
      <c r="CO492">
        <v>7.53</v>
      </c>
      <c r="CP492">
        <v>0.03</v>
      </c>
      <c r="CQ492">
        <v>-0.37</v>
      </c>
      <c r="CR492">
        <v>-0.34</v>
      </c>
      <c r="CS492">
        <v>-0.03</v>
      </c>
      <c r="CT492">
        <v>0.33</v>
      </c>
      <c r="CU492">
        <v>0.42</v>
      </c>
      <c r="CV492">
        <v>1.81</v>
      </c>
      <c r="CW492">
        <v>2.72</v>
      </c>
      <c r="CX492">
        <v>98.039199999999994</v>
      </c>
      <c r="CY492">
        <v>1.466</v>
      </c>
      <c r="CZ492">
        <v>119.473</v>
      </c>
      <c r="DA492">
        <v>1.6213</v>
      </c>
      <c r="DB492">
        <v>1.5176000000000001</v>
      </c>
      <c r="DC492">
        <v>14.66</v>
      </c>
      <c r="DD492">
        <v>95.2</v>
      </c>
      <c r="DE492" s="27">
        <v>164.8</v>
      </c>
      <c r="DF492">
        <v>130.4</v>
      </c>
      <c r="DG492">
        <v>140.69999999999999</v>
      </c>
      <c r="DH492">
        <v>247.9</v>
      </c>
      <c r="DI492">
        <v>142.4</v>
      </c>
      <c r="DJ492">
        <v>125.9</v>
      </c>
      <c r="DK492">
        <v>187.4</v>
      </c>
      <c r="DL492">
        <v>165.1</v>
      </c>
      <c r="DM492">
        <v>158.4</v>
      </c>
      <c r="DN492">
        <v>160.30000000000001</v>
      </c>
      <c r="DO492">
        <v>75.745999999999995</v>
      </c>
      <c r="DP492">
        <v>128.47800000000001</v>
      </c>
      <c r="DQ492">
        <v>69.575999999999993</v>
      </c>
      <c r="DR492">
        <v>70.537999999999997</v>
      </c>
      <c r="DS492">
        <v>131.5</v>
      </c>
      <c r="DT492">
        <v>130</v>
      </c>
      <c r="DU492">
        <v>121.1</v>
      </c>
      <c r="DV492">
        <v>89.6</v>
      </c>
      <c r="DW492">
        <v>1281.6600000000001</v>
      </c>
      <c r="DX492">
        <v>1537.88</v>
      </c>
      <c r="DY492">
        <v>1.2834917219999999</v>
      </c>
      <c r="DZ492">
        <v>32.990912899999998</v>
      </c>
      <c r="EA492">
        <v>26.307300000000001</v>
      </c>
    </row>
    <row r="493" spans="2:131" x14ac:dyDescent="0.25">
      <c r="B493" s="3">
        <v>36164</v>
      </c>
      <c r="C493">
        <v>10374.573</v>
      </c>
      <c r="D493">
        <v>9042.6</v>
      </c>
      <c r="E493">
        <v>90.727400000000003</v>
      </c>
      <c r="F493">
        <v>97.122100000000003</v>
      </c>
      <c r="G493">
        <v>93.963499999999996</v>
      </c>
      <c r="H493">
        <v>103.17740000000001</v>
      </c>
      <c r="I493">
        <v>109.8796</v>
      </c>
      <c r="J493">
        <v>101.3128</v>
      </c>
      <c r="K493">
        <v>77.963499999999996</v>
      </c>
      <c r="L493">
        <v>83.601799999999997</v>
      </c>
      <c r="M493">
        <v>72.644099999999995</v>
      </c>
      <c r="N493">
        <v>111.8904</v>
      </c>
      <c r="O493">
        <v>93.300399999999996</v>
      </c>
      <c r="P493">
        <v>90.586500000000001</v>
      </c>
      <c r="Q493">
        <v>79.920100000000005</v>
      </c>
      <c r="R493">
        <v>80.487099999999998</v>
      </c>
      <c r="S493" s="38">
        <v>0.08</v>
      </c>
      <c r="T493">
        <v>5000</v>
      </c>
      <c r="U493">
        <v>0.83277814800000005</v>
      </c>
      <c r="V493">
        <v>138959</v>
      </c>
      <c r="W493">
        <v>132955</v>
      </c>
      <c r="X493">
        <v>4.3</v>
      </c>
      <c r="Y493">
        <v>13.3</v>
      </c>
      <c r="Z493">
        <v>2781</v>
      </c>
      <c r="AA493">
        <v>1848</v>
      </c>
      <c r="AB493">
        <v>1480</v>
      </c>
      <c r="AC493">
        <v>782</v>
      </c>
      <c r="AD493">
        <v>698</v>
      </c>
      <c r="AE493">
        <v>308500</v>
      </c>
      <c r="AF493">
        <v>128610</v>
      </c>
      <c r="AG493">
        <v>24425</v>
      </c>
      <c r="AH493">
        <v>521</v>
      </c>
      <c r="AI493">
        <v>6480</v>
      </c>
      <c r="AJ493">
        <v>17344</v>
      </c>
      <c r="AK493">
        <v>10834</v>
      </c>
      <c r="AL493">
        <v>6510</v>
      </c>
      <c r="AM493">
        <v>104185</v>
      </c>
      <c r="AN493">
        <v>25614</v>
      </c>
      <c r="AO493">
        <v>5822.3</v>
      </c>
      <c r="AP493">
        <v>14909.7</v>
      </c>
      <c r="AQ493">
        <v>7734</v>
      </c>
      <c r="AR493">
        <v>20237</v>
      </c>
      <c r="AS493">
        <v>40.700000000000003</v>
      </c>
      <c r="AT493">
        <v>4.8</v>
      </c>
      <c r="AU493">
        <v>41.3</v>
      </c>
      <c r="AV493">
        <v>14.57</v>
      </c>
      <c r="AW493">
        <v>16.600000000000001</v>
      </c>
      <c r="AX493">
        <v>13.73</v>
      </c>
      <c r="AY493">
        <v>1553</v>
      </c>
      <c r="AZ493">
        <v>142</v>
      </c>
      <c r="BA493">
        <v>347</v>
      </c>
      <c r="BB493">
        <v>672</v>
      </c>
      <c r="BC493">
        <v>392</v>
      </c>
      <c r="BD493">
        <v>1600</v>
      </c>
      <c r="BE493">
        <v>166</v>
      </c>
      <c r="BF493">
        <v>341</v>
      </c>
      <c r="BG493">
        <v>700</v>
      </c>
      <c r="BH493">
        <v>393</v>
      </c>
      <c r="BI493">
        <v>73.984999999999999</v>
      </c>
      <c r="BJ493">
        <v>1075505</v>
      </c>
      <c r="BK493">
        <v>252477</v>
      </c>
      <c r="BL493">
        <v>116417</v>
      </c>
      <c r="BM493">
        <v>182993</v>
      </c>
      <c r="BN493">
        <v>61939</v>
      </c>
      <c r="BO493">
        <v>495575</v>
      </c>
      <c r="BP493">
        <v>1092918</v>
      </c>
      <c r="BQ493">
        <v>1.42</v>
      </c>
      <c r="BR493">
        <v>104.6</v>
      </c>
      <c r="BS493">
        <v>1101.5999999999999</v>
      </c>
      <c r="BT493">
        <v>4451.3</v>
      </c>
      <c r="BU493">
        <v>2683.1</v>
      </c>
      <c r="BV493">
        <v>558.94100000000003</v>
      </c>
      <c r="BW493">
        <v>43.613999999999997</v>
      </c>
      <c r="BX493">
        <v>43448</v>
      </c>
      <c r="BY493">
        <v>947.25750000000005</v>
      </c>
      <c r="BZ493">
        <v>1332.0325</v>
      </c>
      <c r="CA493">
        <v>871.93615</v>
      </c>
      <c r="CB493">
        <v>0.11044716</v>
      </c>
      <c r="CC493">
        <v>4115.3999999999996</v>
      </c>
      <c r="CD493">
        <v>118630.56</v>
      </c>
      <c r="CE493">
        <v>383575.87</v>
      </c>
      <c r="CF493">
        <v>1100.6823999999999</v>
      </c>
      <c r="CG493">
        <v>4.74</v>
      </c>
      <c r="CH493">
        <v>4.8</v>
      </c>
      <c r="CI493">
        <v>4.29</v>
      </c>
      <c r="CJ493">
        <v>4.37</v>
      </c>
      <c r="CK493">
        <v>4.6900000000000004</v>
      </c>
      <c r="CL493">
        <v>5.08</v>
      </c>
      <c r="CM493">
        <v>5.18</v>
      </c>
      <c r="CN493">
        <v>6.64</v>
      </c>
      <c r="CO493">
        <v>7.48</v>
      </c>
      <c r="CP493">
        <v>0.06</v>
      </c>
      <c r="CQ493">
        <v>-0.45</v>
      </c>
      <c r="CR493">
        <v>-0.37</v>
      </c>
      <c r="CS493">
        <v>-0.05</v>
      </c>
      <c r="CT493">
        <v>0.34</v>
      </c>
      <c r="CU493">
        <v>0.44</v>
      </c>
      <c r="CV493">
        <v>1.9</v>
      </c>
      <c r="CW493">
        <v>2.74</v>
      </c>
      <c r="CX493">
        <v>98.166600000000003</v>
      </c>
      <c r="CY493">
        <v>1.4971000000000001</v>
      </c>
      <c r="CZ493">
        <v>119.7723</v>
      </c>
      <c r="DA493">
        <v>1.6089</v>
      </c>
      <c r="DB493">
        <v>1.4881</v>
      </c>
      <c r="DC493">
        <v>17.34</v>
      </c>
      <c r="DD493">
        <v>96.8</v>
      </c>
      <c r="DE493" s="27">
        <v>165.9</v>
      </c>
      <c r="DF493">
        <v>131.69999999999999</v>
      </c>
      <c r="DG493">
        <v>143.6</v>
      </c>
      <c r="DH493">
        <v>248.7</v>
      </c>
      <c r="DI493">
        <v>144</v>
      </c>
      <c r="DJ493">
        <v>125.9</v>
      </c>
      <c r="DK493">
        <v>187.9</v>
      </c>
      <c r="DL493">
        <v>166.3</v>
      </c>
      <c r="DM493">
        <v>159.6</v>
      </c>
      <c r="DN493">
        <v>161.30000000000001</v>
      </c>
      <c r="DO493">
        <v>76.096000000000004</v>
      </c>
      <c r="DP493">
        <v>128.63999999999999</v>
      </c>
      <c r="DQ493">
        <v>70.7</v>
      </c>
      <c r="DR493">
        <v>70.625</v>
      </c>
      <c r="DS493">
        <v>132.1</v>
      </c>
      <c r="DT493">
        <v>130.80000000000001</v>
      </c>
      <c r="DU493">
        <v>121.9</v>
      </c>
      <c r="DV493">
        <v>91.3</v>
      </c>
      <c r="DW493">
        <v>1334.76</v>
      </c>
      <c r="DX493">
        <v>1600.57</v>
      </c>
      <c r="DY493">
        <v>1.2264377120000001</v>
      </c>
      <c r="DZ493">
        <v>34.245028009999999</v>
      </c>
      <c r="EA493">
        <v>24.6938</v>
      </c>
    </row>
    <row r="494" spans="2:131" x14ac:dyDescent="0.25">
      <c r="B494" s="3">
        <v>36165</v>
      </c>
      <c r="C494">
        <v>10400.075999999999</v>
      </c>
      <c r="D494">
        <v>9064.2999999999993</v>
      </c>
      <c r="E494">
        <v>91.352000000000004</v>
      </c>
      <c r="F494">
        <v>97.880200000000002</v>
      </c>
      <c r="G494">
        <v>94.8185</v>
      </c>
      <c r="H494">
        <v>104.1592</v>
      </c>
      <c r="I494">
        <v>110.9027</v>
      </c>
      <c r="J494">
        <v>102.28579999999999</v>
      </c>
      <c r="K494">
        <v>78.864099999999993</v>
      </c>
      <c r="L494">
        <v>84.069000000000003</v>
      </c>
      <c r="M494">
        <v>73.293099999999995</v>
      </c>
      <c r="N494">
        <v>112.1921</v>
      </c>
      <c r="O494">
        <v>94.119699999999995</v>
      </c>
      <c r="P494">
        <v>89.137200000000007</v>
      </c>
      <c r="Q494">
        <v>80.020300000000006</v>
      </c>
      <c r="R494">
        <v>80.8309</v>
      </c>
      <c r="S494" s="38">
        <v>0</v>
      </c>
      <c r="T494">
        <v>5088</v>
      </c>
      <c r="U494">
        <v>0.87784679099999996</v>
      </c>
      <c r="V494">
        <v>139107</v>
      </c>
      <c r="W494">
        <v>133311</v>
      </c>
      <c r="X494">
        <v>4.2</v>
      </c>
      <c r="Y494">
        <v>13.4</v>
      </c>
      <c r="Z494">
        <v>2511</v>
      </c>
      <c r="AA494">
        <v>1789</v>
      </c>
      <c r="AB494">
        <v>1505</v>
      </c>
      <c r="AC494">
        <v>787</v>
      </c>
      <c r="AD494">
        <v>718</v>
      </c>
      <c r="AE494">
        <v>301600</v>
      </c>
      <c r="AF494">
        <v>128822</v>
      </c>
      <c r="AG494">
        <v>24445</v>
      </c>
      <c r="AH494">
        <v>515.29999999999995</v>
      </c>
      <c r="AI494">
        <v>6516</v>
      </c>
      <c r="AJ494">
        <v>17333</v>
      </c>
      <c r="AK494">
        <v>10832</v>
      </c>
      <c r="AL494">
        <v>6501</v>
      </c>
      <c r="AM494">
        <v>104377</v>
      </c>
      <c r="AN494">
        <v>25663</v>
      </c>
      <c r="AO494">
        <v>5829.3</v>
      </c>
      <c r="AP494">
        <v>14937.8</v>
      </c>
      <c r="AQ494">
        <v>7746</v>
      </c>
      <c r="AR494">
        <v>20229</v>
      </c>
      <c r="AS494">
        <v>40.700000000000003</v>
      </c>
      <c r="AT494">
        <v>4.8</v>
      </c>
      <c r="AU494">
        <v>41.4</v>
      </c>
      <c r="AV494">
        <v>14.66</v>
      </c>
      <c r="AW494">
        <v>16.739999999999998</v>
      </c>
      <c r="AX494">
        <v>13.8</v>
      </c>
      <c r="AY494">
        <v>1611</v>
      </c>
      <c r="AZ494">
        <v>147</v>
      </c>
      <c r="BA494">
        <v>348</v>
      </c>
      <c r="BB494">
        <v>706</v>
      </c>
      <c r="BC494">
        <v>410</v>
      </c>
      <c r="BD494">
        <v>1640</v>
      </c>
      <c r="BE494">
        <v>160</v>
      </c>
      <c r="BF494">
        <v>347</v>
      </c>
      <c r="BG494">
        <v>712</v>
      </c>
      <c r="BH494">
        <v>421</v>
      </c>
      <c r="BI494">
        <v>74.3</v>
      </c>
      <c r="BJ494">
        <v>1091280</v>
      </c>
      <c r="BK494">
        <v>254735</v>
      </c>
      <c r="BL494">
        <v>117624</v>
      </c>
      <c r="BM494">
        <v>185963</v>
      </c>
      <c r="BN494">
        <v>63269</v>
      </c>
      <c r="BO494">
        <v>493470</v>
      </c>
      <c r="BP494">
        <v>1095905</v>
      </c>
      <c r="BQ494">
        <v>1.4</v>
      </c>
      <c r="BR494">
        <v>106.8</v>
      </c>
      <c r="BS494">
        <v>1103.8</v>
      </c>
      <c r="BT494">
        <v>4475.5</v>
      </c>
      <c r="BU494">
        <v>2696.1</v>
      </c>
      <c r="BV494">
        <v>565.07899999999995</v>
      </c>
      <c r="BW494">
        <v>44.826999999999998</v>
      </c>
      <c r="BX494">
        <v>44699</v>
      </c>
      <c r="BY494">
        <v>942.42809999999997</v>
      </c>
      <c r="BZ494">
        <v>1341.0322000000001</v>
      </c>
      <c r="CA494">
        <v>879.76891999999998</v>
      </c>
      <c r="CB494">
        <v>0.111109992</v>
      </c>
      <c r="CC494">
        <v>4147.8</v>
      </c>
      <c r="CD494">
        <v>117287.14</v>
      </c>
      <c r="CE494">
        <v>391322.7</v>
      </c>
      <c r="CF494">
        <v>1102.4701</v>
      </c>
      <c r="CG494">
        <v>4.74</v>
      </c>
      <c r="CH494">
        <v>4.83</v>
      </c>
      <c r="CI494">
        <v>4.5</v>
      </c>
      <c r="CJ494">
        <v>4.5599999999999996</v>
      </c>
      <c r="CK494">
        <v>4.8499999999999996</v>
      </c>
      <c r="CL494">
        <v>5.44</v>
      </c>
      <c r="CM494">
        <v>5.54</v>
      </c>
      <c r="CN494">
        <v>6.93</v>
      </c>
      <c r="CO494">
        <v>7.72</v>
      </c>
      <c r="CP494">
        <v>0.09</v>
      </c>
      <c r="CQ494">
        <v>-0.24</v>
      </c>
      <c r="CR494">
        <v>-0.18</v>
      </c>
      <c r="CS494">
        <v>0.11</v>
      </c>
      <c r="CT494">
        <v>0.7</v>
      </c>
      <c r="CU494">
        <v>0.8</v>
      </c>
      <c r="CV494">
        <v>2.19</v>
      </c>
      <c r="CW494">
        <v>2.98</v>
      </c>
      <c r="CX494">
        <v>98.218500000000006</v>
      </c>
      <c r="CY494">
        <v>1.5078</v>
      </c>
      <c r="CZ494">
        <v>121.9995</v>
      </c>
      <c r="DA494">
        <v>1.6153999999999999</v>
      </c>
      <c r="DB494">
        <v>1.4611000000000001</v>
      </c>
      <c r="DC494">
        <v>17.75</v>
      </c>
      <c r="DD494">
        <v>102.8</v>
      </c>
      <c r="DE494" s="27">
        <v>166</v>
      </c>
      <c r="DF494">
        <v>131.69999999999999</v>
      </c>
      <c r="DG494">
        <v>143.4</v>
      </c>
      <c r="DH494">
        <v>249.3</v>
      </c>
      <c r="DI494">
        <v>143.9</v>
      </c>
      <c r="DJ494">
        <v>125.7</v>
      </c>
      <c r="DK494">
        <v>188.1</v>
      </c>
      <c r="DL494">
        <v>166.4</v>
      </c>
      <c r="DM494">
        <v>159.6</v>
      </c>
      <c r="DN494">
        <v>161.4</v>
      </c>
      <c r="DO494">
        <v>76.134</v>
      </c>
      <c r="DP494">
        <v>128.31800000000001</v>
      </c>
      <c r="DQ494">
        <v>70.614000000000004</v>
      </c>
      <c r="DR494">
        <v>70.75</v>
      </c>
      <c r="DS494">
        <v>132.30000000000001</v>
      </c>
      <c r="DT494">
        <v>131</v>
      </c>
      <c r="DU494">
        <v>122.2</v>
      </c>
      <c r="DV494">
        <v>96.8</v>
      </c>
      <c r="DW494">
        <v>1332.07</v>
      </c>
      <c r="DX494">
        <v>1597.58</v>
      </c>
      <c r="DY494">
        <v>1.2229087059999999</v>
      </c>
      <c r="DZ494">
        <v>34.24820871</v>
      </c>
      <c r="EA494">
        <v>27.3765</v>
      </c>
    </row>
    <row r="495" spans="2:131" x14ac:dyDescent="0.25">
      <c r="B495" s="3">
        <v>36166</v>
      </c>
      <c r="C495">
        <v>10438.054</v>
      </c>
      <c r="D495">
        <v>9097.2000000000007</v>
      </c>
      <c r="E495">
        <v>91.199399999999997</v>
      </c>
      <c r="F495">
        <v>97.246399999999994</v>
      </c>
      <c r="G495">
        <v>93.991600000000005</v>
      </c>
      <c r="H495">
        <v>103.0607</v>
      </c>
      <c r="I495">
        <v>110.2371</v>
      </c>
      <c r="J495">
        <v>101.0197</v>
      </c>
      <c r="K495">
        <v>78.537300000000002</v>
      </c>
      <c r="L495">
        <v>84.4786</v>
      </c>
      <c r="M495">
        <v>73.861599999999996</v>
      </c>
      <c r="N495">
        <v>112.7247</v>
      </c>
      <c r="O495">
        <v>93.792100000000005</v>
      </c>
      <c r="P495">
        <v>90.583699999999993</v>
      </c>
      <c r="Q495">
        <v>79.816400000000002</v>
      </c>
      <c r="R495">
        <v>80.196700000000007</v>
      </c>
      <c r="S495" s="38">
        <v>0.02</v>
      </c>
      <c r="T495">
        <v>4870</v>
      </c>
      <c r="U495">
        <v>0.81834985699999996</v>
      </c>
      <c r="V495">
        <v>139329</v>
      </c>
      <c r="W495">
        <v>133378</v>
      </c>
      <c r="X495">
        <v>4.3</v>
      </c>
      <c r="Y495">
        <v>14.3</v>
      </c>
      <c r="Z495">
        <v>2521</v>
      </c>
      <c r="AA495">
        <v>1773</v>
      </c>
      <c r="AB495">
        <v>1624</v>
      </c>
      <c r="AC495">
        <v>812</v>
      </c>
      <c r="AD495">
        <v>812</v>
      </c>
      <c r="AE495">
        <v>294000</v>
      </c>
      <c r="AF495">
        <v>129099</v>
      </c>
      <c r="AG495">
        <v>24434</v>
      </c>
      <c r="AH495">
        <v>511.7</v>
      </c>
      <c r="AI495">
        <v>6547</v>
      </c>
      <c r="AJ495">
        <v>17295</v>
      </c>
      <c r="AK495">
        <v>10817</v>
      </c>
      <c r="AL495">
        <v>6478</v>
      </c>
      <c r="AM495">
        <v>104665</v>
      </c>
      <c r="AN495">
        <v>25711</v>
      </c>
      <c r="AO495">
        <v>5837.4</v>
      </c>
      <c r="AP495">
        <v>14964.2</v>
      </c>
      <c r="AQ495">
        <v>7761</v>
      </c>
      <c r="AR495">
        <v>20272</v>
      </c>
      <c r="AS495">
        <v>40.799999999999997</v>
      </c>
      <c r="AT495">
        <v>4.9000000000000004</v>
      </c>
      <c r="AU495">
        <v>41.3</v>
      </c>
      <c r="AV495">
        <v>14.73</v>
      </c>
      <c r="AW495">
        <v>16.809999999999999</v>
      </c>
      <c r="AX495">
        <v>13.86</v>
      </c>
      <c r="AY495">
        <v>1559</v>
      </c>
      <c r="AZ495">
        <v>166</v>
      </c>
      <c r="BA495">
        <v>353</v>
      </c>
      <c r="BB495">
        <v>681</v>
      </c>
      <c r="BC495">
        <v>359</v>
      </c>
      <c r="BD495">
        <v>1702</v>
      </c>
      <c r="BE495">
        <v>175</v>
      </c>
      <c r="BF495">
        <v>338</v>
      </c>
      <c r="BG495">
        <v>762</v>
      </c>
      <c r="BH495">
        <v>427</v>
      </c>
      <c r="BI495">
        <v>74.622</v>
      </c>
      <c r="BJ495">
        <v>1092393</v>
      </c>
      <c r="BK495">
        <v>255449</v>
      </c>
      <c r="BL495">
        <v>118268</v>
      </c>
      <c r="BM495">
        <v>182590</v>
      </c>
      <c r="BN495">
        <v>62413</v>
      </c>
      <c r="BO495">
        <v>490371</v>
      </c>
      <c r="BP495">
        <v>1098782</v>
      </c>
      <c r="BQ495">
        <v>1.4</v>
      </c>
      <c r="BR495">
        <v>107.3</v>
      </c>
      <c r="BS495">
        <v>1099.8</v>
      </c>
      <c r="BT495">
        <v>4497.3</v>
      </c>
      <c r="BU495">
        <v>2709.2</v>
      </c>
      <c r="BV495">
        <v>567.56799999999998</v>
      </c>
      <c r="BW495">
        <v>42.332999999999998</v>
      </c>
      <c r="BX495">
        <v>42188</v>
      </c>
      <c r="BY495">
        <v>949.79129999999998</v>
      </c>
      <c r="BZ495">
        <v>1347.1167</v>
      </c>
      <c r="CA495">
        <v>884.70457999999996</v>
      </c>
      <c r="CB495">
        <v>0.11130319599999999</v>
      </c>
      <c r="CC495">
        <v>4174.3</v>
      </c>
      <c r="CD495">
        <v>121127.59</v>
      </c>
      <c r="CE495">
        <v>397369.78</v>
      </c>
      <c r="CF495">
        <v>1112.7958000000001</v>
      </c>
      <c r="CG495">
        <v>4.76</v>
      </c>
      <c r="CH495">
        <v>5.04</v>
      </c>
      <c r="CI495">
        <v>4.57</v>
      </c>
      <c r="CJ495">
        <v>4.82</v>
      </c>
      <c r="CK495">
        <v>5.0999999999999996</v>
      </c>
      <c r="CL495">
        <v>5.81</v>
      </c>
      <c r="CM495">
        <v>5.9</v>
      </c>
      <c r="CN495">
        <v>7.23</v>
      </c>
      <c r="CO495">
        <v>8.02</v>
      </c>
      <c r="CP495">
        <v>0.28000000000000003</v>
      </c>
      <c r="CQ495">
        <v>-0.19</v>
      </c>
      <c r="CR495">
        <v>0.06</v>
      </c>
      <c r="CS495">
        <v>0.34</v>
      </c>
      <c r="CT495">
        <v>1.05</v>
      </c>
      <c r="CU495">
        <v>1.1399999999999999</v>
      </c>
      <c r="CV495">
        <v>2.4700000000000002</v>
      </c>
      <c r="CW495">
        <v>3.26</v>
      </c>
      <c r="CX495">
        <v>99.064999999999998</v>
      </c>
      <c r="CY495">
        <v>1.5374000000000001</v>
      </c>
      <c r="CZ495">
        <v>120.72450000000001</v>
      </c>
      <c r="DA495">
        <v>1.595</v>
      </c>
      <c r="DB495">
        <v>1.4695</v>
      </c>
      <c r="DC495">
        <v>17.89</v>
      </c>
      <c r="DD495">
        <v>100.3</v>
      </c>
      <c r="DE495" s="27">
        <v>166</v>
      </c>
      <c r="DF495">
        <v>131.69999999999999</v>
      </c>
      <c r="DG495">
        <v>143</v>
      </c>
      <c r="DH495">
        <v>250</v>
      </c>
      <c r="DI495">
        <v>143.80000000000001</v>
      </c>
      <c r="DJ495">
        <v>125.8</v>
      </c>
      <c r="DK495">
        <v>188.3</v>
      </c>
      <c r="DL495">
        <v>166.5</v>
      </c>
      <c r="DM495">
        <v>159.6</v>
      </c>
      <c r="DN495">
        <v>161.4</v>
      </c>
      <c r="DO495">
        <v>76.150000000000006</v>
      </c>
      <c r="DP495">
        <v>127.999</v>
      </c>
      <c r="DQ495">
        <v>70.650000000000006</v>
      </c>
      <c r="DR495">
        <v>70.799000000000007</v>
      </c>
      <c r="DS495">
        <v>132.4</v>
      </c>
      <c r="DT495">
        <v>131.30000000000001</v>
      </c>
      <c r="DU495">
        <v>122.6</v>
      </c>
      <c r="DV495">
        <v>97</v>
      </c>
      <c r="DW495">
        <v>1322.55</v>
      </c>
      <c r="DX495">
        <v>1594.34</v>
      </c>
      <c r="DY495">
        <v>1.2256625459999999</v>
      </c>
      <c r="DZ495">
        <v>33.991634550000001</v>
      </c>
      <c r="EA495">
        <v>24.1236</v>
      </c>
    </row>
    <row r="496" spans="2:131" x14ac:dyDescent="0.25">
      <c r="B496" s="3">
        <v>36167</v>
      </c>
      <c r="C496">
        <v>10457.085999999999</v>
      </c>
      <c r="D496">
        <v>9116</v>
      </c>
      <c r="E496">
        <v>91.776600000000002</v>
      </c>
      <c r="F496">
        <v>97.3934</v>
      </c>
      <c r="G496">
        <v>93.9452</v>
      </c>
      <c r="H496">
        <v>102.6632</v>
      </c>
      <c r="I496">
        <v>110.6033</v>
      </c>
      <c r="J496">
        <v>100.33750000000001</v>
      </c>
      <c r="K496">
        <v>79.134200000000007</v>
      </c>
      <c r="L496">
        <v>85.562799999999996</v>
      </c>
      <c r="M496">
        <v>75.495000000000005</v>
      </c>
      <c r="N496">
        <v>112.0926</v>
      </c>
      <c r="O496">
        <v>94.224400000000003</v>
      </c>
      <c r="P496">
        <v>92.685699999999997</v>
      </c>
      <c r="Q496">
        <v>80.971000000000004</v>
      </c>
      <c r="R496">
        <v>80.222099999999998</v>
      </c>
      <c r="S496" s="38">
        <v>0.02</v>
      </c>
      <c r="T496">
        <v>4959</v>
      </c>
      <c r="U496">
        <v>0.82307053900000005</v>
      </c>
      <c r="V496">
        <v>139439</v>
      </c>
      <c r="W496">
        <v>133414</v>
      </c>
      <c r="X496">
        <v>4.3</v>
      </c>
      <c r="Y496">
        <v>13.6</v>
      </c>
      <c r="Z496">
        <v>2643</v>
      </c>
      <c r="AA496">
        <v>1783</v>
      </c>
      <c r="AB496">
        <v>1513</v>
      </c>
      <c r="AC496">
        <v>781</v>
      </c>
      <c r="AD496">
        <v>732</v>
      </c>
      <c r="AE496">
        <v>298000</v>
      </c>
      <c r="AF496">
        <v>129420</v>
      </c>
      <c r="AG496">
        <v>24474</v>
      </c>
      <c r="AH496">
        <v>513.1</v>
      </c>
      <c r="AI496">
        <v>6571</v>
      </c>
      <c r="AJ496">
        <v>17308</v>
      </c>
      <c r="AK496">
        <v>10837</v>
      </c>
      <c r="AL496">
        <v>6471</v>
      </c>
      <c r="AM496">
        <v>104946</v>
      </c>
      <c r="AN496">
        <v>25764</v>
      </c>
      <c r="AO496">
        <v>5851.3</v>
      </c>
      <c r="AP496">
        <v>15002.8</v>
      </c>
      <c r="AQ496">
        <v>7777</v>
      </c>
      <c r="AR496">
        <v>20339</v>
      </c>
      <c r="AS496">
        <v>40.799999999999997</v>
      </c>
      <c r="AT496">
        <v>4.8</v>
      </c>
      <c r="AU496">
        <v>41.4</v>
      </c>
      <c r="AV496">
        <v>14.77</v>
      </c>
      <c r="AW496">
        <v>16.84</v>
      </c>
      <c r="AX496">
        <v>13.91</v>
      </c>
      <c r="AY496">
        <v>1669</v>
      </c>
      <c r="AZ496">
        <v>179</v>
      </c>
      <c r="BA496">
        <v>329</v>
      </c>
      <c r="BB496">
        <v>733</v>
      </c>
      <c r="BC496">
        <v>428</v>
      </c>
      <c r="BD496">
        <v>1682</v>
      </c>
      <c r="BE496">
        <v>162</v>
      </c>
      <c r="BF496">
        <v>337</v>
      </c>
      <c r="BG496">
        <v>770</v>
      </c>
      <c r="BH496">
        <v>413</v>
      </c>
      <c r="BI496">
        <v>74.753</v>
      </c>
      <c r="BJ496">
        <v>1093813</v>
      </c>
      <c r="BK496">
        <v>257456</v>
      </c>
      <c r="BL496">
        <v>118039</v>
      </c>
      <c r="BM496">
        <v>189083</v>
      </c>
      <c r="BN496">
        <v>66309</v>
      </c>
      <c r="BO496">
        <v>493650</v>
      </c>
      <c r="BP496">
        <v>1104062</v>
      </c>
      <c r="BQ496">
        <v>1.4</v>
      </c>
      <c r="BR496">
        <v>106</v>
      </c>
      <c r="BS496">
        <v>1099.0999999999999</v>
      </c>
      <c r="BT496">
        <v>4524.6000000000004</v>
      </c>
      <c r="BU496">
        <v>2714.2</v>
      </c>
      <c r="BV496">
        <v>569.07899999999995</v>
      </c>
      <c r="BW496">
        <v>41.600999999999999</v>
      </c>
      <c r="BX496">
        <v>41292</v>
      </c>
      <c r="BY496">
        <v>958.51670000000001</v>
      </c>
      <c r="BZ496">
        <v>1354.3635999999999</v>
      </c>
      <c r="CA496">
        <v>891.38221999999996</v>
      </c>
      <c r="CB496">
        <v>0.111643273</v>
      </c>
      <c r="CC496">
        <v>4199.2</v>
      </c>
      <c r="CD496">
        <v>121359.38</v>
      </c>
      <c r="CE496">
        <v>401509.11</v>
      </c>
      <c r="CF496">
        <v>1116.9005999999999</v>
      </c>
      <c r="CG496">
        <v>4.99</v>
      </c>
      <c r="CH496">
        <v>5.14</v>
      </c>
      <c r="CI496">
        <v>4.55</v>
      </c>
      <c r="CJ496">
        <v>4.58</v>
      </c>
      <c r="CK496">
        <v>5.03</v>
      </c>
      <c r="CL496">
        <v>5.68</v>
      </c>
      <c r="CM496">
        <v>5.79</v>
      </c>
      <c r="CN496">
        <v>7.19</v>
      </c>
      <c r="CO496">
        <v>7.95</v>
      </c>
      <c r="CP496">
        <v>0.15</v>
      </c>
      <c r="CQ496">
        <v>-0.44</v>
      </c>
      <c r="CR496">
        <v>-0.41</v>
      </c>
      <c r="CS496">
        <v>0.04</v>
      </c>
      <c r="CT496">
        <v>0.69</v>
      </c>
      <c r="CU496">
        <v>0.8</v>
      </c>
      <c r="CV496">
        <v>2.2000000000000002</v>
      </c>
      <c r="CW496">
        <v>2.96</v>
      </c>
      <c r="CX496">
        <v>99.356200000000001</v>
      </c>
      <c r="CY496">
        <v>1.5474000000000001</v>
      </c>
      <c r="CZ496">
        <v>119.3305</v>
      </c>
      <c r="DA496">
        <v>1.5750999999999999</v>
      </c>
      <c r="DB496">
        <v>1.4890000000000001</v>
      </c>
      <c r="DC496">
        <v>20.07</v>
      </c>
      <c r="DD496">
        <v>107</v>
      </c>
      <c r="DE496" s="27">
        <v>166.7</v>
      </c>
      <c r="DF496">
        <v>131.5</v>
      </c>
      <c r="DG496">
        <v>144.6</v>
      </c>
      <c r="DH496">
        <v>250.9</v>
      </c>
      <c r="DI496">
        <v>144.5</v>
      </c>
      <c r="DJ496">
        <v>125.9</v>
      </c>
      <c r="DK496">
        <v>188.9</v>
      </c>
      <c r="DL496">
        <v>167.1</v>
      </c>
      <c r="DM496">
        <v>160.30000000000001</v>
      </c>
      <c r="DN496">
        <v>162</v>
      </c>
      <c r="DO496">
        <v>76.352000000000004</v>
      </c>
      <c r="DP496">
        <v>127.92400000000001</v>
      </c>
      <c r="DQ496">
        <v>71.02</v>
      </c>
      <c r="DR496">
        <v>70.968999999999994</v>
      </c>
      <c r="DS496">
        <v>132.69999999999999</v>
      </c>
      <c r="DT496">
        <v>131.69999999999999</v>
      </c>
      <c r="DU496">
        <v>123.4</v>
      </c>
      <c r="DV496">
        <v>97.3</v>
      </c>
      <c r="DW496">
        <v>1380.99</v>
      </c>
      <c r="DX496">
        <v>1673.69</v>
      </c>
      <c r="DY496">
        <v>1.1798299290000001</v>
      </c>
      <c r="DZ496">
        <v>35.290054189999999</v>
      </c>
      <c r="EA496">
        <v>21.486599999999999</v>
      </c>
    </row>
    <row r="497" spans="2:131" x14ac:dyDescent="0.25">
      <c r="B497" s="3">
        <v>36168</v>
      </c>
      <c r="C497">
        <v>10507.628000000001</v>
      </c>
      <c r="D497">
        <v>9158.7000000000007</v>
      </c>
      <c r="E497">
        <v>92.162899999999993</v>
      </c>
      <c r="F497">
        <v>98.142499999999998</v>
      </c>
      <c r="G497">
        <v>94.946299999999994</v>
      </c>
      <c r="H497">
        <v>104.03749999999999</v>
      </c>
      <c r="I497">
        <v>113.16330000000001</v>
      </c>
      <c r="J497">
        <v>101.2838</v>
      </c>
      <c r="K497">
        <v>79.661500000000004</v>
      </c>
      <c r="L497">
        <v>85.521000000000001</v>
      </c>
      <c r="M497">
        <v>75.472099999999998</v>
      </c>
      <c r="N497">
        <v>112.4032</v>
      </c>
      <c r="O497">
        <v>94.803799999999995</v>
      </c>
      <c r="P497">
        <v>91.947000000000003</v>
      </c>
      <c r="Q497">
        <v>81.099500000000006</v>
      </c>
      <c r="R497">
        <v>80.368899999999996</v>
      </c>
      <c r="S497" s="38">
        <v>0.04</v>
      </c>
      <c r="T497">
        <v>4987</v>
      </c>
      <c r="U497">
        <v>0.85423090099999999</v>
      </c>
      <c r="V497">
        <v>139430</v>
      </c>
      <c r="W497">
        <v>133591</v>
      </c>
      <c r="X497">
        <v>4.2</v>
      </c>
      <c r="Y497">
        <v>13.1</v>
      </c>
      <c r="Z497">
        <v>2546</v>
      </c>
      <c r="AA497">
        <v>1824</v>
      </c>
      <c r="AB497">
        <v>1455</v>
      </c>
      <c r="AC497">
        <v>748</v>
      </c>
      <c r="AD497">
        <v>706</v>
      </c>
      <c r="AE497">
        <v>290750</v>
      </c>
      <c r="AF497">
        <v>129576</v>
      </c>
      <c r="AG497">
        <v>24467</v>
      </c>
      <c r="AH497">
        <v>511.9</v>
      </c>
      <c r="AI497">
        <v>6586</v>
      </c>
      <c r="AJ497">
        <v>17287</v>
      </c>
      <c r="AK497">
        <v>10820</v>
      </c>
      <c r="AL497">
        <v>6467</v>
      </c>
      <c r="AM497">
        <v>105109</v>
      </c>
      <c r="AN497">
        <v>25803</v>
      </c>
      <c r="AO497">
        <v>5865.8</v>
      </c>
      <c r="AP497">
        <v>15019</v>
      </c>
      <c r="AQ497">
        <v>7776</v>
      </c>
      <c r="AR497">
        <v>20375</v>
      </c>
      <c r="AS497">
        <v>40.799999999999997</v>
      </c>
      <c r="AT497">
        <v>4.9000000000000004</v>
      </c>
      <c r="AU497">
        <v>41.5</v>
      </c>
      <c r="AV497">
        <v>14.78</v>
      </c>
      <c r="AW497">
        <v>16.829999999999998</v>
      </c>
      <c r="AX497">
        <v>13.93</v>
      </c>
      <c r="AY497">
        <v>1648</v>
      </c>
      <c r="AZ497">
        <v>180</v>
      </c>
      <c r="BA497">
        <v>337</v>
      </c>
      <c r="BB497">
        <v>735</v>
      </c>
      <c r="BC497">
        <v>396</v>
      </c>
      <c r="BD497">
        <v>1671</v>
      </c>
      <c r="BE497">
        <v>166</v>
      </c>
      <c r="BF497">
        <v>344</v>
      </c>
      <c r="BG497">
        <v>767</v>
      </c>
      <c r="BH497">
        <v>394</v>
      </c>
      <c r="BI497">
        <v>75.156000000000006</v>
      </c>
      <c r="BJ497">
        <v>1102448</v>
      </c>
      <c r="BK497">
        <v>260230</v>
      </c>
      <c r="BL497">
        <v>119453</v>
      </c>
      <c r="BM497">
        <v>189414</v>
      </c>
      <c r="BN497">
        <v>66476</v>
      </c>
      <c r="BO497">
        <v>493236</v>
      </c>
      <c r="BP497">
        <v>1105895</v>
      </c>
      <c r="BQ497">
        <v>1.39</v>
      </c>
      <c r="BR497">
        <v>104.5</v>
      </c>
      <c r="BS497">
        <v>1099.2</v>
      </c>
      <c r="BT497">
        <v>4541.8</v>
      </c>
      <c r="BU497">
        <v>2718</v>
      </c>
      <c r="BV497">
        <v>572.50300000000004</v>
      </c>
      <c r="BW497">
        <v>41.703000000000003</v>
      </c>
      <c r="BX497">
        <v>41360</v>
      </c>
      <c r="BY497">
        <v>969.08</v>
      </c>
      <c r="BZ497">
        <v>1369.9559999999999</v>
      </c>
      <c r="CA497">
        <v>899.69767999999999</v>
      </c>
      <c r="CB497">
        <v>0.11194585999999999</v>
      </c>
      <c r="CC497">
        <v>4226</v>
      </c>
      <c r="CD497">
        <v>125909.88</v>
      </c>
      <c r="CE497">
        <v>406497.16</v>
      </c>
      <c r="CF497">
        <v>1122.8963000000001</v>
      </c>
      <c r="CG497">
        <v>5.07</v>
      </c>
      <c r="CH497">
        <v>5.28</v>
      </c>
      <c r="CI497">
        <v>4.72</v>
      </c>
      <c r="CJ497">
        <v>4.87</v>
      </c>
      <c r="CK497">
        <v>5.2</v>
      </c>
      <c r="CL497">
        <v>5.84</v>
      </c>
      <c r="CM497">
        <v>5.94</v>
      </c>
      <c r="CN497">
        <v>7.4</v>
      </c>
      <c r="CO497">
        <v>8.15</v>
      </c>
      <c r="CP497">
        <v>0.21</v>
      </c>
      <c r="CQ497">
        <v>-0.35</v>
      </c>
      <c r="CR497">
        <v>-0.2</v>
      </c>
      <c r="CS497">
        <v>0.13</v>
      </c>
      <c r="CT497">
        <v>0.77</v>
      </c>
      <c r="CU497">
        <v>0.87</v>
      </c>
      <c r="CV497">
        <v>2.33</v>
      </c>
      <c r="CW497">
        <v>3.08</v>
      </c>
      <c r="CX497">
        <v>97.326499999999996</v>
      </c>
      <c r="CY497">
        <v>1.5093000000000001</v>
      </c>
      <c r="CZ497">
        <v>113.2268</v>
      </c>
      <c r="DA497">
        <v>1.6057999999999999</v>
      </c>
      <c r="DB497">
        <v>1.4932000000000001</v>
      </c>
      <c r="DC497">
        <v>21.26</v>
      </c>
      <c r="DD497">
        <v>107.9</v>
      </c>
      <c r="DE497" s="27">
        <v>167.1</v>
      </c>
      <c r="DF497">
        <v>130.9</v>
      </c>
      <c r="DG497">
        <v>145.9</v>
      </c>
      <c r="DH497">
        <v>251.7</v>
      </c>
      <c r="DI497">
        <v>145</v>
      </c>
      <c r="DJ497">
        <v>126</v>
      </c>
      <c r="DK497">
        <v>189.3</v>
      </c>
      <c r="DL497">
        <v>167.6</v>
      </c>
      <c r="DM497">
        <v>160.69999999999999</v>
      </c>
      <c r="DN497">
        <v>162.5</v>
      </c>
      <c r="DO497">
        <v>76.486000000000004</v>
      </c>
      <c r="DP497">
        <v>127.71899999999999</v>
      </c>
      <c r="DQ497">
        <v>71.328000000000003</v>
      </c>
      <c r="DR497">
        <v>71.08</v>
      </c>
      <c r="DS497">
        <v>133.5</v>
      </c>
      <c r="DT497">
        <v>132.69999999999999</v>
      </c>
      <c r="DU497">
        <v>124.1</v>
      </c>
      <c r="DV497">
        <v>102.4</v>
      </c>
      <c r="DW497">
        <v>1327.49</v>
      </c>
      <c r="DX497">
        <v>1618.02</v>
      </c>
      <c r="DY497">
        <v>1.2336564999999999</v>
      </c>
      <c r="DZ497">
        <v>33.662929830000003</v>
      </c>
      <c r="EA497">
        <v>24.727699999999999</v>
      </c>
    </row>
    <row r="498" spans="2:131" x14ac:dyDescent="0.25">
      <c r="B498" s="3">
        <v>36169</v>
      </c>
      <c r="C498">
        <v>10508.036</v>
      </c>
      <c r="D498">
        <v>9159.9</v>
      </c>
      <c r="E498">
        <v>91.774000000000001</v>
      </c>
      <c r="F498">
        <v>97.615499999999997</v>
      </c>
      <c r="G498">
        <v>94.241699999999994</v>
      </c>
      <c r="H498">
        <v>103.22110000000001</v>
      </c>
      <c r="I498">
        <v>111.43940000000001</v>
      </c>
      <c r="J498">
        <v>100.8031</v>
      </c>
      <c r="K498">
        <v>79.328599999999994</v>
      </c>
      <c r="L498">
        <v>85.290599999999998</v>
      </c>
      <c r="M498">
        <v>74.991399999999999</v>
      </c>
      <c r="N498">
        <v>112.6972</v>
      </c>
      <c r="O498">
        <v>94.410300000000007</v>
      </c>
      <c r="P498">
        <v>91.128299999999996</v>
      </c>
      <c r="Q498">
        <v>82.1023</v>
      </c>
      <c r="R498">
        <v>79.694699999999997</v>
      </c>
      <c r="S498" s="38">
        <v>0.14000000000000001</v>
      </c>
      <c r="T498">
        <v>4829</v>
      </c>
      <c r="U498">
        <v>0.81639898600000005</v>
      </c>
      <c r="V498">
        <v>139622</v>
      </c>
      <c r="W498">
        <v>133707</v>
      </c>
      <c r="X498">
        <v>4.2</v>
      </c>
      <c r="Y498">
        <v>13.1</v>
      </c>
      <c r="Z498">
        <v>2611</v>
      </c>
      <c r="AA498">
        <v>1835</v>
      </c>
      <c r="AB498">
        <v>1449</v>
      </c>
      <c r="AC498">
        <v>739</v>
      </c>
      <c r="AD498">
        <v>709</v>
      </c>
      <c r="AE498">
        <v>289500</v>
      </c>
      <c r="AF498">
        <v>129781</v>
      </c>
      <c r="AG498">
        <v>24485</v>
      </c>
      <c r="AH498">
        <v>509.6</v>
      </c>
      <c r="AI498">
        <v>6613</v>
      </c>
      <c r="AJ498">
        <v>17281</v>
      </c>
      <c r="AK498">
        <v>10823</v>
      </c>
      <c r="AL498">
        <v>6458</v>
      </c>
      <c r="AM498">
        <v>105296</v>
      </c>
      <c r="AN498">
        <v>25853</v>
      </c>
      <c r="AO498">
        <v>5874.3</v>
      </c>
      <c r="AP498">
        <v>15038.6</v>
      </c>
      <c r="AQ498">
        <v>7770</v>
      </c>
      <c r="AR498">
        <v>20404</v>
      </c>
      <c r="AS498">
        <v>40.9</v>
      </c>
      <c r="AT498">
        <v>4.9000000000000004</v>
      </c>
      <c r="AU498">
        <v>41.4</v>
      </c>
      <c r="AV498">
        <v>14.86</v>
      </c>
      <c r="AW498">
        <v>16.91</v>
      </c>
      <c r="AX498">
        <v>13.99</v>
      </c>
      <c r="AY498">
        <v>1635</v>
      </c>
      <c r="AZ498">
        <v>136</v>
      </c>
      <c r="BA498">
        <v>357</v>
      </c>
      <c r="BB498">
        <v>757</v>
      </c>
      <c r="BC498">
        <v>385</v>
      </c>
      <c r="BD498">
        <v>1551</v>
      </c>
      <c r="BE498">
        <v>154</v>
      </c>
      <c r="BF498">
        <v>336</v>
      </c>
      <c r="BG498">
        <v>682</v>
      </c>
      <c r="BH498">
        <v>379</v>
      </c>
      <c r="BI498">
        <v>75.513000000000005</v>
      </c>
      <c r="BJ498">
        <v>1100449</v>
      </c>
      <c r="BK498">
        <v>261317</v>
      </c>
      <c r="BL498">
        <v>120616</v>
      </c>
      <c r="BM498">
        <v>188910</v>
      </c>
      <c r="BN498">
        <v>66827</v>
      </c>
      <c r="BO498">
        <v>495229</v>
      </c>
      <c r="BP498">
        <v>1112246</v>
      </c>
      <c r="BQ498">
        <v>1.4</v>
      </c>
      <c r="BR498">
        <v>107.2</v>
      </c>
      <c r="BS498">
        <v>1096.5</v>
      </c>
      <c r="BT498">
        <v>4557.8999999999996</v>
      </c>
      <c r="BU498">
        <v>2716.3</v>
      </c>
      <c r="BV498">
        <v>580.197</v>
      </c>
      <c r="BW498">
        <v>41.317999999999998</v>
      </c>
      <c r="BX498">
        <v>40980</v>
      </c>
      <c r="BY498">
        <v>975.14380000000006</v>
      </c>
      <c r="BZ498">
        <v>1388.9645</v>
      </c>
      <c r="CA498">
        <v>904.17269999999996</v>
      </c>
      <c r="CB498">
        <v>0.112106518</v>
      </c>
      <c r="CC498">
        <v>4240.6000000000004</v>
      </c>
      <c r="CD498">
        <v>122999.19</v>
      </c>
      <c r="CE498">
        <v>410375.37</v>
      </c>
      <c r="CF498">
        <v>1128.0976000000001</v>
      </c>
      <c r="CG498">
        <v>5.22</v>
      </c>
      <c r="CH498">
        <v>5.32</v>
      </c>
      <c r="CI498">
        <v>4.68</v>
      </c>
      <c r="CJ498">
        <v>4.88</v>
      </c>
      <c r="CK498">
        <v>5.25</v>
      </c>
      <c r="CL498">
        <v>5.8</v>
      </c>
      <c r="CM498">
        <v>5.92</v>
      </c>
      <c r="CN498">
        <v>7.39</v>
      </c>
      <c r="CO498">
        <v>8.1999999999999993</v>
      </c>
      <c r="CP498">
        <v>0.1</v>
      </c>
      <c r="CQ498">
        <v>-0.54</v>
      </c>
      <c r="CR498">
        <v>-0.34</v>
      </c>
      <c r="CS498">
        <v>0.03</v>
      </c>
      <c r="CT498">
        <v>0.57999999999999996</v>
      </c>
      <c r="CU498">
        <v>0.7</v>
      </c>
      <c r="CV498">
        <v>2.17</v>
      </c>
      <c r="CW498">
        <v>2.98</v>
      </c>
      <c r="CX498">
        <v>95.998000000000005</v>
      </c>
      <c r="CY498">
        <v>1.5262</v>
      </c>
      <c r="CZ498">
        <v>106.87520000000001</v>
      </c>
      <c r="DA498">
        <v>1.6247</v>
      </c>
      <c r="DB498">
        <v>1.4771000000000001</v>
      </c>
      <c r="DC498">
        <v>23.88</v>
      </c>
      <c r="DD498">
        <v>110.8</v>
      </c>
      <c r="DE498" s="27">
        <v>167.8</v>
      </c>
      <c r="DF498">
        <v>131.19999999999999</v>
      </c>
      <c r="DG498">
        <v>147</v>
      </c>
      <c r="DH498">
        <v>252.5</v>
      </c>
      <c r="DI498">
        <v>145.9</v>
      </c>
      <c r="DJ498">
        <v>126.1</v>
      </c>
      <c r="DK498">
        <v>189.8</v>
      </c>
      <c r="DL498">
        <v>168.4</v>
      </c>
      <c r="DM498">
        <v>161.5</v>
      </c>
      <c r="DN498">
        <v>163.19999999999999</v>
      </c>
      <c r="DO498">
        <v>76.754000000000005</v>
      </c>
      <c r="DP498">
        <v>127.541</v>
      </c>
      <c r="DQ498">
        <v>71.891999999999996</v>
      </c>
      <c r="DR498">
        <v>71.292000000000002</v>
      </c>
      <c r="DS498">
        <v>134.5</v>
      </c>
      <c r="DT498">
        <v>134</v>
      </c>
      <c r="DU498">
        <v>124.6</v>
      </c>
      <c r="DV498">
        <v>106.4</v>
      </c>
      <c r="DW498">
        <v>1318.17</v>
      </c>
      <c r="DX498">
        <v>1624.13</v>
      </c>
      <c r="DY498">
        <v>1.2487008500000001</v>
      </c>
      <c r="DZ498">
        <v>33.007320880000002</v>
      </c>
      <c r="EA498">
        <v>26.049399999999999</v>
      </c>
    </row>
    <row r="499" spans="2:131" x14ac:dyDescent="0.25">
      <c r="B499" s="3">
        <v>36170</v>
      </c>
      <c r="C499">
        <v>10578.269</v>
      </c>
      <c r="D499">
        <v>9227.5</v>
      </c>
      <c r="E499">
        <v>92.997900000000001</v>
      </c>
      <c r="F499">
        <v>98.983999999999995</v>
      </c>
      <c r="G499">
        <v>95.714399999999998</v>
      </c>
      <c r="H499">
        <v>105.2717</v>
      </c>
      <c r="I499">
        <v>115.1191</v>
      </c>
      <c r="J499">
        <v>102.27119999999999</v>
      </c>
      <c r="K499">
        <v>80.014399999999995</v>
      </c>
      <c r="L499">
        <v>86.348600000000005</v>
      </c>
      <c r="M499">
        <v>76.470500000000001</v>
      </c>
      <c r="N499">
        <v>113.5429</v>
      </c>
      <c r="O499">
        <v>95.845100000000002</v>
      </c>
      <c r="P499">
        <v>89.8035</v>
      </c>
      <c r="Q499">
        <v>82.656300000000002</v>
      </c>
      <c r="R499">
        <v>80.563199999999995</v>
      </c>
      <c r="S499" s="38">
        <v>0</v>
      </c>
      <c r="T499">
        <v>5045</v>
      </c>
      <c r="U499">
        <v>0.87313949499999999</v>
      </c>
      <c r="V499">
        <v>139771</v>
      </c>
      <c r="W499">
        <v>133993</v>
      </c>
      <c r="X499">
        <v>4.0999999999999996</v>
      </c>
      <c r="Y499">
        <v>13.3</v>
      </c>
      <c r="Z499">
        <v>2536</v>
      </c>
      <c r="AA499">
        <v>1847</v>
      </c>
      <c r="AB499">
        <v>1438</v>
      </c>
      <c r="AC499">
        <v>713</v>
      </c>
      <c r="AD499">
        <v>724</v>
      </c>
      <c r="AE499">
        <v>290400</v>
      </c>
      <c r="AF499">
        <v>130190</v>
      </c>
      <c r="AG499">
        <v>24505</v>
      </c>
      <c r="AH499">
        <v>510.9</v>
      </c>
      <c r="AI499">
        <v>6640</v>
      </c>
      <c r="AJ499">
        <v>17272</v>
      </c>
      <c r="AK499">
        <v>10819</v>
      </c>
      <c r="AL499">
        <v>6453</v>
      </c>
      <c r="AM499">
        <v>105685</v>
      </c>
      <c r="AN499">
        <v>25911</v>
      </c>
      <c r="AO499">
        <v>5880.7</v>
      </c>
      <c r="AP499">
        <v>15079.8</v>
      </c>
      <c r="AQ499">
        <v>7771</v>
      </c>
      <c r="AR499">
        <v>20457</v>
      </c>
      <c r="AS499">
        <v>40.9</v>
      </c>
      <c r="AT499">
        <v>4.9000000000000004</v>
      </c>
      <c r="AU499">
        <v>41.4</v>
      </c>
      <c r="AV499">
        <v>14.88</v>
      </c>
      <c r="AW499">
        <v>16.989999999999998</v>
      </c>
      <c r="AX499">
        <v>13.99</v>
      </c>
      <c r="AY499">
        <v>1608</v>
      </c>
      <c r="AZ499">
        <v>138</v>
      </c>
      <c r="BA499">
        <v>389</v>
      </c>
      <c r="BB499">
        <v>719</v>
      </c>
      <c r="BC499">
        <v>362</v>
      </c>
      <c r="BD499">
        <v>1649</v>
      </c>
      <c r="BE499">
        <v>146</v>
      </c>
      <c r="BF499">
        <v>343</v>
      </c>
      <c r="BG499">
        <v>772</v>
      </c>
      <c r="BH499">
        <v>388</v>
      </c>
      <c r="BI499">
        <v>75.668999999999997</v>
      </c>
      <c r="BJ499">
        <v>1110118</v>
      </c>
      <c r="BK499">
        <v>261818</v>
      </c>
      <c r="BL499">
        <v>122864</v>
      </c>
      <c r="BM499">
        <v>194547</v>
      </c>
      <c r="BN499">
        <v>65730</v>
      </c>
      <c r="BO499">
        <v>499687</v>
      </c>
      <c r="BP499">
        <v>1115766</v>
      </c>
      <c r="BQ499">
        <v>1.39</v>
      </c>
      <c r="BR499">
        <v>103.2</v>
      </c>
      <c r="BS499">
        <v>1103.3</v>
      </c>
      <c r="BT499">
        <v>4581.6000000000004</v>
      </c>
      <c r="BU499">
        <v>2725.5</v>
      </c>
      <c r="BV499">
        <v>589.803</v>
      </c>
      <c r="BW499">
        <v>40.729999999999997</v>
      </c>
      <c r="BX499">
        <v>40449</v>
      </c>
      <c r="BY499">
        <v>978.22630000000004</v>
      </c>
      <c r="BZ499">
        <v>1411.6172999999999</v>
      </c>
      <c r="CA499">
        <v>909.14029000000005</v>
      </c>
      <c r="CB499">
        <v>0.111795122</v>
      </c>
      <c r="CC499">
        <v>4272.1000000000004</v>
      </c>
      <c r="CD499">
        <v>124076.55</v>
      </c>
      <c r="CE499">
        <v>412326.65</v>
      </c>
      <c r="CF499">
        <v>1136.1510000000001</v>
      </c>
      <c r="CG499">
        <v>5.2</v>
      </c>
      <c r="CH499">
        <v>5.93</v>
      </c>
      <c r="CI499">
        <v>4.8600000000000003</v>
      </c>
      <c r="CJ499">
        <v>4.9800000000000004</v>
      </c>
      <c r="CK499">
        <v>5.43</v>
      </c>
      <c r="CL499">
        <v>6.03</v>
      </c>
      <c r="CM499">
        <v>6.11</v>
      </c>
      <c r="CN499">
        <v>7.55</v>
      </c>
      <c r="CO499">
        <v>8.3800000000000008</v>
      </c>
      <c r="CP499">
        <v>0.73</v>
      </c>
      <c r="CQ499">
        <v>-0.34</v>
      </c>
      <c r="CR499">
        <v>-0.22</v>
      </c>
      <c r="CS499">
        <v>0.23</v>
      </c>
      <c r="CT499">
        <v>0.83</v>
      </c>
      <c r="CU499">
        <v>0.91</v>
      </c>
      <c r="CV499">
        <v>2.35</v>
      </c>
      <c r="CW499">
        <v>3.18</v>
      </c>
      <c r="CX499">
        <v>94.964799999999997</v>
      </c>
      <c r="CY499">
        <v>1.4896</v>
      </c>
      <c r="CZ499">
        <v>105.965</v>
      </c>
      <c r="DA499">
        <v>1.6572</v>
      </c>
      <c r="DB499">
        <v>1.4776</v>
      </c>
      <c r="DC499">
        <v>22.64</v>
      </c>
      <c r="DD499">
        <v>112.5</v>
      </c>
      <c r="DE499" s="27">
        <v>168.1</v>
      </c>
      <c r="DF499">
        <v>131.4</v>
      </c>
      <c r="DG499">
        <v>147.6</v>
      </c>
      <c r="DH499">
        <v>253.1</v>
      </c>
      <c r="DI499">
        <v>146.1</v>
      </c>
      <c r="DJ499">
        <v>126.1</v>
      </c>
      <c r="DK499">
        <v>190.2</v>
      </c>
      <c r="DL499">
        <v>168.7</v>
      </c>
      <c r="DM499">
        <v>161.9</v>
      </c>
      <c r="DN499">
        <v>163.5</v>
      </c>
      <c r="DO499">
        <v>76.876000000000005</v>
      </c>
      <c r="DP499">
        <v>127.306</v>
      </c>
      <c r="DQ499">
        <v>71.965999999999994</v>
      </c>
      <c r="DR499">
        <v>71.471999999999994</v>
      </c>
      <c r="DS499">
        <v>134.4</v>
      </c>
      <c r="DT499">
        <v>133.80000000000001</v>
      </c>
      <c r="DU499">
        <v>124.9</v>
      </c>
      <c r="DV499">
        <v>103.8</v>
      </c>
      <c r="DW499">
        <v>1300.01</v>
      </c>
      <c r="DX499">
        <v>1598.37</v>
      </c>
      <c r="DY499">
        <v>1.266656923</v>
      </c>
      <c r="DZ499">
        <v>32.167712109999997</v>
      </c>
      <c r="EA499">
        <v>25.37</v>
      </c>
    </row>
    <row r="500" spans="2:131" x14ac:dyDescent="0.25">
      <c r="B500" s="3">
        <v>36171</v>
      </c>
      <c r="C500">
        <v>10657.501</v>
      </c>
      <c r="D500">
        <v>9307.5</v>
      </c>
      <c r="E500">
        <v>93.437100000000001</v>
      </c>
      <c r="F500">
        <v>99.026700000000005</v>
      </c>
      <c r="G500">
        <v>95.580799999999996</v>
      </c>
      <c r="H500">
        <v>105.1538</v>
      </c>
      <c r="I500">
        <v>114.2516</v>
      </c>
      <c r="J500">
        <v>102.43380000000001</v>
      </c>
      <c r="K500">
        <v>80.003699999999995</v>
      </c>
      <c r="L500">
        <v>87.25</v>
      </c>
      <c r="M500">
        <v>77.444000000000003</v>
      </c>
      <c r="N500">
        <v>114.7782</v>
      </c>
      <c r="O500">
        <v>96.439300000000003</v>
      </c>
      <c r="P500">
        <v>85.373599999999996</v>
      </c>
      <c r="Q500">
        <v>81.072800000000001</v>
      </c>
      <c r="R500">
        <v>80.722099999999998</v>
      </c>
      <c r="S500" s="38">
        <v>0</v>
      </c>
      <c r="T500">
        <v>5011</v>
      </c>
      <c r="U500">
        <v>0.87666200100000002</v>
      </c>
      <c r="V500">
        <v>140025</v>
      </c>
      <c r="W500">
        <v>134309</v>
      </c>
      <c r="X500">
        <v>4.0999999999999996</v>
      </c>
      <c r="Y500">
        <v>12.9</v>
      </c>
      <c r="Z500">
        <v>2562</v>
      </c>
      <c r="AA500">
        <v>1775</v>
      </c>
      <c r="AB500">
        <v>1378</v>
      </c>
      <c r="AC500">
        <v>697</v>
      </c>
      <c r="AD500">
        <v>682</v>
      </c>
      <c r="AE500">
        <v>281750</v>
      </c>
      <c r="AF500">
        <v>130479</v>
      </c>
      <c r="AG500">
        <v>24561</v>
      </c>
      <c r="AH500">
        <v>511.5</v>
      </c>
      <c r="AI500">
        <v>6687</v>
      </c>
      <c r="AJ500">
        <v>17282</v>
      </c>
      <c r="AK500">
        <v>10825</v>
      </c>
      <c r="AL500">
        <v>6457</v>
      </c>
      <c r="AM500">
        <v>105918</v>
      </c>
      <c r="AN500">
        <v>25950</v>
      </c>
      <c r="AO500">
        <v>5894.1</v>
      </c>
      <c r="AP500">
        <v>15092.9</v>
      </c>
      <c r="AQ500">
        <v>7774</v>
      </c>
      <c r="AR500">
        <v>20496</v>
      </c>
      <c r="AS500">
        <v>41</v>
      </c>
      <c r="AT500">
        <v>4.9000000000000004</v>
      </c>
      <c r="AU500">
        <v>41.4</v>
      </c>
      <c r="AV500">
        <v>14.9</v>
      </c>
      <c r="AW500">
        <v>16.989999999999998</v>
      </c>
      <c r="AX500">
        <v>14.01</v>
      </c>
      <c r="AY500">
        <v>1648</v>
      </c>
      <c r="AZ500">
        <v>149</v>
      </c>
      <c r="BA500">
        <v>367</v>
      </c>
      <c r="BB500">
        <v>723</v>
      </c>
      <c r="BC500">
        <v>409</v>
      </c>
      <c r="BD500">
        <v>1672</v>
      </c>
      <c r="BE500">
        <v>169</v>
      </c>
      <c r="BF500">
        <v>378</v>
      </c>
      <c r="BG500">
        <v>737</v>
      </c>
      <c r="BH500">
        <v>388</v>
      </c>
      <c r="BI500">
        <v>76.025999999999996</v>
      </c>
      <c r="BJ500">
        <v>1115856</v>
      </c>
      <c r="BK500">
        <v>264965</v>
      </c>
      <c r="BL500">
        <v>121288</v>
      </c>
      <c r="BM500">
        <v>186597</v>
      </c>
      <c r="BN500">
        <v>64522</v>
      </c>
      <c r="BO500">
        <v>498501</v>
      </c>
      <c r="BP500">
        <v>1128337</v>
      </c>
      <c r="BQ500">
        <v>1.39</v>
      </c>
      <c r="BR500">
        <v>107.2</v>
      </c>
      <c r="BS500">
        <v>1110.7</v>
      </c>
      <c r="BT500">
        <v>4600.6000000000004</v>
      </c>
      <c r="BU500">
        <v>2731.9</v>
      </c>
      <c r="BV500">
        <v>604.23699999999997</v>
      </c>
      <c r="BW500">
        <v>40.969000000000001</v>
      </c>
      <c r="BX500">
        <v>40734</v>
      </c>
      <c r="BY500">
        <v>1000.2985</v>
      </c>
      <c r="BZ500">
        <v>1424.9166</v>
      </c>
      <c r="CA500">
        <v>915.23258999999996</v>
      </c>
      <c r="CB500">
        <v>0.111611008</v>
      </c>
      <c r="CC500">
        <v>4304.3</v>
      </c>
      <c r="CD500">
        <v>125817.59</v>
      </c>
      <c r="CE500">
        <v>415133.96</v>
      </c>
      <c r="CF500">
        <v>1131.1007999999999</v>
      </c>
      <c r="CG500">
        <v>5.42</v>
      </c>
      <c r="CH500">
        <v>5.85</v>
      </c>
      <c r="CI500">
        <v>5.07</v>
      </c>
      <c r="CJ500">
        <v>5.2</v>
      </c>
      <c r="CK500">
        <v>5.55</v>
      </c>
      <c r="CL500">
        <v>5.97</v>
      </c>
      <c r="CM500">
        <v>6.03</v>
      </c>
      <c r="CN500">
        <v>7.36</v>
      </c>
      <c r="CO500">
        <v>8.15</v>
      </c>
      <c r="CP500">
        <v>0.43</v>
      </c>
      <c r="CQ500">
        <v>-0.35</v>
      </c>
      <c r="CR500">
        <v>-0.22</v>
      </c>
      <c r="CS500">
        <v>0.13</v>
      </c>
      <c r="CT500">
        <v>0.55000000000000004</v>
      </c>
      <c r="CU500">
        <v>0.61</v>
      </c>
      <c r="CV500">
        <v>1.94</v>
      </c>
      <c r="CW500">
        <v>2.73</v>
      </c>
      <c r="CX500">
        <v>95.965699999999998</v>
      </c>
      <c r="CY500">
        <v>1.5543</v>
      </c>
      <c r="CZ500">
        <v>104.6485</v>
      </c>
      <c r="DA500">
        <v>1.6205000000000001</v>
      </c>
      <c r="DB500">
        <v>1.4674</v>
      </c>
      <c r="DC500">
        <v>24.97</v>
      </c>
      <c r="DD500">
        <v>113.8</v>
      </c>
      <c r="DE500" s="27">
        <v>168.4</v>
      </c>
      <c r="DF500">
        <v>131</v>
      </c>
      <c r="DG500">
        <v>147.5</v>
      </c>
      <c r="DH500">
        <v>253.9</v>
      </c>
      <c r="DI500">
        <v>145.9</v>
      </c>
      <c r="DJ500">
        <v>125.8</v>
      </c>
      <c r="DK500">
        <v>190.9</v>
      </c>
      <c r="DL500">
        <v>168.9</v>
      </c>
      <c r="DM500">
        <v>162</v>
      </c>
      <c r="DN500">
        <v>163.69999999999999</v>
      </c>
      <c r="DO500">
        <v>76.942999999999998</v>
      </c>
      <c r="DP500">
        <v>127.018</v>
      </c>
      <c r="DQ500">
        <v>71.87</v>
      </c>
      <c r="DR500">
        <v>71.638999999999996</v>
      </c>
      <c r="DS500">
        <v>134.9</v>
      </c>
      <c r="DT500">
        <v>134.4</v>
      </c>
      <c r="DU500">
        <v>125.4</v>
      </c>
      <c r="DV500">
        <v>109.7</v>
      </c>
      <c r="DW500">
        <v>1391</v>
      </c>
      <c r="DX500">
        <v>1703.89</v>
      </c>
      <c r="DY500">
        <v>1.184279895</v>
      </c>
      <c r="DZ500">
        <v>33.948771030000003</v>
      </c>
      <c r="EA500">
        <v>22.229500000000002</v>
      </c>
    </row>
    <row r="501" spans="2:131" x14ac:dyDescent="0.25">
      <c r="B501" s="3">
        <v>36172</v>
      </c>
      <c r="C501">
        <v>10747.925999999999</v>
      </c>
      <c r="D501">
        <v>9393.4</v>
      </c>
      <c r="E501">
        <v>94.159300000000002</v>
      </c>
      <c r="F501">
        <v>99.898200000000003</v>
      </c>
      <c r="G501">
        <v>96.4392</v>
      </c>
      <c r="H501">
        <v>106.28230000000001</v>
      </c>
      <c r="I501">
        <v>114.2559</v>
      </c>
      <c r="J501">
        <v>103.986</v>
      </c>
      <c r="K501">
        <v>80.634200000000007</v>
      </c>
      <c r="L501">
        <v>87.8005</v>
      </c>
      <c r="M501">
        <v>78.038799999999995</v>
      </c>
      <c r="N501">
        <v>114.92359999999999</v>
      </c>
      <c r="O501">
        <v>97.094999999999999</v>
      </c>
      <c r="P501">
        <v>87.820999999999998</v>
      </c>
      <c r="Q501">
        <v>81.427800000000005</v>
      </c>
      <c r="R501">
        <v>80.933099999999996</v>
      </c>
      <c r="S501" s="38">
        <v>0</v>
      </c>
      <c r="T501">
        <v>5105</v>
      </c>
      <c r="U501">
        <v>0.90306032199999997</v>
      </c>
      <c r="V501">
        <v>140177</v>
      </c>
      <c r="W501">
        <v>134523</v>
      </c>
      <c r="X501">
        <v>4</v>
      </c>
      <c r="Y501">
        <v>12.9</v>
      </c>
      <c r="Z501">
        <v>2642</v>
      </c>
      <c r="AA501">
        <v>1614</v>
      </c>
      <c r="AB501">
        <v>1375</v>
      </c>
      <c r="AC501">
        <v>696</v>
      </c>
      <c r="AD501">
        <v>680</v>
      </c>
      <c r="AE501">
        <v>278500</v>
      </c>
      <c r="AF501">
        <v>130786</v>
      </c>
      <c r="AG501">
        <v>24582</v>
      </c>
      <c r="AH501">
        <v>512.29999999999995</v>
      </c>
      <c r="AI501">
        <v>6709</v>
      </c>
      <c r="AJ501">
        <v>17280</v>
      </c>
      <c r="AK501">
        <v>10831</v>
      </c>
      <c r="AL501">
        <v>6449</v>
      </c>
      <c r="AM501">
        <v>106204</v>
      </c>
      <c r="AN501">
        <v>26044</v>
      </c>
      <c r="AO501">
        <v>5903.5</v>
      </c>
      <c r="AP501">
        <v>15165.2</v>
      </c>
      <c r="AQ501">
        <v>7775</v>
      </c>
      <c r="AR501">
        <v>20540</v>
      </c>
      <c r="AS501">
        <v>40.799999999999997</v>
      </c>
      <c r="AT501">
        <v>4.9000000000000004</v>
      </c>
      <c r="AU501">
        <v>41.4</v>
      </c>
      <c r="AV501">
        <v>14.95</v>
      </c>
      <c r="AW501">
        <v>17.059999999999999</v>
      </c>
      <c r="AX501">
        <v>14.06</v>
      </c>
      <c r="AY501">
        <v>1708</v>
      </c>
      <c r="AZ501">
        <v>152</v>
      </c>
      <c r="BA501">
        <v>377</v>
      </c>
      <c r="BB501">
        <v>790</v>
      </c>
      <c r="BC501">
        <v>389</v>
      </c>
      <c r="BD501">
        <v>1683</v>
      </c>
      <c r="BE501">
        <v>174</v>
      </c>
      <c r="BF501">
        <v>362</v>
      </c>
      <c r="BG501">
        <v>746</v>
      </c>
      <c r="BH501">
        <v>401</v>
      </c>
      <c r="BI501">
        <v>77.03</v>
      </c>
      <c r="BJ501">
        <v>1120689</v>
      </c>
      <c r="BK501">
        <v>269863</v>
      </c>
      <c r="BL501">
        <v>121308</v>
      </c>
      <c r="BM501">
        <v>196344</v>
      </c>
      <c r="BN501">
        <v>69654</v>
      </c>
      <c r="BO501">
        <v>505667</v>
      </c>
      <c r="BP501">
        <v>1137260</v>
      </c>
      <c r="BQ501">
        <v>1.39</v>
      </c>
      <c r="BR501">
        <v>105.4</v>
      </c>
      <c r="BS501">
        <v>1122.2</v>
      </c>
      <c r="BT501">
        <v>4628.1000000000004</v>
      </c>
      <c r="BU501">
        <v>2741.8</v>
      </c>
      <c r="BV501">
        <v>628.12099999999998</v>
      </c>
      <c r="BW501">
        <v>41.651000000000003</v>
      </c>
      <c r="BX501">
        <v>41331</v>
      </c>
      <c r="BY501">
        <v>1001.0507</v>
      </c>
      <c r="BZ501">
        <v>1460.1237000000001</v>
      </c>
      <c r="CA501">
        <v>920.40949000000001</v>
      </c>
      <c r="CB501">
        <v>0.11103049500000001</v>
      </c>
      <c r="CC501">
        <v>4342.1000000000004</v>
      </c>
      <c r="CD501">
        <v>129246.47</v>
      </c>
      <c r="CE501">
        <v>418351.44</v>
      </c>
      <c r="CF501">
        <v>1144.8629000000001</v>
      </c>
      <c r="CG501">
        <v>5.3</v>
      </c>
      <c r="CH501">
        <v>5.93</v>
      </c>
      <c r="CI501">
        <v>5.2</v>
      </c>
      <c r="CJ501">
        <v>5.44</v>
      </c>
      <c r="CK501">
        <v>5.84</v>
      </c>
      <c r="CL501">
        <v>6.19</v>
      </c>
      <c r="CM501">
        <v>6.28</v>
      </c>
      <c r="CN501">
        <v>7.55</v>
      </c>
      <c r="CO501">
        <v>8.19</v>
      </c>
      <c r="CP501">
        <v>0.63</v>
      </c>
      <c r="CQ501">
        <v>-0.1</v>
      </c>
      <c r="CR501">
        <v>0.14000000000000001</v>
      </c>
      <c r="CS501">
        <v>0.54</v>
      </c>
      <c r="CT501">
        <v>0.89</v>
      </c>
      <c r="CU501">
        <v>0.98</v>
      </c>
      <c r="CV501">
        <v>2.25</v>
      </c>
      <c r="CW501">
        <v>2.89</v>
      </c>
      <c r="CX501">
        <v>96.371899999999997</v>
      </c>
      <c r="CY501">
        <v>1.5841000000000001</v>
      </c>
      <c r="CZ501">
        <v>102.5843</v>
      </c>
      <c r="DA501">
        <v>1.6132</v>
      </c>
      <c r="DB501">
        <v>1.4722</v>
      </c>
      <c r="DC501">
        <v>26.08</v>
      </c>
      <c r="DD501">
        <v>115.7</v>
      </c>
      <c r="DE501" s="27">
        <v>168.8</v>
      </c>
      <c r="DF501">
        <v>131.30000000000001</v>
      </c>
      <c r="DG501">
        <v>148.80000000000001</v>
      </c>
      <c r="DH501">
        <v>254.9</v>
      </c>
      <c r="DI501">
        <v>146.5</v>
      </c>
      <c r="DJ501">
        <v>125.5</v>
      </c>
      <c r="DK501">
        <v>191.2</v>
      </c>
      <c r="DL501">
        <v>169.4</v>
      </c>
      <c r="DM501">
        <v>162.5</v>
      </c>
      <c r="DN501">
        <v>164.1</v>
      </c>
      <c r="DO501">
        <v>77.128</v>
      </c>
      <c r="DP501">
        <v>126.58199999999999</v>
      </c>
      <c r="DQ501">
        <v>72.338999999999999</v>
      </c>
      <c r="DR501">
        <v>71.793000000000006</v>
      </c>
      <c r="DS501">
        <v>135.19999999999999</v>
      </c>
      <c r="DT501">
        <v>134.80000000000001</v>
      </c>
      <c r="DU501">
        <v>125.8</v>
      </c>
      <c r="DV501">
        <v>104.4</v>
      </c>
      <c r="DW501">
        <v>1428.68</v>
      </c>
      <c r="DX501">
        <v>1784.25</v>
      </c>
      <c r="DY501">
        <v>1.1535123329999999</v>
      </c>
      <c r="DZ501">
        <v>34.314404600000003</v>
      </c>
      <c r="EA501">
        <v>23.221299999999999</v>
      </c>
    </row>
    <row r="502" spans="2:131" x14ac:dyDescent="0.25">
      <c r="B502" s="3">
        <v>36526</v>
      </c>
      <c r="C502">
        <v>10855.813</v>
      </c>
      <c r="D502">
        <v>9496.2000000000007</v>
      </c>
      <c r="E502">
        <v>94.175799999999995</v>
      </c>
      <c r="F502">
        <v>99.732299999999995</v>
      </c>
      <c r="G502">
        <v>96.111500000000007</v>
      </c>
      <c r="H502">
        <v>105.0059</v>
      </c>
      <c r="I502">
        <v>116.37690000000001</v>
      </c>
      <c r="J502">
        <v>101.4712</v>
      </c>
      <c r="K502">
        <v>81.974699999999999</v>
      </c>
      <c r="L502">
        <v>88.028000000000006</v>
      </c>
      <c r="M502">
        <v>79.076099999999997</v>
      </c>
      <c r="N502">
        <v>113.8339</v>
      </c>
      <c r="O502">
        <v>97.203100000000006</v>
      </c>
      <c r="P502">
        <v>87.249200000000002</v>
      </c>
      <c r="Q502">
        <v>78.988</v>
      </c>
      <c r="R502">
        <v>80.688599999999994</v>
      </c>
      <c r="S502" s="38">
        <v>0.02</v>
      </c>
      <c r="T502">
        <v>5386</v>
      </c>
      <c r="U502">
        <v>0.94358794700000004</v>
      </c>
      <c r="V502">
        <v>142267</v>
      </c>
      <c r="W502">
        <v>136559</v>
      </c>
      <c r="X502">
        <v>4</v>
      </c>
      <c r="Y502">
        <v>13.1</v>
      </c>
      <c r="Z502">
        <v>2541</v>
      </c>
      <c r="AA502">
        <v>1749</v>
      </c>
      <c r="AB502">
        <v>1380</v>
      </c>
      <c r="AC502">
        <v>659</v>
      </c>
      <c r="AD502">
        <v>721</v>
      </c>
      <c r="AE502">
        <v>288400</v>
      </c>
      <c r="AF502">
        <v>131020</v>
      </c>
      <c r="AG502">
        <v>24628</v>
      </c>
      <c r="AH502">
        <v>511.3</v>
      </c>
      <c r="AI502">
        <v>6752</v>
      </c>
      <c r="AJ502">
        <v>17284</v>
      </c>
      <c r="AK502">
        <v>10845</v>
      </c>
      <c r="AL502">
        <v>6439</v>
      </c>
      <c r="AM502">
        <v>106392</v>
      </c>
      <c r="AN502">
        <v>26075</v>
      </c>
      <c r="AO502">
        <v>5907.9</v>
      </c>
      <c r="AP502">
        <v>15183.9</v>
      </c>
      <c r="AQ502">
        <v>7770</v>
      </c>
      <c r="AR502">
        <v>20571</v>
      </c>
      <c r="AS502">
        <v>40.9</v>
      </c>
      <c r="AT502">
        <v>4.9000000000000004</v>
      </c>
      <c r="AU502">
        <v>41.5</v>
      </c>
      <c r="AV502">
        <v>15.02</v>
      </c>
      <c r="AW502">
        <v>17.11</v>
      </c>
      <c r="AX502">
        <v>14.13</v>
      </c>
      <c r="AY502">
        <v>1636</v>
      </c>
      <c r="AZ502">
        <v>163</v>
      </c>
      <c r="BA502">
        <v>316</v>
      </c>
      <c r="BB502">
        <v>779</v>
      </c>
      <c r="BC502">
        <v>378</v>
      </c>
      <c r="BD502">
        <v>1727</v>
      </c>
      <c r="BE502">
        <v>192</v>
      </c>
      <c r="BF502">
        <v>377</v>
      </c>
      <c r="BG502">
        <v>726</v>
      </c>
      <c r="BH502">
        <v>432</v>
      </c>
      <c r="BI502">
        <v>76.772000000000006</v>
      </c>
      <c r="BJ502">
        <v>1129614</v>
      </c>
      <c r="BK502">
        <v>268044</v>
      </c>
      <c r="BL502">
        <v>124292</v>
      </c>
      <c r="BM502">
        <v>201360</v>
      </c>
      <c r="BN502">
        <v>69082</v>
      </c>
      <c r="BO502">
        <v>510599</v>
      </c>
      <c r="BP502">
        <v>1140023</v>
      </c>
      <c r="BQ502">
        <v>1.38</v>
      </c>
      <c r="BR502">
        <v>112</v>
      </c>
      <c r="BS502">
        <v>1122.2</v>
      </c>
      <c r="BT502">
        <v>4656.3</v>
      </c>
      <c r="BU502">
        <v>2750.3</v>
      </c>
      <c r="BV502">
        <v>618.60299999999995</v>
      </c>
      <c r="BW502">
        <v>44.228999999999999</v>
      </c>
      <c r="BX502">
        <v>43855</v>
      </c>
      <c r="BY502">
        <v>1003.6367</v>
      </c>
      <c r="BZ502">
        <v>1480.8404</v>
      </c>
      <c r="CA502">
        <v>923.67363</v>
      </c>
      <c r="CB502">
        <v>0.110003052</v>
      </c>
      <c r="CC502">
        <v>4380</v>
      </c>
      <c r="CD502">
        <v>132467.09</v>
      </c>
      <c r="CE502">
        <v>421056.34</v>
      </c>
      <c r="CF502">
        <v>1146.7583999999999</v>
      </c>
      <c r="CG502">
        <v>5.45</v>
      </c>
      <c r="CH502">
        <v>5.81</v>
      </c>
      <c r="CI502">
        <v>5.32</v>
      </c>
      <c r="CJ502">
        <v>5.5</v>
      </c>
      <c r="CK502">
        <v>6.12</v>
      </c>
      <c r="CL502">
        <v>6.58</v>
      </c>
      <c r="CM502">
        <v>6.66</v>
      </c>
      <c r="CN502">
        <v>7.78</v>
      </c>
      <c r="CO502">
        <v>8.33</v>
      </c>
      <c r="CP502">
        <v>0.36</v>
      </c>
      <c r="CQ502">
        <v>-0.13</v>
      </c>
      <c r="CR502">
        <v>0.05</v>
      </c>
      <c r="CS502">
        <v>0.67</v>
      </c>
      <c r="CT502">
        <v>1.1299999999999999</v>
      </c>
      <c r="CU502">
        <v>1.21</v>
      </c>
      <c r="CV502">
        <v>2.33</v>
      </c>
      <c r="CW502">
        <v>2.88</v>
      </c>
      <c r="CX502">
        <v>96.2136</v>
      </c>
      <c r="CY502">
        <v>1.5903</v>
      </c>
      <c r="CZ502">
        <v>105.29600000000001</v>
      </c>
      <c r="DA502">
        <v>1.6404000000000001</v>
      </c>
      <c r="DB502">
        <v>1.4486000000000001</v>
      </c>
      <c r="DC502">
        <v>27.18</v>
      </c>
      <c r="DD502">
        <v>119.7</v>
      </c>
      <c r="DE502" s="27">
        <v>169.3</v>
      </c>
      <c r="DF502">
        <v>130.69999999999999</v>
      </c>
      <c r="DG502">
        <v>149.1</v>
      </c>
      <c r="DH502">
        <v>255.6</v>
      </c>
      <c r="DI502">
        <v>146.69999999999999</v>
      </c>
      <c r="DJ502">
        <v>125.3</v>
      </c>
      <c r="DK502">
        <v>192</v>
      </c>
      <c r="DL502">
        <v>170</v>
      </c>
      <c r="DM502">
        <v>162.80000000000001</v>
      </c>
      <c r="DN502">
        <v>164.6</v>
      </c>
      <c r="DO502">
        <v>77.347999999999999</v>
      </c>
      <c r="DP502">
        <v>126.53100000000001</v>
      </c>
      <c r="DQ502">
        <v>72.498000000000005</v>
      </c>
      <c r="DR502">
        <v>72.063999999999993</v>
      </c>
      <c r="DS502">
        <v>135.19999999999999</v>
      </c>
      <c r="DT502">
        <v>134.69999999999999</v>
      </c>
      <c r="DU502">
        <v>126.4</v>
      </c>
      <c r="DV502">
        <v>106.8</v>
      </c>
      <c r="DW502">
        <v>1425.59</v>
      </c>
      <c r="DX502">
        <v>1788.76</v>
      </c>
      <c r="DY502">
        <v>1.1625595950000001</v>
      </c>
      <c r="DZ502">
        <v>33.505193460000001</v>
      </c>
      <c r="EA502">
        <v>24.843</v>
      </c>
    </row>
    <row r="503" spans="2:131" x14ac:dyDescent="0.25">
      <c r="B503" s="3">
        <v>36527</v>
      </c>
      <c r="C503">
        <v>10899.897000000001</v>
      </c>
      <c r="D503">
        <v>9538.7999999999993</v>
      </c>
      <c r="E503">
        <v>94.455699999999993</v>
      </c>
      <c r="F503">
        <v>100.13979999999999</v>
      </c>
      <c r="G503">
        <v>96.615700000000004</v>
      </c>
      <c r="H503">
        <v>105.691</v>
      </c>
      <c r="I503">
        <v>116.0596</v>
      </c>
      <c r="J503">
        <v>102.5291</v>
      </c>
      <c r="K503">
        <v>82.503500000000003</v>
      </c>
      <c r="L503">
        <v>88.161299999999997</v>
      </c>
      <c r="M503">
        <v>79.320700000000002</v>
      </c>
      <c r="N503">
        <v>113.6943</v>
      </c>
      <c r="O503">
        <v>97.390199999999993</v>
      </c>
      <c r="P503">
        <v>91.407399999999996</v>
      </c>
      <c r="Q503">
        <v>80.312899999999999</v>
      </c>
      <c r="R503">
        <v>80.512699999999995</v>
      </c>
      <c r="S503" s="38">
        <v>0.08</v>
      </c>
      <c r="T503">
        <v>5484</v>
      </c>
      <c r="U503">
        <v>0.93615568500000002</v>
      </c>
      <c r="V503">
        <v>142456</v>
      </c>
      <c r="W503">
        <v>136598</v>
      </c>
      <c r="X503">
        <v>4.0999999999999996</v>
      </c>
      <c r="Y503">
        <v>12.6</v>
      </c>
      <c r="Z503">
        <v>2604</v>
      </c>
      <c r="AA503">
        <v>1912</v>
      </c>
      <c r="AB503">
        <v>1300</v>
      </c>
      <c r="AC503">
        <v>671</v>
      </c>
      <c r="AD503">
        <v>629</v>
      </c>
      <c r="AE503">
        <v>293750</v>
      </c>
      <c r="AF503">
        <v>131136</v>
      </c>
      <c r="AG503">
        <v>24609</v>
      </c>
      <c r="AH503">
        <v>512.9</v>
      </c>
      <c r="AI503">
        <v>6730</v>
      </c>
      <c r="AJ503">
        <v>17285</v>
      </c>
      <c r="AK503">
        <v>10850</v>
      </c>
      <c r="AL503">
        <v>6435</v>
      </c>
      <c r="AM503">
        <v>106527</v>
      </c>
      <c r="AN503">
        <v>26098</v>
      </c>
      <c r="AO503">
        <v>5910</v>
      </c>
      <c r="AP503">
        <v>15197.7</v>
      </c>
      <c r="AQ503">
        <v>7771</v>
      </c>
      <c r="AR503">
        <v>20599</v>
      </c>
      <c r="AS503">
        <v>41.1</v>
      </c>
      <c r="AT503">
        <v>5</v>
      </c>
      <c r="AU503">
        <v>41.5</v>
      </c>
      <c r="AV503">
        <v>15.06</v>
      </c>
      <c r="AW503">
        <v>17.2</v>
      </c>
      <c r="AX503">
        <v>14.14</v>
      </c>
      <c r="AY503">
        <v>1737</v>
      </c>
      <c r="AZ503">
        <v>171</v>
      </c>
      <c r="BA503">
        <v>384</v>
      </c>
      <c r="BB503">
        <v>748</v>
      </c>
      <c r="BC503">
        <v>434</v>
      </c>
      <c r="BD503">
        <v>1692</v>
      </c>
      <c r="BE503">
        <v>176</v>
      </c>
      <c r="BF503">
        <v>366</v>
      </c>
      <c r="BG503">
        <v>735</v>
      </c>
      <c r="BH503">
        <v>415</v>
      </c>
      <c r="BI503">
        <v>77.513000000000005</v>
      </c>
      <c r="BJ503">
        <v>1109286</v>
      </c>
      <c r="BK503">
        <v>272020</v>
      </c>
      <c r="BL503">
        <v>122716</v>
      </c>
      <c r="BM503">
        <v>183911</v>
      </c>
      <c r="BN503">
        <v>62039</v>
      </c>
      <c r="BO503">
        <v>509641</v>
      </c>
      <c r="BP503">
        <v>1146435</v>
      </c>
      <c r="BQ503">
        <v>1.4</v>
      </c>
      <c r="BR503">
        <v>111.3</v>
      </c>
      <c r="BS503">
        <v>1108.5999999999999</v>
      </c>
      <c r="BT503">
        <v>4669.6000000000004</v>
      </c>
      <c r="BU503">
        <v>2746.8</v>
      </c>
      <c r="BV503">
        <v>602.28499999999997</v>
      </c>
      <c r="BW503">
        <v>42.097000000000001</v>
      </c>
      <c r="BX503">
        <v>41989</v>
      </c>
      <c r="BY503">
        <v>1016.5890000000001</v>
      </c>
      <c r="BZ503">
        <v>1491.6968999999999</v>
      </c>
      <c r="CA503">
        <v>931.85272999999995</v>
      </c>
      <c r="CB503">
        <v>0.110174123</v>
      </c>
      <c r="CC503">
        <v>4384.6000000000004</v>
      </c>
      <c r="CD503">
        <v>136610.16</v>
      </c>
      <c r="CE503">
        <v>422437.48</v>
      </c>
      <c r="CF503">
        <v>1140.4920999999999</v>
      </c>
      <c r="CG503">
        <v>5.73</v>
      </c>
      <c r="CH503">
        <v>5.9</v>
      </c>
      <c r="CI503">
        <v>5.55</v>
      </c>
      <c r="CJ503">
        <v>5.72</v>
      </c>
      <c r="CK503">
        <v>6.22</v>
      </c>
      <c r="CL503">
        <v>6.68</v>
      </c>
      <c r="CM503">
        <v>6.52</v>
      </c>
      <c r="CN503">
        <v>7.68</v>
      </c>
      <c r="CO503">
        <v>8.2899999999999991</v>
      </c>
      <c r="CP503">
        <v>0.17</v>
      </c>
      <c r="CQ503">
        <v>-0.18</v>
      </c>
      <c r="CR503">
        <v>-0.01</v>
      </c>
      <c r="CS503">
        <v>0.49</v>
      </c>
      <c r="CT503">
        <v>0.95</v>
      </c>
      <c r="CU503">
        <v>0.79</v>
      </c>
      <c r="CV503">
        <v>1.95</v>
      </c>
      <c r="CW503">
        <v>2.56</v>
      </c>
      <c r="CX503">
        <v>98.458299999999994</v>
      </c>
      <c r="CY503">
        <v>1.6348</v>
      </c>
      <c r="CZ503">
        <v>109.38849999999999</v>
      </c>
      <c r="DA503">
        <v>1.6</v>
      </c>
      <c r="DB503">
        <v>1.4512</v>
      </c>
      <c r="DC503">
        <v>29.35</v>
      </c>
      <c r="DD503">
        <v>121.2</v>
      </c>
      <c r="DE503" s="27">
        <v>170</v>
      </c>
      <c r="DF503">
        <v>130.4</v>
      </c>
      <c r="DG503">
        <v>150</v>
      </c>
      <c r="DH503">
        <v>256.5</v>
      </c>
      <c r="DI503">
        <v>147.6</v>
      </c>
      <c r="DJ503">
        <v>125.1</v>
      </c>
      <c r="DK503">
        <v>192.5</v>
      </c>
      <c r="DL503">
        <v>170.7</v>
      </c>
      <c r="DM503">
        <v>163.6</v>
      </c>
      <c r="DN503">
        <v>165.2</v>
      </c>
      <c r="DO503">
        <v>77.596999999999994</v>
      </c>
      <c r="DP503">
        <v>126.18</v>
      </c>
      <c r="DQ503">
        <v>73.025000000000006</v>
      </c>
      <c r="DR503">
        <v>72.287999999999997</v>
      </c>
      <c r="DS503">
        <v>136.6</v>
      </c>
      <c r="DT503">
        <v>136.5</v>
      </c>
      <c r="DU503">
        <v>127.5</v>
      </c>
      <c r="DV503">
        <v>111</v>
      </c>
      <c r="DW503">
        <v>1388.87</v>
      </c>
      <c r="DX503">
        <v>1750.33</v>
      </c>
      <c r="DY503">
        <v>1.20001632</v>
      </c>
      <c r="DZ503">
        <v>31.81919517</v>
      </c>
      <c r="EA503">
        <v>25.456</v>
      </c>
    </row>
    <row r="504" spans="2:131" x14ac:dyDescent="0.25">
      <c r="B504" s="3">
        <v>36528</v>
      </c>
      <c r="C504">
        <v>10929.236000000001</v>
      </c>
      <c r="D504">
        <v>9568.9</v>
      </c>
      <c r="E504">
        <v>94.798000000000002</v>
      </c>
      <c r="F504">
        <v>100.3403</v>
      </c>
      <c r="G504">
        <v>96.711699999999993</v>
      </c>
      <c r="H504">
        <v>105.2974</v>
      </c>
      <c r="I504">
        <v>115.5928</v>
      </c>
      <c r="J504">
        <v>102.16459999999999</v>
      </c>
      <c r="K504">
        <v>83.602500000000006</v>
      </c>
      <c r="L504">
        <v>88.668000000000006</v>
      </c>
      <c r="M504">
        <v>80.119399999999999</v>
      </c>
      <c r="N504">
        <v>114.0115</v>
      </c>
      <c r="O504">
        <v>97.989400000000003</v>
      </c>
      <c r="P504">
        <v>83.175399999999996</v>
      </c>
      <c r="Q504">
        <v>82.903199999999998</v>
      </c>
      <c r="R504">
        <v>80.677800000000005</v>
      </c>
      <c r="S504" s="38">
        <v>0.02</v>
      </c>
      <c r="T504">
        <v>5390</v>
      </c>
      <c r="U504">
        <v>0.94017094000000001</v>
      </c>
      <c r="V504">
        <v>142434</v>
      </c>
      <c r="W504">
        <v>136701</v>
      </c>
      <c r="X504">
        <v>4</v>
      </c>
      <c r="Y504">
        <v>12.7</v>
      </c>
      <c r="Z504">
        <v>2780</v>
      </c>
      <c r="AA504">
        <v>1781</v>
      </c>
      <c r="AB504">
        <v>1312</v>
      </c>
      <c r="AC504">
        <v>666</v>
      </c>
      <c r="AD504">
        <v>646</v>
      </c>
      <c r="AE504">
        <v>274750</v>
      </c>
      <c r="AF504">
        <v>131609</v>
      </c>
      <c r="AG504">
        <v>24705</v>
      </c>
      <c r="AH504">
        <v>512.79999999999995</v>
      </c>
      <c r="AI504">
        <v>6811</v>
      </c>
      <c r="AJ504">
        <v>17302</v>
      </c>
      <c r="AK504">
        <v>10870</v>
      </c>
      <c r="AL504">
        <v>6432</v>
      </c>
      <c r="AM504">
        <v>106904</v>
      </c>
      <c r="AN504">
        <v>26146</v>
      </c>
      <c r="AO504">
        <v>5925.7</v>
      </c>
      <c r="AP504">
        <v>15223.2</v>
      </c>
      <c r="AQ504">
        <v>7767</v>
      </c>
      <c r="AR504">
        <v>20733</v>
      </c>
      <c r="AS504">
        <v>40.9</v>
      </c>
      <c r="AT504">
        <v>4.7</v>
      </c>
      <c r="AU504">
        <v>41.4</v>
      </c>
      <c r="AV504">
        <v>15.1</v>
      </c>
      <c r="AW504">
        <v>17.28</v>
      </c>
      <c r="AX504">
        <v>14.17</v>
      </c>
      <c r="AY504">
        <v>1604</v>
      </c>
      <c r="AZ504">
        <v>150</v>
      </c>
      <c r="BA504">
        <v>312</v>
      </c>
      <c r="BB504">
        <v>793</v>
      </c>
      <c r="BC504">
        <v>349</v>
      </c>
      <c r="BD504">
        <v>1651</v>
      </c>
      <c r="BE504">
        <v>174</v>
      </c>
      <c r="BF504">
        <v>366</v>
      </c>
      <c r="BG504">
        <v>715</v>
      </c>
      <c r="BH504">
        <v>396</v>
      </c>
      <c r="BI504">
        <v>77.954999999999998</v>
      </c>
      <c r="BJ504">
        <v>1122401</v>
      </c>
      <c r="BK504">
        <v>275192</v>
      </c>
      <c r="BL504">
        <v>124989</v>
      </c>
      <c r="BM504">
        <v>192130</v>
      </c>
      <c r="BN504">
        <v>67103</v>
      </c>
      <c r="BO504">
        <v>511421</v>
      </c>
      <c r="BP504">
        <v>1150666</v>
      </c>
      <c r="BQ504">
        <v>1.38</v>
      </c>
      <c r="BR504">
        <v>107.1</v>
      </c>
      <c r="BS504">
        <v>1107.5</v>
      </c>
      <c r="BT504">
        <v>4700.3999999999996</v>
      </c>
      <c r="BU504">
        <v>2748.8</v>
      </c>
      <c r="BV504">
        <v>600.01800000000003</v>
      </c>
      <c r="BW504">
        <v>39.75</v>
      </c>
      <c r="BX504">
        <v>39571</v>
      </c>
      <c r="BY504">
        <v>1026.3068000000001</v>
      </c>
      <c r="BZ504">
        <v>1517.7285999999999</v>
      </c>
      <c r="CA504">
        <v>938.93971999999997</v>
      </c>
      <c r="CB504">
        <v>0.110244305</v>
      </c>
      <c r="CC504">
        <v>4423.6000000000004</v>
      </c>
      <c r="CD504">
        <v>136745.97</v>
      </c>
      <c r="CE504">
        <v>423323.75</v>
      </c>
      <c r="CF504">
        <v>1153.0556999999999</v>
      </c>
      <c r="CG504">
        <v>5.85</v>
      </c>
      <c r="CH504">
        <v>6.03</v>
      </c>
      <c r="CI504">
        <v>5.69</v>
      </c>
      <c r="CJ504">
        <v>5.85</v>
      </c>
      <c r="CK504">
        <v>6.22</v>
      </c>
      <c r="CL504">
        <v>6.5</v>
      </c>
      <c r="CM504">
        <v>6.26</v>
      </c>
      <c r="CN504">
        <v>7.68</v>
      </c>
      <c r="CO504">
        <v>8.3699999999999992</v>
      </c>
      <c r="CP504">
        <v>0.18</v>
      </c>
      <c r="CQ504">
        <v>-0.16</v>
      </c>
      <c r="CR504">
        <v>0</v>
      </c>
      <c r="CS504">
        <v>0.37</v>
      </c>
      <c r="CT504">
        <v>0.65</v>
      </c>
      <c r="CU504">
        <v>0.41</v>
      </c>
      <c r="CV504">
        <v>1.83</v>
      </c>
      <c r="CW504">
        <v>2.52</v>
      </c>
      <c r="CX504">
        <v>98.827200000000005</v>
      </c>
      <c r="CY504">
        <v>1.6636</v>
      </c>
      <c r="CZ504">
        <v>106.3074</v>
      </c>
      <c r="DA504">
        <v>1.5799000000000001</v>
      </c>
      <c r="DB504">
        <v>1.4608000000000001</v>
      </c>
      <c r="DC504">
        <v>29.89</v>
      </c>
      <c r="DD504">
        <v>119</v>
      </c>
      <c r="DE504" s="27">
        <v>171</v>
      </c>
      <c r="DF504">
        <v>130.30000000000001</v>
      </c>
      <c r="DG504">
        <v>153.6</v>
      </c>
      <c r="DH504">
        <v>257.7</v>
      </c>
      <c r="DI504">
        <v>149.1</v>
      </c>
      <c r="DJ504">
        <v>125.5</v>
      </c>
      <c r="DK504">
        <v>193.1</v>
      </c>
      <c r="DL504">
        <v>171.8</v>
      </c>
      <c r="DM504">
        <v>164.7</v>
      </c>
      <c r="DN504">
        <v>166.3</v>
      </c>
      <c r="DO504">
        <v>77.927999999999997</v>
      </c>
      <c r="DP504">
        <v>126.425</v>
      </c>
      <c r="DQ504">
        <v>73.959000000000003</v>
      </c>
      <c r="DR504">
        <v>72.412000000000006</v>
      </c>
      <c r="DS504">
        <v>137.30000000000001</v>
      </c>
      <c r="DT504">
        <v>137.4</v>
      </c>
      <c r="DU504">
        <v>128.4</v>
      </c>
      <c r="DV504">
        <v>113.2</v>
      </c>
      <c r="DW504">
        <v>1442.21</v>
      </c>
      <c r="DX504">
        <v>1820.75</v>
      </c>
      <c r="DY504">
        <v>1.1621053800000001</v>
      </c>
      <c r="DZ504">
        <v>32.119141880000001</v>
      </c>
      <c r="EA504">
        <v>24.767800000000001</v>
      </c>
    </row>
    <row r="505" spans="2:131" x14ac:dyDescent="0.25">
      <c r="B505" s="3">
        <v>36529</v>
      </c>
      <c r="C505">
        <v>10984.37</v>
      </c>
      <c r="D505">
        <v>9611.6</v>
      </c>
      <c r="E505">
        <v>95.480800000000002</v>
      </c>
      <c r="F505">
        <v>101.2764</v>
      </c>
      <c r="G505">
        <v>97.604900000000001</v>
      </c>
      <c r="H505">
        <v>106.282</v>
      </c>
      <c r="I505">
        <v>117.16200000000001</v>
      </c>
      <c r="J505">
        <v>102.9482</v>
      </c>
      <c r="K505">
        <v>84.6751</v>
      </c>
      <c r="L505">
        <v>89.062299999999993</v>
      </c>
      <c r="M505">
        <v>80.841200000000001</v>
      </c>
      <c r="N505">
        <v>114.1448</v>
      </c>
      <c r="O505">
        <v>98.708500000000001</v>
      </c>
      <c r="P505">
        <v>88.2483</v>
      </c>
      <c r="Q505">
        <v>80.4375</v>
      </c>
      <c r="R505">
        <v>80.940899999999999</v>
      </c>
      <c r="S505" s="38">
        <v>0.14000000000000001</v>
      </c>
      <c r="T505">
        <v>5424</v>
      </c>
      <c r="U505">
        <v>0.98960043799999997</v>
      </c>
      <c r="V505">
        <v>142751</v>
      </c>
      <c r="W505">
        <v>137270</v>
      </c>
      <c r="X505">
        <v>3.8</v>
      </c>
      <c r="Y505">
        <v>12.4</v>
      </c>
      <c r="Z505">
        <v>2510</v>
      </c>
      <c r="AA505">
        <v>1845</v>
      </c>
      <c r="AB505">
        <v>1261</v>
      </c>
      <c r="AC505">
        <v>662</v>
      </c>
      <c r="AD505">
        <v>599</v>
      </c>
      <c r="AE505">
        <v>271600</v>
      </c>
      <c r="AF505">
        <v>131900</v>
      </c>
      <c r="AG505">
        <v>24688</v>
      </c>
      <c r="AH505">
        <v>516.70000000000005</v>
      </c>
      <c r="AI505">
        <v>6794</v>
      </c>
      <c r="AJ505">
        <v>17298</v>
      </c>
      <c r="AK505">
        <v>10867</v>
      </c>
      <c r="AL505">
        <v>6431</v>
      </c>
      <c r="AM505">
        <v>107212</v>
      </c>
      <c r="AN505">
        <v>26223</v>
      </c>
      <c r="AO505">
        <v>5914.1</v>
      </c>
      <c r="AP505">
        <v>15307.8</v>
      </c>
      <c r="AQ505">
        <v>7764</v>
      </c>
      <c r="AR505">
        <v>20802</v>
      </c>
      <c r="AS505">
        <v>41.1</v>
      </c>
      <c r="AT505">
        <v>4.9000000000000004</v>
      </c>
      <c r="AU505">
        <v>41.6</v>
      </c>
      <c r="AV505">
        <v>15.17</v>
      </c>
      <c r="AW505">
        <v>17.39</v>
      </c>
      <c r="AX505">
        <v>14.23</v>
      </c>
      <c r="AY505">
        <v>1626</v>
      </c>
      <c r="AZ505">
        <v>142</v>
      </c>
      <c r="BA505">
        <v>377</v>
      </c>
      <c r="BB505">
        <v>697</v>
      </c>
      <c r="BC505">
        <v>410</v>
      </c>
      <c r="BD505">
        <v>1597</v>
      </c>
      <c r="BE505">
        <v>167</v>
      </c>
      <c r="BF505">
        <v>347</v>
      </c>
      <c r="BG505">
        <v>688</v>
      </c>
      <c r="BH505">
        <v>395</v>
      </c>
      <c r="BI505">
        <v>77.858999999999995</v>
      </c>
      <c r="BJ505">
        <v>1131729</v>
      </c>
      <c r="BK505">
        <v>271046</v>
      </c>
      <c r="BL505">
        <v>125393</v>
      </c>
      <c r="BM505">
        <v>195044</v>
      </c>
      <c r="BN505">
        <v>69174</v>
      </c>
      <c r="BO505">
        <v>511144</v>
      </c>
      <c r="BP505">
        <v>1157552</v>
      </c>
      <c r="BQ505">
        <v>1.39</v>
      </c>
      <c r="BR505">
        <v>109.2</v>
      </c>
      <c r="BS505">
        <v>1115.5999999999999</v>
      </c>
      <c r="BT505">
        <v>4756.2</v>
      </c>
      <c r="BU505">
        <v>2783</v>
      </c>
      <c r="BV505">
        <v>601.78899999999999</v>
      </c>
      <c r="BW505">
        <v>40.61</v>
      </c>
      <c r="BX505">
        <v>40306</v>
      </c>
      <c r="BY505">
        <v>1035.1989000000001</v>
      </c>
      <c r="BZ505">
        <v>1541.1859999999999</v>
      </c>
      <c r="CA505">
        <v>944.79179999999997</v>
      </c>
      <c r="CB505">
        <v>0.110483874</v>
      </c>
      <c r="CC505">
        <v>4475.3999999999996</v>
      </c>
      <c r="CD505">
        <v>136863.39000000001</v>
      </c>
      <c r="CE505">
        <v>427912.64</v>
      </c>
      <c r="CF505">
        <v>1159.9476</v>
      </c>
      <c r="CG505">
        <v>6.02</v>
      </c>
      <c r="CH505">
        <v>6.15</v>
      </c>
      <c r="CI505">
        <v>5.66</v>
      </c>
      <c r="CJ505">
        <v>5.81</v>
      </c>
      <c r="CK505">
        <v>6.15</v>
      </c>
      <c r="CL505">
        <v>6.26</v>
      </c>
      <c r="CM505">
        <v>5.99</v>
      </c>
      <c r="CN505">
        <v>7.64</v>
      </c>
      <c r="CO505">
        <v>8.4</v>
      </c>
      <c r="CP505">
        <v>0.13</v>
      </c>
      <c r="CQ505">
        <v>-0.36</v>
      </c>
      <c r="CR505">
        <v>-0.21</v>
      </c>
      <c r="CS505">
        <v>0.13</v>
      </c>
      <c r="CT505">
        <v>0.24</v>
      </c>
      <c r="CU505">
        <v>-0.03</v>
      </c>
      <c r="CV505">
        <v>1.62</v>
      </c>
      <c r="CW505">
        <v>2.38</v>
      </c>
      <c r="CX505">
        <v>99.521500000000003</v>
      </c>
      <c r="CY505">
        <v>1.6657</v>
      </c>
      <c r="CZ505">
        <v>105.627</v>
      </c>
      <c r="DA505">
        <v>1.5823</v>
      </c>
      <c r="DB505">
        <v>1.4689000000000001</v>
      </c>
      <c r="DC505">
        <v>25.74</v>
      </c>
      <c r="DD505">
        <v>115.6</v>
      </c>
      <c r="DE505" s="27">
        <v>170.9</v>
      </c>
      <c r="DF505">
        <v>129.80000000000001</v>
      </c>
      <c r="DG505">
        <v>152.1</v>
      </c>
      <c r="DH505">
        <v>258.39999999999998</v>
      </c>
      <c r="DI505">
        <v>148.5</v>
      </c>
      <c r="DJ505">
        <v>125.4</v>
      </c>
      <c r="DK505">
        <v>193.5</v>
      </c>
      <c r="DL505">
        <v>171.7</v>
      </c>
      <c r="DM505">
        <v>164.5</v>
      </c>
      <c r="DN505">
        <v>166.1</v>
      </c>
      <c r="DO505">
        <v>77.850999999999999</v>
      </c>
      <c r="DP505">
        <v>126.23399999999999</v>
      </c>
      <c r="DQ505">
        <v>73.66</v>
      </c>
      <c r="DR505">
        <v>72.427999999999997</v>
      </c>
      <c r="DS505">
        <v>136.9</v>
      </c>
      <c r="DT505">
        <v>136.9</v>
      </c>
      <c r="DU505">
        <v>128.30000000000001</v>
      </c>
      <c r="DV505">
        <v>111.3</v>
      </c>
      <c r="DW505">
        <v>1461.36</v>
      </c>
      <c r="DX505">
        <v>1821.86</v>
      </c>
      <c r="DY505">
        <v>1.1455082940000001</v>
      </c>
      <c r="DZ505">
        <v>31.869055249999999</v>
      </c>
      <c r="EA505">
        <v>29.833100000000002</v>
      </c>
    </row>
    <row r="506" spans="2:131" x14ac:dyDescent="0.25">
      <c r="B506" s="3">
        <v>36530</v>
      </c>
      <c r="C506">
        <v>11021.995999999999</v>
      </c>
      <c r="D506">
        <v>9617.4</v>
      </c>
      <c r="E506">
        <v>95.643500000000003</v>
      </c>
      <c r="F506">
        <v>101.2848</v>
      </c>
      <c r="G506">
        <v>97.791600000000003</v>
      </c>
      <c r="H506">
        <v>106.3292</v>
      </c>
      <c r="I506">
        <v>116.64109999999999</v>
      </c>
      <c r="J506">
        <v>103.2021</v>
      </c>
      <c r="K506">
        <v>85.264099999999999</v>
      </c>
      <c r="L506">
        <v>89.402699999999996</v>
      </c>
      <c r="M506">
        <v>81.188100000000006</v>
      </c>
      <c r="N506">
        <v>113.6399</v>
      </c>
      <c r="O506">
        <v>98.574700000000007</v>
      </c>
      <c r="P506">
        <v>93.206699999999998</v>
      </c>
      <c r="Q506">
        <v>80.651399999999995</v>
      </c>
      <c r="R506">
        <v>80.506399999999999</v>
      </c>
      <c r="S506" s="38">
        <v>0.28000000000000003</v>
      </c>
      <c r="T506">
        <v>5069</v>
      </c>
      <c r="U506">
        <v>0.88034039600000003</v>
      </c>
      <c r="V506">
        <v>142388</v>
      </c>
      <c r="W506">
        <v>136630</v>
      </c>
      <c r="X506">
        <v>4</v>
      </c>
      <c r="Y506">
        <v>12.6</v>
      </c>
      <c r="Z506">
        <v>2564</v>
      </c>
      <c r="AA506">
        <v>1911</v>
      </c>
      <c r="AB506">
        <v>1325</v>
      </c>
      <c r="AC506">
        <v>683</v>
      </c>
      <c r="AD506">
        <v>643</v>
      </c>
      <c r="AE506">
        <v>282250</v>
      </c>
      <c r="AF506">
        <v>132118</v>
      </c>
      <c r="AG506">
        <v>24647</v>
      </c>
      <c r="AH506">
        <v>519.70000000000005</v>
      </c>
      <c r="AI506">
        <v>6770</v>
      </c>
      <c r="AJ506">
        <v>17279</v>
      </c>
      <c r="AK506">
        <v>10871</v>
      </c>
      <c r="AL506">
        <v>6408</v>
      </c>
      <c r="AM506">
        <v>107471</v>
      </c>
      <c r="AN506">
        <v>26151</v>
      </c>
      <c r="AO506">
        <v>5903.1</v>
      </c>
      <c r="AP506">
        <v>15251.8</v>
      </c>
      <c r="AQ506">
        <v>7762</v>
      </c>
      <c r="AR506">
        <v>21147</v>
      </c>
      <c r="AS506">
        <v>40.700000000000003</v>
      </c>
      <c r="AT506">
        <v>4.7</v>
      </c>
      <c r="AU506">
        <v>41.2</v>
      </c>
      <c r="AV506">
        <v>15.17</v>
      </c>
      <c r="AW506">
        <v>17.38</v>
      </c>
      <c r="AX506">
        <v>14.23</v>
      </c>
      <c r="AY506">
        <v>1575</v>
      </c>
      <c r="AZ506">
        <v>157</v>
      </c>
      <c r="BA506">
        <v>329</v>
      </c>
      <c r="BB506">
        <v>727</v>
      </c>
      <c r="BC506">
        <v>362</v>
      </c>
      <c r="BD506">
        <v>1543</v>
      </c>
      <c r="BE506">
        <v>162</v>
      </c>
      <c r="BF506">
        <v>317</v>
      </c>
      <c r="BG506">
        <v>691</v>
      </c>
      <c r="BH506">
        <v>373</v>
      </c>
      <c r="BI506">
        <v>78.228999999999999</v>
      </c>
      <c r="BJ506">
        <v>1125723</v>
      </c>
      <c r="BK506">
        <v>271394</v>
      </c>
      <c r="BL506">
        <v>124266</v>
      </c>
      <c r="BM506">
        <v>188606</v>
      </c>
      <c r="BN506">
        <v>67333</v>
      </c>
      <c r="BO506">
        <v>509757</v>
      </c>
      <c r="BP506">
        <v>1163974</v>
      </c>
      <c r="BQ506">
        <v>1.4</v>
      </c>
      <c r="BR506">
        <v>110.7</v>
      </c>
      <c r="BS506">
        <v>1104.9000000000001</v>
      </c>
      <c r="BT506">
        <v>4743.7</v>
      </c>
      <c r="BU506">
        <v>2770.9</v>
      </c>
      <c r="BV506">
        <v>604.23299999999995</v>
      </c>
      <c r="BW506">
        <v>41.584000000000003</v>
      </c>
      <c r="BX506">
        <v>41222</v>
      </c>
      <c r="BY506">
        <v>1052.0812000000001</v>
      </c>
      <c r="BZ506">
        <v>1565.0452</v>
      </c>
      <c r="CA506">
        <v>951.65078000000005</v>
      </c>
      <c r="CB506">
        <v>0.110827174</v>
      </c>
      <c r="CC506">
        <v>4465.5</v>
      </c>
      <c r="CD506">
        <v>140410.20000000001</v>
      </c>
      <c r="CE506">
        <v>432485.03</v>
      </c>
      <c r="CF506">
        <v>1164.4771000000001</v>
      </c>
      <c r="CG506">
        <v>6.27</v>
      </c>
      <c r="CH506">
        <v>6.57</v>
      </c>
      <c r="CI506">
        <v>5.79</v>
      </c>
      <c r="CJ506">
        <v>6.1</v>
      </c>
      <c r="CK506">
        <v>6.33</v>
      </c>
      <c r="CL506">
        <v>6.69</v>
      </c>
      <c r="CM506">
        <v>6.44</v>
      </c>
      <c r="CN506">
        <v>7.99</v>
      </c>
      <c r="CO506">
        <v>8.9</v>
      </c>
      <c r="CP506">
        <v>0.3</v>
      </c>
      <c r="CQ506">
        <v>-0.48</v>
      </c>
      <c r="CR506">
        <v>-0.17</v>
      </c>
      <c r="CS506">
        <v>0.06</v>
      </c>
      <c r="CT506">
        <v>0.42</v>
      </c>
      <c r="CU506">
        <v>0.17</v>
      </c>
      <c r="CV506">
        <v>1.72</v>
      </c>
      <c r="CW506">
        <v>2.63</v>
      </c>
      <c r="CX506">
        <v>102.6169</v>
      </c>
      <c r="CY506">
        <v>1.7190000000000001</v>
      </c>
      <c r="CZ506">
        <v>108.3205</v>
      </c>
      <c r="DA506">
        <v>1.5089999999999999</v>
      </c>
      <c r="DB506">
        <v>1.4957</v>
      </c>
      <c r="DC506">
        <v>28.78</v>
      </c>
      <c r="DD506">
        <v>115.3</v>
      </c>
      <c r="DE506" s="27">
        <v>171.2</v>
      </c>
      <c r="DF506">
        <v>129.69999999999999</v>
      </c>
      <c r="DG506">
        <v>152</v>
      </c>
      <c r="DH506">
        <v>259.2</v>
      </c>
      <c r="DI506">
        <v>148.5</v>
      </c>
      <c r="DJ506">
        <v>125.8</v>
      </c>
      <c r="DK506">
        <v>194</v>
      </c>
      <c r="DL506">
        <v>171.9</v>
      </c>
      <c r="DM506">
        <v>164.7</v>
      </c>
      <c r="DN506">
        <v>166.4</v>
      </c>
      <c r="DO506">
        <v>77.906000000000006</v>
      </c>
      <c r="DP506">
        <v>126.247</v>
      </c>
      <c r="DQ506">
        <v>73.531000000000006</v>
      </c>
      <c r="DR506">
        <v>72.552999999999997</v>
      </c>
      <c r="DS506">
        <v>137</v>
      </c>
      <c r="DT506">
        <v>136.9</v>
      </c>
      <c r="DU506">
        <v>128.19999999999999</v>
      </c>
      <c r="DV506">
        <v>115.1</v>
      </c>
      <c r="DW506">
        <v>1418.48</v>
      </c>
      <c r="DX506">
        <v>1756.19</v>
      </c>
      <c r="DY506">
        <v>1.178726524</v>
      </c>
      <c r="DZ506">
        <v>30.30299758</v>
      </c>
      <c r="EA506">
        <v>29.428999999999998</v>
      </c>
    </row>
    <row r="507" spans="2:131" x14ac:dyDescent="0.25">
      <c r="B507" s="3">
        <v>36531</v>
      </c>
      <c r="C507">
        <v>11050.319</v>
      </c>
      <c r="D507">
        <v>9660.2000000000007</v>
      </c>
      <c r="E507">
        <v>95.735299999999995</v>
      </c>
      <c r="F507">
        <v>101.3415</v>
      </c>
      <c r="G507">
        <v>97.939700000000002</v>
      </c>
      <c r="H507">
        <v>106.4435</v>
      </c>
      <c r="I507">
        <v>116.185</v>
      </c>
      <c r="J507">
        <v>103.5219</v>
      </c>
      <c r="K507">
        <v>85.424800000000005</v>
      </c>
      <c r="L507">
        <v>89.535799999999995</v>
      </c>
      <c r="M507">
        <v>81.866500000000002</v>
      </c>
      <c r="N507">
        <v>113.14830000000001</v>
      </c>
      <c r="O507">
        <v>98.775700000000001</v>
      </c>
      <c r="P507">
        <v>92.967100000000002</v>
      </c>
      <c r="Q507">
        <v>80.801400000000001</v>
      </c>
      <c r="R507">
        <v>80.349299999999999</v>
      </c>
      <c r="S507" s="38">
        <v>0.54</v>
      </c>
      <c r="T507">
        <v>4972</v>
      </c>
      <c r="U507">
        <v>0.87984427499999995</v>
      </c>
      <c r="V507">
        <v>142591</v>
      </c>
      <c r="W507">
        <v>136940</v>
      </c>
      <c r="X507">
        <v>4</v>
      </c>
      <c r="Y507">
        <v>12.3</v>
      </c>
      <c r="Z507">
        <v>2579</v>
      </c>
      <c r="AA507">
        <v>1753</v>
      </c>
      <c r="AB507">
        <v>1242</v>
      </c>
      <c r="AC507">
        <v>616</v>
      </c>
      <c r="AD507">
        <v>627</v>
      </c>
      <c r="AE507">
        <v>291000</v>
      </c>
      <c r="AF507">
        <v>132079</v>
      </c>
      <c r="AG507">
        <v>24672</v>
      </c>
      <c r="AH507">
        <v>519</v>
      </c>
      <c r="AI507">
        <v>6778</v>
      </c>
      <c r="AJ507">
        <v>17296</v>
      </c>
      <c r="AK507">
        <v>10907</v>
      </c>
      <c r="AL507">
        <v>6389</v>
      </c>
      <c r="AM507">
        <v>107407</v>
      </c>
      <c r="AN507">
        <v>26171</v>
      </c>
      <c r="AO507">
        <v>5903.8</v>
      </c>
      <c r="AP507">
        <v>15261.1</v>
      </c>
      <c r="AQ507">
        <v>7767</v>
      </c>
      <c r="AR507">
        <v>20887</v>
      </c>
      <c r="AS507">
        <v>40.700000000000003</v>
      </c>
      <c r="AT507">
        <v>4.7</v>
      </c>
      <c r="AU507">
        <v>41.3</v>
      </c>
      <c r="AV507">
        <v>15.22</v>
      </c>
      <c r="AW507">
        <v>17.39</v>
      </c>
      <c r="AX507">
        <v>14.3</v>
      </c>
      <c r="AY507">
        <v>1559</v>
      </c>
      <c r="AZ507">
        <v>143</v>
      </c>
      <c r="BA507">
        <v>294</v>
      </c>
      <c r="BB507">
        <v>746</v>
      </c>
      <c r="BC507">
        <v>376</v>
      </c>
      <c r="BD507">
        <v>1572</v>
      </c>
      <c r="BE507">
        <v>160</v>
      </c>
      <c r="BF507">
        <v>318</v>
      </c>
      <c r="BG507">
        <v>694</v>
      </c>
      <c r="BH507">
        <v>400</v>
      </c>
      <c r="BI507">
        <v>78.394999999999996</v>
      </c>
      <c r="BJ507">
        <v>1133165</v>
      </c>
      <c r="BK507">
        <v>273422</v>
      </c>
      <c r="BL507">
        <v>126141</v>
      </c>
      <c r="BM507">
        <v>219745</v>
      </c>
      <c r="BN507">
        <v>76145</v>
      </c>
      <c r="BO507">
        <v>537504</v>
      </c>
      <c r="BP507">
        <v>1174263</v>
      </c>
      <c r="BQ507">
        <v>1.4</v>
      </c>
      <c r="BR507">
        <v>106.4</v>
      </c>
      <c r="BS507">
        <v>1102.5999999999999</v>
      </c>
      <c r="BT507">
        <v>4761.5</v>
      </c>
      <c r="BU507">
        <v>2765.1</v>
      </c>
      <c r="BV507">
        <v>605.47299999999996</v>
      </c>
      <c r="BW507">
        <v>39.360999999999997</v>
      </c>
      <c r="BX507">
        <v>38882</v>
      </c>
      <c r="BY507">
        <v>1062.8249000000001</v>
      </c>
      <c r="BZ507">
        <v>1585.2606000000001</v>
      </c>
      <c r="CA507">
        <v>970.38949000000002</v>
      </c>
      <c r="CB507">
        <v>0.11235261000000001</v>
      </c>
      <c r="CC507">
        <v>4479.5</v>
      </c>
      <c r="CD507">
        <v>143115.25</v>
      </c>
      <c r="CE507">
        <v>440928</v>
      </c>
      <c r="CF507">
        <v>1169.7266</v>
      </c>
      <c r="CG507">
        <v>6.53</v>
      </c>
      <c r="CH507">
        <v>6.59</v>
      </c>
      <c r="CI507">
        <v>5.69</v>
      </c>
      <c r="CJ507">
        <v>5.97</v>
      </c>
      <c r="CK507">
        <v>6.17</v>
      </c>
      <c r="CL507">
        <v>6.3</v>
      </c>
      <c r="CM507">
        <v>6.1</v>
      </c>
      <c r="CN507">
        <v>7.67</v>
      </c>
      <c r="CO507">
        <v>8.48</v>
      </c>
      <c r="CP507">
        <v>0.06</v>
      </c>
      <c r="CQ507">
        <v>-0.84</v>
      </c>
      <c r="CR507">
        <v>-0.56000000000000005</v>
      </c>
      <c r="CS507">
        <v>-0.36</v>
      </c>
      <c r="CT507">
        <v>-0.23</v>
      </c>
      <c r="CU507">
        <v>-0.43</v>
      </c>
      <c r="CV507">
        <v>1.1399999999999999</v>
      </c>
      <c r="CW507">
        <v>1.95</v>
      </c>
      <c r="CX507">
        <v>100.0416</v>
      </c>
      <c r="CY507">
        <v>1.6419999999999999</v>
      </c>
      <c r="CZ507">
        <v>106.1255</v>
      </c>
      <c r="DA507">
        <v>1.5092000000000001</v>
      </c>
      <c r="DB507">
        <v>1.4770000000000001</v>
      </c>
      <c r="DC507">
        <v>31.83</v>
      </c>
      <c r="DD507">
        <v>114.7</v>
      </c>
      <c r="DE507" s="27">
        <v>172.2</v>
      </c>
      <c r="DF507">
        <v>129.30000000000001</v>
      </c>
      <c r="DG507">
        <v>155</v>
      </c>
      <c r="DH507">
        <v>260.3</v>
      </c>
      <c r="DI507">
        <v>149.6</v>
      </c>
      <c r="DJ507">
        <v>125.5</v>
      </c>
      <c r="DK507">
        <v>194.9</v>
      </c>
      <c r="DL507">
        <v>173.1</v>
      </c>
      <c r="DM507">
        <v>165.8</v>
      </c>
      <c r="DN507">
        <v>167.4</v>
      </c>
      <c r="DO507">
        <v>78.161000000000001</v>
      </c>
      <c r="DP507">
        <v>125.85299999999999</v>
      </c>
      <c r="DQ507">
        <v>74.204999999999998</v>
      </c>
      <c r="DR507">
        <v>72.736000000000004</v>
      </c>
      <c r="DS507">
        <v>138.1</v>
      </c>
      <c r="DT507">
        <v>138.4</v>
      </c>
      <c r="DU507">
        <v>129.30000000000001</v>
      </c>
      <c r="DV507">
        <v>124.8</v>
      </c>
      <c r="DW507">
        <v>1461.96</v>
      </c>
      <c r="DX507">
        <v>1809.9</v>
      </c>
      <c r="DY507">
        <v>1.1423021149999999</v>
      </c>
      <c r="DZ507">
        <v>30.5161394</v>
      </c>
      <c r="EA507">
        <v>24.317699999999999</v>
      </c>
    </row>
    <row r="508" spans="2:131" x14ac:dyDescent="0.25">
      <c r="B508" s="3">
        <v>36532</v>
      </c>
      <c r="C508">
        <v>11105.581</v>
      </c>
      <c r="D508">
        <v>9713.2999999999993</v>
      </c>
      <c r="E508">
        <v>95.590599999999995</v>
      </c>
      <c r="F508">
        <v>101.3899</v>
      </c>
      <c r="G508">
        <v>97.938800000000001</v>
      </c>
      <c r="H508">
        <v>105.9778</v>
      </c>
      <c r="I508">
        <v>114.42310000000001</v>
      </c>
      <c r="J508">
        <v>103.5141</v>
      </c>
      <c r="K508">
        <v>86.034199999999998</v>
      </c>
      <c r="L508">
        <v>89.171199999999999</v>
      </c>
      <c r="M508">
        <v>82.257199999999997</v>
      </c>
      <c r="N508">
        <v>111.7363</v>
      </c>
      <c r="O508">
        <v>98.891400000000004</v>
      </c>
      <c r="P508">
        <v>90.367999999999995</v>
      </c>
      <c r="Q508">
        <v>80.108099999999993</v>
      </c>
      <c r="R508">
        <v>80.128399999999999</v>
      </c>
      <c r="S508" s="38">
        <v>0.76</v>
      </c>
      <c r="T508">
        <v>5072</v>
      </c>
      <c r="U508">
        <v>0.88254741599999997</v>
      </c>
      <c r="V508">
        <v>142278</v>
      </c>
      <c r="W508">
        <v>136531</v>
      </c>
      <c r="X508">
        <v>4</v>
      </c>
      <c r="Y508">
        <v>13.4</v>
      </c>
      <c r="Z508">
        <v>2498</v>
      </c>
      <c r="AA508">
        <v>1824</v>
      </c>
      <c r="AB508">
        <v>1343</v>
      </c>
      <c r="AC508">
        <v>645</v>
      </c>
      <c r="AD508">
        <v>698</v>
      </c>
      <c r="AE508">
        <v>295000</v>
      </c>
      <c r="AF508">
        <v>132247</v>
      </c>
      <c r="AG508">
        <v>24717</v>
      </c>
      <c r="AH508">
        <v>520.4</v>
      </c>
      <c r="AI508">
        <v>6794</v>
      </c>
      <c r="AJ508">
        <v>17322</v>
      </c>
      <c r="AK508">
        <v>10929</v>
      </c>
      <c r="AL508">
        <v>6393</v>
      </c>
      <c r="AM508">
        <v>107530</v>
      </c>
      <c r="AN508">
        <v>26193</v>
      </c>
      <c r="AO508">
        <v>5891.2</v>
      </c>
      <c r="AP508">
        <v>15287.5</v>
      </c>
      <c r="AQ508">
        <v>7765</v>
      </c>
      <c r="AR508">
        <v>20867</v>
      </c>
      <c r="AS508">
        <v>40.9</v>
      </c>
      <c r="AT508">
        <v>4.7</v>
      </c>
      <c r="AU508">
        <v>41.5</v>
      </c>
      <c r="AV508">
        <v>15.27</v>
      </c>
      <c r="AW508">
        <v>17.48</v>
      </c>
      <c r="AX508">
        <v>14.33</v>
      </c>
      <c r="AY508">
        <v>1463</v>
      </c>
      <c r="AZ508">
        <v>146</v>
      </c>
      <c r="BA508">
        <v>319</v>
      </c>
      <c r="BB508">
        <v>636</v>
      </c>
      <c r="BC508">
        <v>362</v>
      </c>
      <c r="BD508">
        <v>1542</v>
      </c>
      <c r="BE508">
        <v>159</v>
      </c>
      <c r="BF508">
        <v>317</v>
      </c>
      <c r="BG508">
        <v>691</v>
      </c>
      <c r="BH508">
        <v>375</v>
      </c>
      <c r="BI508">
        <v>78.441000000000003</v>
      </c>
      <c r="BJ508">
        <v>1126024</v>
      </c>
      <c r="BK508">
        <v>272630</v>
      </c>
      <c r="BL508">
        <v>124970</v>
      </c>
      <c r="BM508">
        <v>189265</v>
      </c>
      <c r="BN508">
        <v>67891</v>
      </c>
      <c r="BO508">
        <v>537314</v>
      </c>
      <c r="BP508">
        <v>1175374</v>
      </c>
      <c r="BQ508">
        <v>1.41</v>
      </c>
      <c r="BR508">
        <v>108.3</v>
      </c>
      <c r="BS508">
        <v>1103.5</v>
      </c>
      <c r="BT508">
        <v>4779</v>
      </c>
      <c r="BU508">
        <v>2767.2</v>
      </c>
      <c r="BV508">
        <v>606.45299999999997</v>
      </c>
      <c r="BW508">
        <v>39.883000000000003</v>
      </c>
      <c r="BX508">
        <v>39314</v>
      </c>
      <c r="BY508">
        <v>1068.5862</v>
      </c>
      <c r="BZ508">
        <v>1600.6211000000001</v>
      </c>
      <c r="CA508">
        <v>982.82443000000001</v>
      </c>
      <c r="CB508">
        <v>0.112954044</v>
      </c>
      <c r="CC508">
        <v>4514</v>
      </c>
      <c r="CD508">
        <v>147951.51999999999</v>
      </c>
      <c r="CE508">
        <v>449083.13</v>
      </c>
      <c r="CF508">
        <v>1178.9010000000001</v>
      </c>
      <c r="CG508">
        <v>6.54</v>
      </c>
      <c r="CH508">
        <v>6.54</v>
      </c>
      <c r="CI508">
        <v>5.96</v>
      </c>
      <c r="CJ508">
        <v>6</v>
      </c>
      <c r="CK508">
        <v>6.08</v>
      </c>
      <c r="CL508">
        <v>6.18</v>
      </c>
      <c r="CM508">
        <v>6.05</v>
      </c>
      <c r="CN508">
        <v>7.65</v>
      </c>
      <c r="CO508">
        <v>8.35</v>
      </c>
      <c r="CP508">
        <v>0</v>
      </c>
      <c r="CQ508">
        <v>-0.57999999999999996</v>
      </c>
      <c r="CR508">
        <v>-0.54</v>
      </c>
      <c r="CS508">
        <v>-0.46</v>
      </c>
      <c r="CT508">
        <v>-0.36</v>
      </c>
      <c r="CU508">
        <v>-0.49</v>
      </c>
      <c r="CV508">
        <v>1.1100000000000001</v>
      </c>
      <c r="CW508">
        <v>1.81</v>
      </c>
      <c r="CX508">
        <v>100.9438</v>
      </c>
      <c r="CY508">
        <v>1.6518999999999999</v>
      </c>
      <c r="CZ508">
        <v>108.2115</v>
      </c>
      <c r="DA508">
        <v>1.5076000000000001</v>
      </c>
      <c r="DB508">
        <v>1.4778</v>
      </c>
      <c r="DC508">
        <v>29.77</v>
      </c>
      <c r="DD508">
        <v>117.5</v>
      </c>
      <c r="DE508" s="27">
        <v>172.7</v>
      </c>
      <c r="DF508">
        <v>128.9</v>
      </c>
      <c r="DG508">
        <v>154.6</v>
      </c>
      <c r="DH508">
        <v>261.2</v>
      </c>
      <c r="DI508">
        <v>149.80000000000001</v>
      </c>
      <c r="DJ508">
        <v>125.4</v>
      </c>
      <c r="DK508">
        <v>195.7</v>
      </c>
      <c r="DL508">
        <v>173.5</v>
      </c>
      <c r="DM508">
        <v>166.3</v>
      </c>
      <c r="DN508">
        <v>167.9</v>
      </c>
      <c r="DO508">
        <v>78.349000000000004</v>
      </c>
      <c r="DP508">
        <v>125.622</v>
      </c>
      <c r="DQ508">
        <v>74.394000000000005</v>
      </c>
      <c r="DR508">
        <v>72.971999999999994</v>
      </c>
      <c r="DS508">
        <v>138.19999999999999</v>
      </c>
      <c r="DT508">
        <v>138.30000000000001</v>
      </c>
      <c r="DU508">
        <v>129.6</v>
      </c>
      <c r="DV508">
        <v>122.1</v>
      </c>
      <c r="DW508">
        <v>1473</v>
      </c>
      <c r="DX508">
        <v>1819.63</v>
      </c>
      <c r="DY508">
        <v>1.1255940259999999</v>
      </c>
      <c r="DZ508">
        <v>30.183470830000001</v>
      </c>
      <c r="EA508">
        <v>22.66</v>
      </c>
    </row>
    <row r="509" spans="2:131" x14ac:dyDescent="0.25">
      <c r="B509" s="3">
        <v>36533</v>
      </c>
      <c r="C509">
        <v>11159.102999999999</v>
      </c>
      <c r="D509">
        <v>9757.2999999999993</v>
      </c>
      <c r="E509">
        <v>95.311199999999999</v>
      </c>
      <c r="F509">
        <v>100.8653</v>
      </c>
      <c r="G509">
        <v>97.403400000000005</v>
      </c>
      <c r="H509">
        <v>105.4674</v>
      </c>
      <c r="I509">
        <v>114.17010000000001</v>
      </c>
      <c r="J509">
        <v>102.9081</v>
      </c>
      <c r="K509">
        <v>85.610699999999994</v>
      </c>
      <c r="L509">
        <v>89.172399999999996</v>
      </c>
      <c r="M509">
        <v>81.810400000000001</v>
      </c>
      <c r="N509">
        <v>110.7201</v>
      </c>
      <c r="O509">
        <v>98.210499999999996</v>
      </c>
      <c r="P509">
        <v>92.043599999999998</v>
      </c>
      <c r="Q509">
        <v>80.2166</v>
      </c>
      <c r="R509">
        <v>79.267099999999999</v>
      </c>
      <c r="S509" s="38">
        <v>1.08</v>
      </c>
      <c r="T509">
        <v>4775</v>
      </c>
      <c r="U509">
        <v>0.81582094699999996</v>
      </c>
      <c r="V509">
        <v>142514</v>
      </c>
      <c r="W509">
        <v>136662</v>
      </c>
      <c r="X509">
        <v>4.0999999999999996</v>
      </c>
      <c r="Y509">
        <v>12.9</v>
      </c>
      <c r="Z509">
        <v>2550</v>
      </c>
      <c r="AA509">
        <v>1893</v>
      </c>
      <c r="AB509">
        <v>1394</v>
      </c>
      <c r="AC509">
        <v>685</v>
      </c>
      <c r="AD509">
        <v>709</v>
      </c>
      <c r="AE509">
        <v>312750</v>
      </c>
      <c r="AF509">
        <v>132240</v>
      </c>
      <c r="AG509">
        <v>24683</v>
      </c>
      <c r="AH509">
        <v>521.20000000000005</v>
      </c>
      <c r="AI509">
        <v>6796</v>
      </c>
      <c r="AJ509">
        <v>17287</v>
      </c>
      <c r="AK509">
        <v>10912</v>
      </c>
      <c r="AL509">
        <v>6375</v>
      </c>
      <c r="AM509">
        <v>107557</v>
      </c>
      <c r="AN509">
        <v>26212</v>
      </c>
      <c r="AO509">
        <v>5880.4</v>
      </c>
      <c r="AP509">
        <v>15301.1</v>
      </c>
      <c r="AQ509">
        <v>7776</v>
      </c>
      <c r="AR509">
        <v>20837</v>
      </c>
      <c r="AS509">
        <v>40.6</v>
      </c>
      <c r="AT509">
        <v>4.5999999999999996</v>
      </c>
      <c r="AU509">
        <v>41</v>
      </c>
      <c r="AV509">
        <v>15.32</v>
      </c>
      <c r="AW509">
        <v>17.55</v>
      </c>
      <c r="AX509">
        <v>14.36</v>
      </c>
      <c r="AY509">
        <v>1541</v>
      </c>
      <c r="AZ509">
        <v>143</v>
      </c>
      <c r="BA509">
        <v>297</v>
      </c>
      <c r="BB509">
        <v>706</v>
      </c>
      <c r="BC509">
        <v>395</v>
      </c>
      <c r="BD509">
        <v>1552</v>
      </c>
      <c r="BE509">
        <v>155</v>
      </c>
      <c r="BF509">
        <v>305</v>
      </c>
      <c r="BG509">
        <v>684</v>
      </c>
      <c r="BH509">
        <v>408</v>
      </c>
      <c r="BI509">
        <v>78.856999999999999</v>
      </c>
      <c r="BJ509">
        <v>1126415</v>
      </c>
      <c r="BK509">
        <v>272918</v>
      </c>
      <c r="BL509">
        <v>121739</v>
      </c>
      <c r="BM509">
        <v>188730</v>
      </c>
      <c r="BN509">
        <v>69689</v>
      </c>
      <c r="BO509">
        <v>539400</v>
      </c>
      <c r="BP509">
        <v>1183268</v>
      </c>
      <c r="BQ509">
        <v>1.43</v>
      </c>
      <c r="BR509">
        <v>107.3</v>
      </c>
      <c r="BS509">
        <v>1100.2</v>
      </c>
      <c r="BT509">
        <v>4807.2</v>
      </c>
      <c r="BU509">
        <v>2783.6</v>
      </c>
      <c r="BV509">
        <v>605.65099999999995</v>
      </c>
      <c r="BW509">
        <v>39.496000000000002</v>
      </c>
      <c r="BX509">
        <v>38918</v>
      </c>
      <c r="BY509">
        <v>1071.6699000000001</v>
      </c>
      <c r="BZ509">
        <v>1613.6502</v>
      </c>
      <c r="CA509">
        <v>995.59351000000004</v>
      </c>
      <c r="CB509">
        <v>0.11388624</v>
      </c>
      <c r="CC509">
        <v>4551.3999999999996</v>
      </c>
      <c r="CD509">
        <v>150520.91</v>
      </c>
      <c r="CE509">
        <v>456248.36</v>
      </c>
      <c r="CF509">
        <v>1176.9259999999999</v>
      </c>
      <c r="CG509">
        <v>6.5</v>
      </c>
      <c r="CH509">
        <v>6.49</v>
      </c>
      <c r="CI509">
        <v>6.09</v>
      </c>
      <c r="CJ509">
        <v>6.07</v>
      </c>
      <c r="CK509">
        <v>6.18</v>
      </c>
      <c r="CL509">
        <v>6.06</v>
      </c>
      <c r="CM509">
        <v>5.83</v>
      </c>
      <c r="CN509">
        <v>7.55</v>
      </c>
      <c r="CO509">
        <v>8.26</v>
      </c>
      <c r="CP509">
        <v>-0.01</v>
      </c>
      <c r="CQ509">
        <v>-0.41</v>
      </c>
      <c r="CR509">
        <v>-0.43</v>
      </c>
      <c r="CS509">
        <v>-0.32</v>
      </c>
      <c r="CT509">
        <v>-0.44</v>
      </c>
      <c r="CU509">
        <v>-0.67</v>
      </c>
      <c r="CV509">
        <v>1.05</v>
      </c>
      <c r="CW509">
        <v>1.76</v>
      </c>
      <c r="CX509">
        <v>102.5467</v>
      </c>
      <c r="CY509">
        <v>1.7149000000000001</v>
      </c>
      <c r="CZ509">
        <v>108.0804</v>
      </c>
      <c r="DA509">
        <v>1.4888999999999999</v>
      </c>
      <c r="DB509">
        <v>1.4827999999999999</v>
      </c>
      <c r="DC509">
        <v>31.22</v>
      </c>
      <c r="DD509">
        <v>118.7</v>
      </c>
      <c r="DE509" s="27">
        <v>172.7</v>
      </c>
      <c r="DF509">
        <v>128.9</v>
      </c>
      <c r="DG509">
        <v>153.19999999999999</v>
      </c>
      <c r="DH509">
        <v>262.39999999999998</v>
      </c>
      <c r="DI509">
        <v>149.19999999999999</v>
      </c>
      <c r="DJ509">
        <v>125.3</v>
      </c>
      <c r="DK509">
        <v>196.3</v>
      </c>
      <c r="DL509">
        <v>173.4</v>
      </c>
      <c r="DM509">
        <v>166.1</v>
      </c>
      <c r="DN509">
        <v>167.8</v>
      </c>
      <c r="DO509">
        <v>78.34</v>
      </c>
      <c r="DP509">
        <v>125.105</v>
      </c>
      <c r="DQ509">
        <v>74.013000000000005</v>
      </c>
      <c r="DR509">
        <v>73.156999999999996</v>
      </c>
      <c r="DS509">
        <v>137.9</v>
      </c>
      <c r="DT509">
        <v>138</v>
      </c>
      <c r="DU509">
        <v>129.30000000000001</v>
      </c>
      <c r="DV509">
        <v>117.6</v>
      </c>
      <c r="DW509">
        <v>1485.46</v>
      </c>
      <c r="DX509">
        <v>1808.09</v>
      </c>
      <c r="DY509">
        <v>1.1080742669999999</v>
      </c>
      <c r="DZ509">
        <v>29.979264369999999</v>
      </c>
      <c r="EA509">
        <v>20.484300000000001</v>
      </c>
    </row>
    <row r="510" spans="2:131" x14ac:dyDescent="0.25">
      <c r="B510" s="3">
        <v>36534</v>
      </c>
      <c r="C510">
        <v>11159.329</v>
      </c>
      <c r="D510">
        <v>9756.7999999999993</v>
      </c>
      <c r="E510">
        <v>95.679000000000002</v>
      </c>
      <c r="F510">
        <v>101.398</v>
      </c>
      <c r="G510">
        <v>98.114500000000007</v>
      </c>
      <c r="H510">
        <v>106.4314</v>
      </c>
      <c r="I510">
        <v>114.47709999999999</v>
      </c>
      <c r="J510">
        <v>104.10339999999999</v>
      </c>
      <c r="K510">
        <v>86.413799999999995</v>
      </c>
      <c r="L510">
        <v>89.352699999999999</v>
      </c>
      <c r="M510">
        <v>82.254099999999994</v>
      </c>
      <c r="N510">
        <v>110.6981</v>
      </c>
      <c r="O510">
        <v>98.650199999999998</v>
      </c>
      <c r="P510">
        <v>94.751199999999997</v>
      </c>
      <c r="Q510">
        <v>81.921000000000006</v>
      </c>
      <c r="R510">
        <v>79.316000000000003</v>
      </c>
      <c r="S510" s="38">
        <v>1.18</v>
      </c>
      <c r="T510">
        <v>4942</v>
      </c>
      <c r="U510">
        <v>0.87857777800000003</v>
      </c>
      <c r="V510">
        <v>142518</v>
      </c>
      <c r="W510">
        <v>136893</v>
      </c>
      <c r="X510">
        <v>3.9</v>
      </c>
      <c r="Y510">
        <v>12.2</v>
      </c>
      <c r="Z510">
        <v>2571</v>
      </c>
      <c r="AA510">
        <v>1746</v>
      </c>
      <c r="AB510">
        <v>1290</v>
      </c>
      <c r="AC510">
        <v>644</v>
      </c>
      <c r="AD510">
        <v>646</v>
      </c>
      <c r="AE510">
        <v>300200</v>
      </c>
      <c r="AF510">
        <v>132364</v>
      </c>
      <c r="AG510">
        <v>24642</v>
      </c>
      <c r="AH510">
        <v>525.79999999999995</v>
      </c>
      <c r="AI510">
        <v>6807</v>
      </c>
      <c r="AJ510">
        <v>17230</v>
      </c>
      <c r="AK510">
        <v>10874</v>
      </c>
      <c r="AL510">
        <v>6356</v>
      </c>
      <c r="AM510">
        <v>107722</v>
      </c>
      <c r="AN510">
        <v>26207</v>
      </c>
      <c r="AO510">
        <v>5864.6</v>
      </c>
      <c r="AP510">
        <v>15322.5</v>
      </c>
      <c r="AQ510">
        <v>7797</v>
      </c>
      <c r="AR510">
        <v>20735</v>
      </c>
      <c r="AS510">
        <v>40.6</v>
      </c>
      <c r="AT510">
        <v>4.5999999999999996</v>
      </c>
      <c r="AU510">
        <v>41.1</v>
      </c>
      <c r="AV510">
        <v>15.37</v>
      </c>
      <c r="AW510">
        <v>17.62</v>
      </c>
      <c r="AX510">
        <v>14.4</v>
      </c>
      <c r="AY510">
        <v>1507</v>
      </c>
      <c r="AZ510">
        <v>153</v>
      </c>
      <c r="BA510">
        <v>307</v>
      </c>
      <c r="BB510">
        <v>660</v>
      </c>
      <c r="BC510">
        <v>387</v>
      </c>
      <c r="BD510">
        <v>1570</v>
      </c>
      <c r="BE510">
        <v>169</v>
      </c>
      <c r="BF510">
        <v>304</v>
      </c>
      <c r="BG510">
        <v>708</v>
      </c>
      <c r="BH510">
        <v>389</v>
      </c>
      <c r="BI510">
        <v>79.486999999999995</v>
      </c>
      <c r="BJ510">
        <v>1138568</v>
      </c>
      <c r="BK510">
        <v>277548</v>
      </c>
      <c r="BL510">
        <v>126958</v>
      </c>
      <c r="BM510">
        <v>199947</v>
      </c>
      <c r="BN510">
        <v>75032</v>
      </c>
      <c r="BO510">
        <v>545765</v>
      </c>
      <c r="BP510">
        <v>1183463</v>
      </c>
      <c r="BQ510">
        <v>1.4</v>
      </c>
      <c r="BR510">
        <v>106.8</v>
      </c>
      <c r="BS510">
        <v>1099.7</v>
      </c>
      <c r="BT510">
        <v>4842.8</v>
      </c>
      <c r="BU510">
        <v>2789.6</v>
      </c>
      <c r="BV510">
        <v>606.40899999999999</v>
      </c>
      <c r="BW510">
        <v>39.189</v>
      </c>
      <c r="BX510">
        <v>38711</v>
      </c>
      <c r="BY510">
        <v>1072.9192</v>
      </c>
      <c r="BZ510">
        <v>1624.7559000000001</v>
      </c>
      <c r="CA510">
        <v>1007.004</v>
      </c>
      <c r="CB510">
        <v>0.114696858</v>
      </c>
      <c r="CC510">
        <v>4600.2</v>
      </c>
      <c r="CD510">
        <v>152006.92000000001</v>
      </c>
      <c r="CE510">
        <v>466632.9</v>
      </c>
      <c r="CF510">
        <v>1182.252</v>
      </c>
      <c r="CG510">
        <v>6.52</v>
      </c>
      <c r="CH510">
        <v>6.47</v>
      </c>
      <c r="CI510">
        <v>6</v>
      </c>
      <c r="CJ510">
        <v>5.98</v>
      </c>
      <c r="CK510">
        <v>6.13</v>
      </c>
      <c r="CL510">
        <v>5.93</v>
      </c>
      <c r="CM510">
        <v>5.8</v>
      </c>
      <c r="CN510">
        <v>7.62</v>
      </c>
      <c r="CO510">
        <v>8.35</v>
      </c>
      <c r="CP510">
        <v>-0.05</v>
      </c>
      <c r="CQ510">
        <v>-0.52</v>
      </c>
      <c r="CR510">
        <v>-0.54</v>
      </c>
      <c r="CS510">
        <v>-0.39</v>
      </c>
      <c r="CT510">
        <v>-0.59</v>
      </c>
      <c r="CU510">
        <v>-0.72</v>
      </c>
      <c r="CV510">
        <v>1.1000000000000001</v>
      </c>
      <c r="CW510">
        <v>1.83</v>
      </c>
      <c r="CX510">
        <v>104.1728</v>
      </c>
      <c r="CY510">
        <v>1.7585999999999999</v>
      </c>
      <c r="CZ510">
        <v>106.83750000000001</v>
      </c>
      <c r="DA510">
        <v>1.4336</v>
      </c>
      <c r="DB510">
        <v>1.4863999999999999</v>
      </c>
      <c r="DC510">
        <v>33.880000000000003</v>
      </c>
      <c r="DD510">
        <v>122.3</v>
      </c>
      <c r="DE510" s="27">
        <v>173.6</v>
      </c>
      <c r="DF510">
        <v>129.5</v>
      </c>
      <c r="DG510">
        <v>155.19999999999999</v>
      </c>
      <c r="DH510">
        <v>263.3</v>
      </c>
      <c r="DI510">
        <v>150.4</v>
      </c>
      <c r="DJ510">
        <v>125.3</v>
      </c>
      <c r="DK510">
        <v>196.9</v>
      </c>
      <c r="DL510">
        <v>174.5</v>
      </c>
      <c r="DM510">
        <v>167.2</v>
      </c>
      <c r="DN510">
        <v>168.7</v>
      </c>
      <c r="DO510">
        <v>78.676000000000002</v>
      </c>
      <c r="DP510">
        <v>125.291</v>
      </c>
      <c r="DQ510">
        <v>74.733000000000004</v>
      </c>
      <c r="DR510">
        <v>73.373000000000005</v>
      </c>
      <c r="DS510">
        <v>139</v>
      </c>
      <c r="DT510">
        <v>139.4</v>
      </c>
      <c r="DU510">
        <v>130.30000000000001</v>
      </c>
      <c r="DV510">
        <v>125.6</v>
      </c>
      <c r="DW510">
        <v>1468.05</v>
      </c>
      <c r="DX510">
        <v>1765.88</v>
      </c>
      <c r="DY510">
        <v>1.1130411090000001</v>
      </c>
      <c r="DZ510">
        <v>29.05124137</v>
      </c>
      <c r="EA510">
        <v>22.336500000000001</v>
      </c>
    </row>
    <row r="511" spans="2:131" x14ac:dyDescent="0.25">
      <c r="B511" s="3">
        <v>36535</v>
      </c>
      <c r="C511">
        <v>11173.664000000001</v>
      </c>
      <c r="D511">
        <v>9770.2000000000007</v>
      </c>
      <c r="E511">
        <v>95.397000000000006</v>
      </c>
      <c r="F511">
        <v>100.9546</v>
      </c>
      <c r="G511">
        <v>97.653899999999993</v>
      </c>
      <c r="H511">
        <v>105.4251</v>
      </c>
      <c r="I511">
        <v>113.2063</v>
      </c>
      <c r="J511">
        <v>103.1802</v>
      </c>
      <c r="K511">
        <v>86.537899999999993</v>
      </c>
      <c r="L511">
        <v>89.256299999999996</v>
      </c>
      <c r="M511">
        <v>82.051400000000001</v>
      </c>
      <c r="N511">
        <v>110.71250000000001</v>
      </c>
      <c r="O511">
        <v>98.350200000000001</v>
      </c>
      <c r="P511">
        <v>93.530600000000007</v>
      </c>
      <c r="Q511">
        <v>79.7239</v>
      </c>
      <c r="R511">
        <v>78.774199999999993</v>
      </c>
      <c r="S511" s="38">
        <v>3.74</v>
      </c>
      <c r="T511">
        <v>4910</v>
      </c>
      <c r="U511">
        <v>0.88724250100000002</v>
      </c>
      <c r="V511">
        <v>142622</v>
      </c>
      <c r="W511">
        <v>137088</v>
      </c>
      <c r="X511">
        <v>3.9</v>
      </c>
      <c r="Y511">
        <v>12.7</v>
      </c>
      <c r="Z511">
        <v>2497</v>
      </c>
      <c r="AA511">
        <v>1724</v>
      </c>
      <c r="AB511">
        <v>1337</v>
      </c>
      <c r="AC511">
        <v>710</v>
      </c>
      <c r="AD511">
        <v>627</v>
      </c>
      <c r="AE511">
        <v>301000</v>
      </c>
      <c r="AF511">
        <v>132365</v>
      </c>
      <c r="AG511">
        <v>24638</v>
      </c>
      <c r="AH511">
        <v>528.79999999999995</v>
      </c>
      <c r="AI511">
        <v>6814</v>
      </c>
      <c r="AJ511">
        <v>17217</v>
      </c>
      <c r="AK511">
        <v>10874</v>
      </c>
      <c r="AL511">
        <v>6343</v>
      </c>
      <c r="AM511">
        <v>107727</v>
      </c>
      <c r="AN511">
        <v>26227</v>
      </c>
      <c r="AO511">
        <v>5863.7</v>
      </c>
      <c r="AP511">
        <v>15329.7</v>
      </c>
      <c r="AQ511">
        <v>7810</v>
      </c>
      <c r="AR511">
        <v>20743</v>
      </c>
      <c r="AS511">
        <v>40.799999999999997</v>
      </c>
      <c r="AT511">
        <v>4.5999999999999996</v>
      </c>
      <c r="AU511">
        <v>41.1</v>
      </c>
      <c r="AV511">
        <v>15.45</v>
      </c>
      <c r="AW511">
        <v>17.670000000000002</v>
      </c>
      <c r="AX511">
        <v>14.48</v>
      </c>
      <c r="AY511">
        <v>1549</v>
      </c>
      <c r="AZ511">
        <v>173</v>
      </c>
      <c r="BA511">
        <v>322</v>
      </c>
      <c r="BB511">
        <v>715</v>
      </c>
      <c r="BC511">
        <v>339</v>
      </c>
      <c r="BD511">
        <v>1577</v>
      </c>
      <c r="BE511">
        <v>160</v>
      </c>
      <c r="BF511">
        <v>330</v>
      </c>
      <c r="BG511">
        <v>695</v>
      </c>
      <c r="BH511">
        <v>392</v>
      </c>
      <c r="BI511">
        <v>79.436000000000007</v>
      </c>
      <c r="BJ511">
        <v>1129879</v>
      </c>
      <c r="BK511">
        <v>276927</v>
      </c>
      <c r="BL511">
        <v>126050</v>
      </c>
      <c r="BM511">
        <v>186158</v>
      </c>
      <c r="BN511">
        <v>65726</v>
      </c>
      <c r="BO511">
        <v>544382</v>
      </c>
      <c r="BP511">
        <v>1189920</v>
      </c>
      <c r="BQ511">
        <v>1.42</v>
      </c>
      <c r="BR511">
        <v>105.8</v>
      </c>
      <c r="BS511">
        <v>1098.7</v>
      </c>
      <c r="BT511">
        <v>4858.8</v>
      </c>
      <c r="BU511">
        <v>2794</v>
      </c>
      <c r="BV511">
        <v>610.39</v>
      </c>
      <c r="BW511">
        <v>38.767000000000003</v>
      </c>
      <c r="BX511">
        <v>38349</v>
      </c>
      <c r="BY511">
        <v>1077.9095</v>
      </c>
      <c r="BZ511">
        <v>1625.2594999999999</v>
      </c>
      <c r="CA511">
        <v>1016.65117</v>
      </c>
      <c r="CB511">
        <v>0.115483923</v>
      </c>
      <c r="CC511">
        <v>4620.8</v>
      </c>
      <c r="CD511">
        <v>155653.01999999999</v>
      </c>
      <c r="CE511">
        <v>484039.74</v>
      </c>
      <c r="CF511">
        <v>1166.1636000000001</v>
      </c>
      <c r="CG511">
        <v>6.51</v>
      </c>
      <c r="CH511">
        <v>6.52</v>
      </c>
      <c r="CI511">
        <v>6.11</v>
      </c>
      <c r="CJ511">
        <v>6.04</v>
      </c>
      <c r="CK511">
        <v>6.01</v>
      </c>
      <c r="CL511">
        <v>5.78</v>
      </c>
      <c r="CM511">
        <v>5.74</v>
      </c>
      <c r="CN511">
        <v>7.55</v>
      </c>
      <c r="CO511">
        <v>8.34</v>
      </c>
      <c r="CP511">
        <v>0.01</v>
      </c>
      <c r="CQ511">
        <v>-0.4</v>
      </c>
      <c r="CR511">
        <v>-0.47</v>
      </c>
      <c r="CS511">
        <v>-0.5</v>
      </c>
      <c r="CT511">
        <v>-0.73</v>
      </c>
      <c r="CU511">
        <v>-0.77</v>
      </c>
      <c r="CV511">
        <v>1.04</v>
      </c>
      <c r="CW511">
        <v>1.83</v>
      </c>
      <c r="CX511">
        <v>105.84269999999999</v>
      </c>
      <c r="CY511">
        <v>1.7745</v>
      </c>
      <c r="CZ511">
        <v>108.44289999999999</v>
      </c>
      <c r="DA511">
        <v>1.4505999999999999</v>
      </c>
      <c r="DB511">
        <v>1.5125</v>
      </c>
      <c r="DC511">
        <v>33.08</v>
      </c>
      <c r="DD511">
        <v>120.8</v>
      </c>
      <c r="DE511" s="27">
        <v>173.9</v>
      </c>
      <c r="DF511">
        <v>129.19999999999999</v>
      </c>
      <c r="DG511">
        <v>154.69999999999999</v>
      </c>
      <c r="DH511">
        <v>264.10000000000002</v>
      </c>
      <c r="DI511">
        <v>150.1</v>
      </c>
      <c r="DJ511">
        <v>125.2</v>
      </c>
      <c r="DK511">
        <v>197.7</v>
      </c>
      <c r="DL511">
        <v>174.7</v>
      </c>
      <c r="DM511">
        <v>167.3</v>
      </c>
      <c r="DN511">
        <v>168.9</v>
      </c>
      <c r="DO511">
        <v>78.787000000000006</v>
      </c>
      <c r="DP511">
        <v>125.05500000000001</v>
      </c>
      <c r="DQ511">
        <v>74.546000000000006</v>
      </c>
      <c r="DR511">
        <v>73.63</v>
      </c>
      <c r="DS511">
        <v>139.5</v>
      </c>
      <c r="DT511">
        <v>140</v>
      </c>
      <c r="DU511">
        <v>130.69999999999999</v>
      </c>
      <c r="DV511">
        <v>130.19999999999999</v>
      </c>
      <c r="DW511">
        <v>1390.14</v>
      </c>
      <c r="DX511">
        <v>1662.95</v>
      </c>
      <c r="DY511">
        <v>1.1737426929999999</v>
      </c>
      <c r="DZ511">
        <v>27.094705050000002</v>
      </c>
      <c r="EA511">
        <v>28.213999999999999</v>
      </c>
    </row>
    <row r="512" spans="2:131" x14ac:dyDescent="0.25">
      <c r="B512" s="3">
        <v>36536</v>
      </c>
      <c r="C512">
        <v>11172.874</v>
      </c>
      <c r="D512">
        <v>9774.4</v>
      </c>
      <c r="E512">
        <v>95.422899999999998</v>
      </c>
      <c r="F512">
        <v>101.1767</v>
      </c>
      <c r="G512">
        <v>97.917900000000003</v>
      </c>
      <c r="H512">
        <v>105.8215</v>
      </c>
      <c r="I512">
        <v>110.8807</v>
      </c>
      <c r="J512">
        <v>104.51439999999999</v>
      </c>
      <c r="K512">
        <v>86.323099999999997</v>
      </c>
      <c r="L512">
        <v>89.056200000000004</v>
      </c>
      <c r="M512">
        <v>81.6023</v>
      </c>
      <c r="N512">
        <v>109.6454</v>
      </c>
      <c r="O512">
        <v>98.090699999999998</v>
      </c>
      <c r="P512">
        <v>97.743899999999996</v>
      </c>
      <c r="Q512">
        <v>80.728099999999998</v>
      </c>
      <c r="R512">
        <v>78.275199999999998</v>
      </c>
      <c r="S512" s="38">
        <v>5.64</v>
      </c>
      <c r="T512">
        <v>4743</v>
      </c>
      <c r="U512">
        <v>0.84110657899999997</v>
      </c>
      <c r="V512">
        <v>142962</v>
      </c>
      <c r="W512">
        <v>137322</v>
      </c>
      <c r="X512">
        <v>3.9</v>
      </c>
      <c r="Y512">
        <v>12.4</v>
      </c>
      <c r="Z512">
        <v>2512</v>
      </c>
      <c r="AA512">
        <v>1790</v>
      </c>
      <c r="AB512">
        <v>1315</v>
      </c>
      <c r="AC512">
        <v>723</v>
      </c>
      <c r="AD512">
        <v>593</v>
      </c>
      <c r="AE512">
        <v>334250</v>
      </c>
      <c r="AF512">
        <v>132570</v>
      </c>
      <c r="AG512">
        <v>24623</v>
      </c>
      <c r="AH512">
        <v>526.5</v>
      </c>
      <c r="AI512">
        <v>6817</v>
      </c>
      <c r="AJ512">
        <v>17202</v>
      </c>
      <c r="AK512">
        <v>10879</v>
      </c>
      <c r="AL512">
        <v>6323</v>
      </c>
      <c r="AM512">
        <v>107947</v>
      </c>
      <c r="AN512">
        <v>26246</v>
      </c>
      <c r="AO512">
        <v>5857.9</v>
      </c>
      <c r="AP512">
        <v>15339.2</v>
      </c>
      <c r="AQ512">
        <v>7823</v>
      </c>
      <c r="AR512">
        <v>20760</v>
      </c>
      <c r="AS512">
        <v>40.5</v>
      </c>
      <c r="AT512">
        <v>4.4000000000000004</v>
      </c>
      <c r="AU512">
        <v>41.1</v>
      </c>
      <c r="AV512">
        <v>15.5</v>
      </c>
      <c r="AW512">
        <v>17.78</v>
      </c>
      <c r="AX512">
        <v>14.52</v>
      </c>
      <c r="AY512">
        <v>1551</v>
      </c>
      <c r="AZ512">
        <v>149</v>
      </c>
      <c r="BA512">
        <v>314</v>
      </c>
      <c r="BB512">
        <v>676</v>
      </c>
      <c r="BC512">
        <v>412</v>
      </c>
      <c r="BD512">
        <v>1614</v>
      </c>
      <c r="BE512">
        <v>165</v>
      </c>
      <c r="BF512">
        <v>290</v>
      </c>
      <c r="BG512">
        <v>733</v>
      </c>
      <c r="BH512">
        <v>426</v>
      </c>
      <c r="BI512">
        <v>79.495999999999995</v>
      </c>
      <c r="BJ512">
        <v>1121653</v>
      </c>
      <c r="BK512">
        <v>276029</v>
      </c>
      <c r="BL512">
        <v>126063</v>
      </c>
      <c r="BM512">
        <v>189392</v>
      </c>
      <c r="BN512">
        <v>68968</v>
      </c>
      <c r="BO512">
        <v>548548</v>
      </c>
      <c r="BP512">
        <v>1197038</v>
      </c>
      <c r="BQ512">
        <v>1.43</v>
      </c>
      <c r="BR512">
        <v>107.6</v>
      </c>
      <c r="BS512">
        <v>1092.4000000000001</v>
      </c>
      <c r="BT512">
        <v>4869.7</v>
      </c>
      <c r="BU512">
        <v>2795.5</v>
      </c>
      <c r="BV512">
        <v>611.28099999999995</v>
      </c>
      <c r="BW512">
        <v>38.677999999999997</v>
      </c>
      <c r="BX512">
        <v>38395</v>
      </c>
      <c r="BY512">
        <v>1080.4713999999999</v>
      </c>
      <c r="BZ512">
        <v>1634.9676999999999</v>
      </c>
      <c r="CA512">
        <v>1026.9498000000001</v>
      </c>
      <c r="CB512">
        <v>0.11651215700000001</v>
      </c>
      <c r="CC512">
        <v>4634.7</v>
      </c>
      <c r="CD512">
        <v>153187.97</v>
      </c>
      <c r="CE512">
        <v>490228.4</v>
      </c>
      <c r="CF512">
        <v>1161.5105000000001</v>
      </c>
      <c r="CG512">
        <v>6.51</v>
      </c>
      <c r="CH512">
        <v>6.52</v>
      </c>
      <c r="CI512">
        <v>6.17</v>
      </c>
      <c r="CJ512">
        <v>6.06</v>
      </c>
      <c r="CK512">
        <v>6.09</v>
      </c>
      <c r="CL512">
        <v>5.7</v>
      </c>
      <c r="CM512">
        <v>5.72</v>
      </c>
      <c r="CN512">
        <v>7.45</v>
      </c>
      <c r="CO512">
        <v>8.2799999999999994</v>
      </c>
      <c r="CP512">
        <v>0.01</v>
      </c>
      <c r="CQ512">
        <v>-0.34</v>
      </c>
      <c r="CR512">
        <v>-0.45</v>
      </c>
      <c r="CS512">
        <v>-0.42</v>
      </c>
      <c r="CT512">
        <v>-0.81</v>
      </c>
      <c r="CU512">
        <v>-0.79</v>
      </c>
      <c r="CV512">
        <v>0.94</v>
      </c>
      <c r="CW512">
        <v>1.77</v>
      </c>
      <c r="CX512">
        <v>106.8124</v>
      </c>
      <c r="CY512">
        <v>1.7779</v>
      </c>
      <c r="CZ512">
        <v>109.0095</v>
      </c>
      <c r="DA512">
        <v>1.4258</v>
      </c>
      <c r="DB512">
        <v>1.5426</v>
      </c>
      <c r="DC512">
        <v>34.4</v>
      </c>
      <c r="DD512">
        <v>115.1</v>
      </c>
      <c r="DE512" s="27">
        <v>174.2</v>
      </c>
      <c r="DF512">
        <v>129.19999999999999</v>
      </c>
      <c r="DG512">
        <v>155</v>
      </c>
      <c r="DH512">
        <v>264.7</v>
      </c>
      <c r="DI512">
        <v>150.30000000000001</v>
      </c>
      <c r="DJ512">
        <v>125.3</v>
      </c>
      <c r="DK512">
        <v>198.1</v>
      </c>
      <c r="DL512">
        <v>175.1</v>
      </c>
      <c r="DM512">
        <v>167.6</v>
      </c>
      <c r="DN512">
        <v>169.3</v>
      </c>
      <c r="DO512">
        <v>78.888000000000005</v>
      </c>
      <c r="DP512">
        <v>125.08499999999999</v>
      </c>
      <c r="DQ512">
        <v>74.662000000000006</v>
      </c>
      <c r="DR512">
        <v>73.734999999999999</v>
      </c>
      <c r="DS512">
        <v>140.19999999999999</v>
      </c>
      <c r="DT512">
        <v>140.9</v>
      </c>
      <c r="DU512">
        <v>130.69999999999999</v>
      </c>
      <c r="DV512">
        <v>129.1</v>
      </c>
      <c r="DW512">
        <v>1378.04</v>
      </c>
      <c r="DX512">
        <v>1637.15</v>
      </c>
      <c r="DY512">
        <v>1.1823556159999999</v>
      </c>
      <c r="DZ512">
        <v>26.604092619999999</v>
      </c>
      <c r="EA512">
        <v>29.2119</v>
      </c>
    </row>
    <row r="513" spans="2:131" x14ac:dyDescent="0.25">
      <c r="B513" s="3">
        <v>36537</v>
      </c>
      <c r="C513">
        <v>11195.938</v>
      </c>
      <c r="D513">
        <v>9775.1</v>
      </c>
      <c r="E513">
        <v>95.157300000000006</v>
      </c>
      <c r="F513">
        <v>101.1153</v>
      </c>
      <c r="G513">
        <v>98.085800000000006</v>
      </c>
      <c r="H513">
        <v>106.3712</v>
      </c>
      <c r="I513">
        <v>109.1828</v>
      </c>
      <c r="J513">
        <v>105.8326</v>
      </c>
      <c r="K513">
        <v>85.742400000000004</v>
      </c>
      <c r="L513">
        <v>88.553299999999993</v>
      </c>
      <c r="M513">
        <v>81.066999999999993</v>
      </c>
      <c r="N513">
        <v>108.1195</v>
      </c>
      <c r="O513">
        <v>97.538399999999996</v>
      </c>
      <c r="P513">
        <v>102.42959999999999</v>
      </c>
      <c r="Q513">
        <v>78.992599999999996</v>
      </c>
      <c r="R513">
        <v>77.553600000000003</v>
      </c>
      <c r="S513" s="38">
        <v>10.18</v>
      </c>
      <c r="T513">
        <v>4868</v>
      </c>
      <c r="U513">
        <v>0.86403975899999996</v>
      </c>
      <c r="V513">
        <v>143248</v>
      </c>
      <c r="W513">
        <v>137614</v>
      </c>
      <c r="X513">
        <v>3.9</v>
      </c>
      <c r="Y513">
        <v>12.5</v>
      </c>
      <c r="Z513">
        <v>2477</v>
      </c>
      <c r="AA513">
        <v>1825</v>
      </c>
      <c r="AB513">
        <v>1329</v>
      </c>
      <c r="AC513">
        <v>687</v>
      </c>
      <c r="AD513">
        <v>642</v>
      </c>
      <c r="AE513">
        <v>346000</v>
      </c>
      <c r="AF513">
        <v>132722</v>
      </c>
      <c r="AG513">
        <v>24575</v>
      </c>
      <c r="AH513">
        <v>526.29999999999995</v>
      </c>
      <c r="AI513">
        <v>6792</v>
      </c>
      <c r="AJ513">
        <v>17181</v>
      </c>
      <c r="AK513">
        <v>10862</v>
      </c>
      <c r="AL513">
        <v>6319</v>
      </c>
      <c r="AM513">
        <v>108147</v>
      </c>
      <c r="AN513">
        <v>26294</v>
      </c>
      <c r="AO513">
        <v>5836.4</v>
      </c>
      <c r="AP513">
        <v>15379.4</v>
      </c>
      <c r="AQ513">
        <v>7838</v>
      </c>
      <c r="AR513">
        <v>20804</v>
      </c>
      <c r="AS513">
        <v>40</v>
      </c>
      <c r="AT513">
        <v>4.0999999999999996</v>
      </c>
      <c r="AU513">
        <v>40.4</v>
      </c>
      <c r="AV513">
        <v>15.49</v>
      </c>
      <c r="AW513">
        <v>17.77</v>
      </c>
      <c r="AX513">
        <v>14.5</v>
      </c>
      <c r="AY513">
        <v>1532</v>
      </c>
      <c r="AZ513">
        <v>170</v>
      </c>
      <c r="BA513">
        <v>237</v>
      </c>
      <c r="BB513">
        <v>694</v>
      </c>
      <c r="BC513">
        <v>431</v>
      </c>
      <c r="BD513">
        <v>1543</v>
      </c>
      <c r="BE513">
        <v>154</v>
      </c>
      <c r="BF513">
        <v>268</v>
      </c>
      <c r="BG513">
        <v>678</v>
      </c>
      <c r="BH513">
        <v>443</v>
      </c>
      <c r="BI513">
        <v>79.89</v>
      </c>
      <c r="BJ513">
        <v>1130446</v>
      </c>
      <c r="BK513">
        <v>275791</v>
      </c>
      <c r="BL513">
        <v>125546</v>
      </c>
      <c r="BM513">
        <v>188659</v>
      </c>
      <c r="BN513">
        <v>72194</v>
      </c>
      <c r="BO513">
        <v>549507</v>
      </c>
      <c r="BP513">
        <v>1195894</v>
      </c>
      <c r="BQ513">
        <v>1.42</v>
      </c>
      <c r="BR513">
        <v>98.4</v>
      </c>
      <c r="BS513">
        <v>1088.5999999999999</v>
      </c>
      <c r="BT513">
        <v>4914.3999999999996</v>
      </c>
      <c r="BU513">
        <v>2814.7</v>
      </c>
      <c r="BV513">
        <v>612.76599999999996</v>
      </c>
      <c r="BW513">
        <v>38.371000000000002</v>
      </c>
      <c r="BX513">
        <v>38161</v>
      </c>
      <c r="BY513">
        <v>1085.2833000000001</v>
      </c>
      <c r="BZ513">
        <v>1638.5282999999999</v>
      </c>
      <c r="CA513">
        <v>1034.3233499999999</v>
      </c>
      <c r="CB513">
        <v>0.116954629</v>
      </c>
      <c r="CC513">
        <v>4690.2</v>
      </c>
      <c r="CD513">
        <v>149143.51999999999</v>
      </c>
      <c r="CE513">
        <v>495908.16</v>
      </c>
      <c r="CF513">
        <v>1175.1215999999999</v>
      </c>
      <c r="CG513">
        <v>6.4</v>
      </c>
      <c r="CH513">
        <v>6.33</v>
      </c>
      <c r="CI513">
        <v>5.77</v>
      </c>
      <c r="CJ513">
        <v>5.68</v>
      </c>
      <c r="CK513">
        <v>5.6</v>
      </c>
      <c r="CL513">
        <v>5.17</v>
      </c>
      <c r="CM513">
        <v>5.24</v>
      </c>
      <c r="CN513">
        <v>7.21</v>
      </c>
      <c r="CO513">
        <v>8.02</v>
      </c>
      <c r="CP513">
        <v>-7.0000000000000007E-2</v>
      </c>
      <c r="CQ513">
        <v>-0.63</v>
      </c>
      <c r="CR513">
        <v>-0.72</v>
      </c>
      <c r="CS513">
        <v>-0.8</v>
      </c>
      <c r="CT513">
        <v>-1.23</v>
      </c>
      <c r="CU513">
        <v>-1.1599999999999999</v>
      </c>
      <c r="CV513">
        <v>0.81</v>
      </c>
      <c r="CW513">
        <v>1.62</v>
      </c>
      <c r="CX513">
        <v>104.7761</v>
      </c>
      <c r="CY513">
        <v>1.6855</v>
      </c>
      <c r="CZ513">
        <v>112.209</v>
      </c>
      <c r="DA513">
        <v>1.4629000000000001</v>
      </c>
      <c r="DB513">
        <v>1.5219</v>
      </c>
      <c r="DC513">
        <v>28.46</v>
      </c>
      <c r="DD513">
        <v>119.6</v>
      </c>
      <c r="DE513" s="27">
        <v>174.6</v>
      </c>
      <c r="DF513">
        <v>129.1</v>
      </c>
      <c r="DG513">
        <v>155.1</v>
      </c>
      <c r="DH513">
        <v>265.60000000000002</v>
      </c>
      <c r="DI513">
        <v>150.4</v>
      </c>
      <c r="DJ513">
        <v>125.5</v>
      </c>
      <c r="DK513">
        <v>198.8</v>
      </c>
      <c r="DL513">
        <v>175.4</v>
      </c>
      <c r="DM513">
        <v>168</v>
      </c>
      <c r="DN513">
        <v>169.6</v>
      </c>
      <c r="DO513">
        <v>78.991</v>
      </c>
      <c r="DP513">
        <v>124.973</v>
      </c>
      <c r="DQ513">
        <v>74.650000000000006</v>
      </c>
      <c r="DR513">
        <v>73.905000000000001</v>
      </c>
      <c r="DS513">
        <v>140.5</v>
      </c>
      <c r="DT513">
        <v>141.19999999999999</v>
      </c>
      <c r="DU513">
        <v>131.30000000000001</v>
      </c>
      <c r="DV513">
        <v>141.1</v>
      </c>
      <c r="DW513">
        <v>1330.93</v>
      </c>
      <c r="DX513">
        <v>1560.39</v>
      </c>
      <c r="DY513">
        <v>1.222453472</v>
      </c>
      <c r="DZ513">
        <v>25.59181933</v>
      </c>
      <c r="EA513">
        <v>30.104500000000002</v>
      </c>
    </row>
    <row r="514" spans="2:131" x14ac:dyDescent="0.25">
      <c r="B514" s="3">
        <v>36892</v>
      </c>
      <c r="C514">
        <v>11276.396000000001</v>
      </c>
      <c r="D514">
        <v>9830</v>
      </c>
      <c r="E514">
        <v>94.544799999999995</v>
      </c>
      <c r="F514">
        <v>100.74250000000001</v>
      </c>
      <c r="G514">
        <v>97.584400000000002</v>
      </c>
      <c r="H514">
        <v>105.42700000000001</v>
      </c>
      <c r="I514">
        <v>107.1797</v>
      </c>
      <c r="J514">
        <v>105.2403</v>
      </c>
      <c r="K514">
        <v>85.632999999999996</v>
      </c>
      <c r="L514">
        <v>87.659899999999993</v>
      </c>
      <c r="M514">
        <v>80.153199999999998</v>
      </c>
      <c r="N514">
        <v>107.85250000000001</v>
      </c>
      <c r="O514">
        <v>96.970699999999994</v>
      </c>
      <c r="P514">
        <v>101.0668</v>
      </c>
      <c r="Q514">
        <v>79.741900000000001</v>
      </c>
      <c r="R514">
        <v>76.830299999999994</v>
      </c>
      <c r="S514" s="38">
        <v>20</v>
      </c>
      <c r="T514">
        <v>5362</v>
      </c>
      <c r="U514">
        <v>0.89025402600000003</v>
      </c>
      <c r="V514">
        <v>143800</v>
      </c>
      <c r="W514">
        <v>137778</v>
      </c>
      <c r="X514">
        <v>4.2</v>
      </c>
      <c r="Y514">
        <v>12.7</v>
      </c>
      <c r="Z514">
        <v>2648</v>
      </c>
      <c r="AA514">
        <v>1956</v>
      </c>
      <c r="AB514">
        <v>1372</v>
      </c>
      <c r="AC514">
        <v>696</v>
      </c>
      <c r="AD514">
        <v>676</v>
      </c>
      <c r="AE514">
        <v>340000</v>
      </c>
      <c r="AF514">
        <v>132712</v>
      </c>
      <c r="AG514">
        <v>24533</v>
      </c>
      <c r="AH514">
        <v>528.29999999999995</v>
      </c>
      <c r="AI514">
        <v>6824</v>
      </c>
      <c r="AJ514">
        <v>17104</v>
      </c>
      <c r="AK514">
        <v>10804</v>
      </c>
      <c r="AL514">
        <v>6300</v>
      </c>
      <c r="AM514">
        <v>108179</v>
      </c>
      <c r="AN514">
        <v>26215</v>
      </c>
      <c r="AO514">
        <v>5814.8</v>
      </c>
      <c r="AP514">
        <v>15358.6</v>
      </c>
      <c r="AQ514">
        <v>7846</v>
      </c>
      <c r="AR514">
        <v>20835</v>
      </c>
      <c r="AS514">
        <v>40.200000000000003</v>
      </c>
      <c r="AT514">
        <v>4.2</v>
      </c>
      <c r="AU514">
        <v>40.6</v>
      </c>
      <c r="AV514">
        <v>15.51</v>
      </c>
      <c r="AW514">
        <v>17.86</v>
      </c>
      <c r="AX514">
        <v>14.48</v>
      </c>
      <c r="AY514">
        <v>1600</v>
      </c>
      <c r="AZ514">
        <v>125</v>
      </c>
      <c r="BA514">
        <v>318</v>
      </c>
      <c r="BB514">
        <v>740</v>
      </c>
      <c r="BC514">
        <v>417</v>
      </c>
      <c r="BD514">
        <v>1699</v>
      </c>
      <c r="BE514">
        <v>150</v>
      </c>
      <c r="BF514">
        <v>330</v>
      </c>
      <c r="BG514">
        <v>740</v>
      </c>
      <c r="BH514">
        <v>479</v>
      </c>
      <c r="BI514">
        <v>79.888000000000005</v>
      </c>
      <c r="BJ514">
        <v>1121377</v>
      </c>
      <c r="BK514">
        <v>278834</v>
      </c>
      <c r="BL514">
        <v>123752</v>
      </c>
      <c r="BM514">
        <v>177056</v>
      </c>
      <c r="BN514">
        <v>63251</v>
      </c>
      <c r="BO514">
        <v>545536</v>
      </c>
      <c r="BP514">
        <v>1197945</v>
      </c>
      <c r="BQ514">
        <v>1.44</v>
      </c>
      <c r="BR514">
        <v>94.7</v>
      </c>
      <c r="BS514">
        <v>1096.7</v>
      </c>
      <c r="BT514">
        <v>4965</v>
      </c>
      <c r="BU514">
        <v>2827.4</v>
      </c>
      <c r="BV514">
        <v>616.73599999999999</v>
      </c>
      <c r="BW514">
        <v>39.61</v>
      </c>
      <c r="BX514">
        <v>39537</v>
      </c>
      <c r="BY514">
        <v>1094.0997</v>
      </c>
      <c r="BZ514">
        <v>1641.4204999999999</v>
      </c>
      <c r="CA514">
        <v>1043.0901799999999</v>
      </c>
      <c r="CB514">
        <v>0.11657765</v>
      </c>
      <c r="CC514">
        <v>4776.8</v>
      </c>
      <c r="CD514">
        <v>145506.06</v>
      </c>
      <c r="CE514">
        <v>499626.06</v>
      </c>
      <c r="CF514">
        <v>1190.4157</v>
      </c>
      <c r="CG514">
        <v>5.98</v>
      </c>
      <c r="CH514">
        <v>5.51</v>
      </c>
      <c r="CI514">
        <v>5.15</v>
      </c>
      <c r="CJ514">
        <v>4.95</v>
      </c>
      <c r="CK514">
        <v>4.8099999999999996</v>
      </c>
      <c r="CL514">
        <v>4.8600000000000003</v>
      </c>
      <c r="CM514">
        <v>5.16</v>
      </c>
      <c r="CN514">
        <v>7.15</v>
      </c>
      <c r="CO514">
        <v>7.93</v>
      </c>
      <c r="CP514">
        <v>-0.47</v>
      </c>
      <c r="CQ514">
        <v>-0.83</v>
      </c>
      <c r="CR514">
        <v>-1.03</v>
      </c>
      <c r="CS514">
        <v>-1.17</v>
      </c>
      <c r="CT514">
        <v>-1.1200000000000001</v>
      </c>
      <c r="CU514">
        <v>-0.82</v>
      </c>
      <c r="CV514">
        <v>1.17</v>
      </c>
      <c r="CW514">
        <v>1.95</v>
      </c>
      <c r="CX514">
        <v>103.64149999999999</v>
      </c>
      <c r="CY514">
        <v>1.6305000000000001</v>
      </c>
      <c r="CZ514">
        <v>116.67189999999999</v>
      </c>
      <c r="DA514">
        <v>1.4775</v>
      </c>
      <c r="DB514">
        <v>1.5032000000000001</v>
      </c>
      <c r="DC514">
        <v>29.58</v>
      </c>
      <c r="DD514">
        <v>117.4</v>
      </c>
      <c r="DE514" s="27">
        <v>175.6</v>
      </c>
      <c r="DF514">
        <v>129.4</v>
      </c>
      <c r="DG514">
        <v>155.4</v>
      </c>
      <c r="DH514">
        <v>267.2</v>
      </c>
      <c r="DI514">
        <v>150.6</v>
      </c>
      <c r="DJ514">
        <v>125.5</v>
      </c>
      <c r="DK514">
        <v>200.6</v>
      </c>
      <c r="DL514">
        <v>176.6</v>
      </c>
      <c r="DM514">
        <v>169.1</v>
      </c>
      <c r="DN514">
        <v>170.6</v>
      </c>
      <c r="DO514">
        <v>79.347999999999999</v>
      </c>
      <c r="DP514">
        <v>124.887</v>
      </c>
      <c r="DQ514">
        <v>74.816000000000003</v>
      </c>
      <c r="DR514">
        <v>74.38</v>
      </c>
      <c r="DS514">
        <v>141.69999999999999</v>
      </c>
      <c r="DT514">
        <v>142.80000000000001</v>
      </c>
      <c r="DU514">
        <v>132.1</v>
      </c>
      <c r="DV514">
        <v>165.6</v>
      </c>
      <c r="DW514">
        <v>1335.63</v>
      </c>
      <c r="DX514">
        <v>1565.51</v>
      </c>
      <c r="DY514">
        <v>1.2106646299999999</v>
      </c>
      <c r="DZ514">
        <v>25.512736749999998</v>
      </c>
      <c r="EA514">
        <v>27.83</v>
      </c>
    </row>
    <row r="515" spans="2:131" x14ac:dyDescent="0.25">
      <c r="B515" s="3">
        <v>36893</v>
      </c>
      <c r="C515">
        <v>11308.803</v>
      </c>
      <c r="D515">
        <v>9855.7000000000007</v>
      </c>
      <c r="E515">
        <v>93.939800000000005</v>
      </c>
      <c r="F515">
        <v>99.965900000000005</v>
      </c>
      <c r="G515">
        <v>97.025000000000006</v>
      </c>
      <c r="H515">
        <v>104.72539999999999</v>
      </c>
      <c r="I515">
        <v>106.86069999999999</v>
      </c>
      <c r="J515">
        <v>104.4015</v>
      </c>
      <c r="K515">
        <v>85.171099999999996</v>
      </c>
      <c r="L515">
        <v>87.252200000000002</v>
      </c>
      <c r="M515">
        <v>79.494299999999996</v>
      </c>
      <c r="N515">
        <v>107.49039999999999</v>
      </c>
      <c r="O515">
        <v>96.343100000000007</v>
      </c>
      <c r="P515">
        <v>96.843900000000005</v>
      </c>
      <c r="Q515">
        <v>80.770600000000002</v>
      </c>
      <c r="R515">
        <v>76.068799999999996</v>
      </c>
      <c r="S515" s="38">
        <v>23.96</v>
      </c>
      <c r="T515">
        <v>5008</v>
      </c>
      <c r="U515">
        <v>0.822466743</v>
      </c>
      <c r="V515">
        <v>143701</v>
      </c>
      <c r="W515">
        <v>137612</v>
      </c>
      <c r="X515">
        <v>4.2</v>
      </c>
      <c r="Y515">
        <v>12.8</v>
      </c>
      <c r="Z515">
        <v>2851</v>
      </c>
      <c r="AA515">
        <v>1764</v>
      </c>
      <c r="AB515">
        <v>1491</v>
      </c>
      <c r="AC515">
        <v>777</v>
      </c>
      <c r="AD515">
        <v>714</v>
      </c>
      <c r="AE515">
        <v>371250</v>
      </c>
      <c r="AF515">
        <v>132804</v>
      </c>
      <c r="AG515">
        <v>24474</v>
      </c>
      <c r="AH515">
        <v>531.79999999999995</v>
      </c>
      <c r="AI515">
        <v>6841</v>
      </c>
      <c r="AJ515">
        <v>17028</v>
      </c>
      <c r="AK515">
        <v>10763</v>
      </c>
      <c r="AL515">
        <v>6265</v>
      </c>
      <c r="AM515">
        <v>108330</v>
      </c>
      <c r="AN515">
        <v>26223</v>
      </c>
      <c r="AO515">
        <v>5798.4</v>
      </c>
      <c r="AP515">
        <v>15384.1</v>
      </c>
      <c r="AQ515">
        <v>7866</v>
      </c>
      <c r="AR515">
        <v>20906</v>
      </c>
      <c r="AS515">
        <v>40</v>
      </c>
      <c r="AT515">
        <v>4.0999999999999996</v>
      </c>
      <c r="AU515">
        <v>40.5</v>
      </c>
      <c r="AV515">
        <v>15.56</v>
      </c>
      <c r="AW515">
        <v>17.86</v>
      </c>
      <c r="AX515">
        <v>14.55</v>
      </c>
      <c r="AY515">
        <v>1625</v>
      </c>
      <c r="AZ515">
        <v>145</v>
      </c>
      <c r="BA515">
        <v>326</v>
      </c>
      <c r="BB515">
        <v>770</v>
      </c>
      <c r="BC515">
        <v>384</v>
      </c>
      <c r="BD515">
        <v>1656</v>
      </c>
      <c r="BE515">
        <v>189</v>
      </c>
      <c r="BF515">
        <v>330</v>
      </c>
      <c r="BG515">
        <v>721</v>
      </c>
      <c r="BH515">
        <v>416</v>
      </c>
      <c r="BI515">
        <v>79.992000000000004</v>
      </c>
      <c r="BJ515">
        <v>1126325</v>
      </c>
      <c r="BK515">
        <v>278773</v>
      </c>
      <c r="BL515">
        <v>125177</v>
      </c>
      <c r="BM515">
        <v>180276</v>
      </c>
      <c r="BN515">
        <v>64748</v>
      </c>
      <c r="BO515">
        <v>540932</v>
      </c>
      <c r="BP515">
        <v>1191600</v>
      </c>
      <c r="BQ515">
        <v>1.42</v>
      </c>
      <c r="BR515">
        <v>90.6</v>
      </c>
      <c r="BS515">
        <v>1101.2</v>
      </c>
      <c r="BT515">
        <v>5003.2</v>
      </c>
      <c r="BU515">
        <v>2842.7</v>
      </c>
      <c r="BV515">
        <v>619.42499999999995</v>
      </c>
      <c r="BW515">
        <v>39.145000000000003</v>
      </c>
      <c r="BX515">
        <v>39094</v>
      </c>
      <c r="BY515">
        <v>1094.2962</v>
      </c>
      <c r="BZ515">
        <v>1654.8647000000001</v>
      </c>
      <c r="CA515">
        <v>1050.7195099999999</v>
      </c>
      <c r="CB515">
        <v>0.116932405</v>
      </c>
      <c r="CC515">
        <v>4877.2</v>
      </c>
      <c r="CD515">
        <v>147899.04999999999</v>
      </c>
      <c r="CE515">
        <v>504434.98</v>
      </c>
      <c r="CF515">
        <v>1181.7186999999999</v>
      </c>
      <c r="CG515">
        <v>5.49</v>
      </c>
      <c r="CH515">
        <v>5.19</v>
      </c>
      <c r="CI515">
        <v>4.88</v>
      </c>
      <c r="CJ515">
        <v>4.71</v>
      </c>
      <c r="CK515">
        <v>4.68</v>
      </c>
      <c r="CL515">
        <v>4.8899999999999997</v>
      </c>
      <c r="CM515">
        <v>5.0999999999999996</v>
      </c>
      <c r="CN515">
        <v>7.1</v>
      </c>
      <c r="CO515">
        <v>7.87</v>
      </c>
      <c r="CP515">
        <v>-0.3</v>
      </c>
      <c r="CQ515">
        <v>-0.61</v>
      </c>
      <c r="CR515">
        <v>-0.78</v>
      </c>
      <c r="CS515">
        <v>-0.81</v>
      </c>
      <c r="CT515">
        <v>-0.6</v>
      </c>
      <c r="CU515">
        <v>-0.39</v>
      </c>
      <c r="CV515">
        <v>1.61</v>
      </c>
      <c r="CW515">
        <v>2.38</v>
      </c>
      <c r="CX515">
        <v>105.02030000000001</v>
      </c>
      <c r="CY515">
        <v>1.6686000000000001</v>
      </c>
      <c r="CZ515">
        <v>116.2337</v>
      </c>
      <c r="DA515">
        <v>1.4524999999999999</v>
      </c>
      <c r="DB515">
        <v>1.5216000000000001</v>
      </c>
      <c r="DC515">
        <v>29.61</v>
      </c>
      <c r="DD515">
        <v>117.9</v>
      </c>
      <c r="DE515" s="27">
        <v>176</v>
      </c>
      <c r="DF515">
        <v>129.6</v>
      </c>
      <c r="DG515">
        <v>155.19999999999999</v>
      </c>
      <c r="DH515">
        <v>268.3</v>
      </c>
      <c r="DI515">
        <v>150.80000000000001</v>
      </c>
      <c r="DJ515">
        <v>125.7</v>
      </c>
      <c r="DK515">
        <v>201.2</v>
      </c>
      <c r="DL515">
        <v>176.8</v>
      </c>
      <c r="DM515">
        <v>169.4</v>
      </c>
      <c r="DN515">
        <v>171</v>
      </c>
      <c r="DO515">
        <v>79.457999999999998</v>
      </c>
      <c r="DP515">
        <v>124.47</v>
      </c>
      <c r="DQ515">
        <v>74.941000000000003</v>
      </c>
      <c r="DR515">
        <v>74.551000000000002</v>
      </c>
      <c r="DS515">
        <v>141.9</v>
      </c>
      <c r="DT515">
        <v>143.19999999999999</v>
      </c>
      <c r="DU515">
        <v>131.80000000000001</v>
      </c>
      <c r="DV515">
        <v>141.69999999999999</v>
      </c>
      <c r="DW515">
        <v>1305.75</v>
      </c>
      <c r="DX515">
        <v>1521.37</v>
      </c>
      <c r="DY515">
        <v>1.23071032</v>
      </c>
      <c r="DZ515">
        <v>24.939754239999999</v>
      </c>
      <c r="EA515">
        <v>26.159400000000002</v>
      </c>
    </row>
    <row r="516" spans="2:131" x14ac:dyDescent="0.25">
      <c r="B516" s="3">
        <v>36894</v>
      </c>
      <c r="C516">
        <v>11349.539000000001</v>
      </c>
      <c r="D516">
        <v>9884.5</v>
      </c>
      <c r="E516">
        <v>93.720100000000002</v>
      </c>
      <c r="F516">
        <v>99.829499999999996</v>
      </c>
      <c r="G516">
        <v>96.967699999999994</v>
      </c>
      <c r="H516">
        <v>104.6939</v>
      </c>
      <c r="I516">
        <v>109.4438</v>
      </c>
      <c r="J516">
        <v>103.48560000000001</v>
      </c>
      <c r="K516">
        <v>84.669899999999998</v>
      </c>
      <c r="L516">
        <v>86.933499999999995</v>
      </c>
      <c r="M516">
        <v>79.496099999999998</v>
      </c>
      <c r="N516">
        <v>105.99290000000001</v>
      </c>
      <c r="O516">
        <v>96.138900000000007</v>
      </c>
      <c r="P516">
        <v>94.739500000000007</v>
      </c>
      <c r="Q516">
        <v>80.579800000000006</v>
      </c>
      <c r="R516">
        <v>75.656000000000006</v>
      </c>
      <c r="S516" s="38">
        <v>28.64</v>
      </c>
      <c r="T516">
        <v>4698</v>
      </c>
      <c r="U516">
        <v>0.76502198300000002</v>
      </c>
      <c r="V516">
        <v>143924</v>
      </c>
      <c r="W516">
        <v>137783</v>
      </c>
      <c r="X516">
        <v>4.3</v>
      </c>
      <c r="Y516">
        <v>12.8</v>
      </c>
      <c r="Z516">
        <v>2681</v>
      </c>
      <c r="AA516">
        <v>2059</v>
      </c>
      <c r="AB516">
        <v>1521</v>
      </c>
      <c r="AC516">
        <v>825</v>
      </c>
      <c r="AD516">
        <v>696</v>
      </c>
      <c r="AE516">
        <v>387200</v>
      </c>
      <c r="AF516">
        <v>132761</v>
      </c>
      <c r="AG516">
        <v>24409</v>
      </c>
      <c r="AH516">
        <v>534.79999999999995</v>
      </c>
      <c r="AI516">
        <v>6862</v>
      </c>
      <c r="AJ516">
        <v>16938</v>
      </c>
      <c r="AK516">
        <v>10693</v>
      </c>
      <c r="AL516">
        <v>6245</v>
      </c>
      <c r="AM516">
        <v>108352</v>
      </c>
      <c r="AN516">
        <v>26172</v>
      </c>
      <c r="AO516">
        <v>5778.5</v>
      </c>
      <c r="AP516">
        <v>15348.7</v>
      </c>
      <c r="AQ516">
        <v>7885</v>
      </c>
      <c r="AR516">
        <v>20945</v>
      </c>
      <c r="AS516">
        <v>40.1</v>
      </c>
      <c r="AT516">
        <v>4.0999999999999996</v>
      </c>
      <c r="AU516">
        <v>40.5</v>
      </c>
      <c r="AV516">
        <v>15.62</v>
      </c>
      <c r="AW516">
        <v>17.93</v>
      </c>
      <c r="AX516">
        <v>14.58</v>
      </c>
      <c r="AY516">
        <v>1590</v>
      </c>
      <c r="AZ516">
        <v>153</v>
      </c>
      <c r="BA516">
        <v>343</v>
      </c>
      <c r="BB516">
        <v>706</v>
      </c>
      <c r="BC516">
        <v>388</v>
      </c>
      <c r="BD516">
        <v>1659</v>
      </c>
      <c r="BE516">
        <v>158</v>
      </c>
      <c r="BF516">
        <v>336</v>
      </c>
      <c r="BG516">
        <v>728</v>
      </c>
      <c r="BH516">
        <v>437</v>
      </c>
      <c r="BI516">
        <v>79.897000000000006</v>
      </c>
      <c r="BJ516">
        <v>1112824</v>
      </c>
      <c r="BK516">
        <v>276450</v>
      </c>
      <c r="BL516">
        <v>122787</v>
      </c>
      <c r="BM516">
        <v>182209</v>
      </c>
      <c r="BN516">
        <v>64218</v>
      </c>
      <c r="BO516">
        <v>540904</v>
      </c>
      <c r="BP516">
        <v>1186068</v>
      </c>
      <c r="BQ516">
        <v>1.44</v>
      </c>
      <c r="BR516">
        <v>91.5</v>
      </c>
      <c r="BS516">
        <v>1108.9000000000001</v>
      </c>
      <c r="BT516">
        <v>5061.1000000000004</v>
      </c>
      <c r="BU516">
        <v>2874</v>
      </c>
      <c r="BV516">
        <v>622.21100000000001</v>
      </c>
      <c r="BW516">
        <v>37.575000000000003</v>
      </c>
      <c r="BX516">
        <v>37517</v>
      </c>
      <c r="BY516">
        <v>1092.0588</v>
      </c>
      <c r="BZ516">
        <v>1668.2817</v>
      </c>
      <c r="CA516">
        <v>1057.98107</v>
      </c>
      <c r="CB516">
        <v>0.11731100999999999</v>
      </c>
      <c r="CC516">
        <v>4965.3999999999996</v>
      </c>
      <c r="CD516">
        <v>149979.76999999999</v>
      </c>
      <c r="CE516">
        <v>507303.15</v>
      </c>
      <c r="CF516">
        <v>1178.2353000000001</v>
      </c>
      <c r="CG516">
        <v>5.31</v>
      </c>
      <c r="CH516">
        <v>4.8099999999999996</v>
      </c>
      <c r="CI516">
        <v>4.42</v>
      </c>
      <c r="CJ516">
        <v>4.28</v>
      </c>
      <c r="CK516">
        <v>4.3</v>
      </c>
      <c r="CL516">
        <v>4.6399999999999997</v>
      </c>
      <c r="CM516">
        <v>4.8899999999999997</v>
      </c>
      <c r="CN516">
        <v>6.98</v>
      </c>
      <c r="CO516">
        <v>7.84</v>
      </c>
      <c r="CP516">
        <v>-0.5</v>
      </c>
      <c r="CQ516">
        <v>-0.89</v>
      </c>
      <c r="CR516">
        <v>-1.03</v>
      </c>
      <c r="CS516">
        <v>-1.01</v>
      </c>
      <c r="CT516">
        <v>-0.67</v>
      </c>
      <c r="CU516">
        <v>-0.42</v>
      </c>
      <c r="CV516">
        <v>1.67</v>
      </c>
      <c r="CW516">
        <v>2.5299999999999998</v>
      </c>
      <c r="CX516">
        <v>107.5067</v>
      </c>
      <c r="CY516">
        <v>1.6908000000000001</v>
      </c>
      <c r="CZ516">
        <v>121.505</v>
      </c>
      <c r="DA516">
        <v>1.4444999999999999</v>
      </c>
      <c r="DB516">
        <v>1.5587</v>
      </c>
      <c r="DC516">
        <v>27.24</v>
      </c>
      <c r="DD516">
        <v>116.4</v>
      </c>
      <c r="DE516" s="27">
        <v>176.1</v>
      </c>
      <c r="DF516">
        <v>129.5</v>
      </c>
      <c r="DG516">
        <v>154.19999999999999</v>
      </c>
      <c r="DH516">
        <v>269.39999999999998</v>
      </c>
      <c r="DI516">
        <v>150.5</v>
      </c>
      <c r="DJ516">
        <v>125.4</v>
      </c>
      <c r="DK516">
        <v>201.6</v>
      </c>
      <c r="DL516">
        <v>176.9</v>
      </c>
      <c r="DM516">
        <v>169.2</v>
      </c>
      <c r="DN516">
        <v>171</v>
      </c>
      <c r="DO516">
        <v>79.462000000000003</v>
      </c>
      <c r="DP516">
        <v>124.07299999999999</v>
      </c>
      <c r="DQ516">
        <v>74.694000000000003</v>
      </c>
      <c r="DR516">
        <v>74.692999999999998</v>
      </c>
      <c r="DS516">
        <v>141.19999999999999</v>
      </c>
      <c r="DT516">
        <v>142.19999999999999</v>
      </c>
      <c r="DU516">
        <v>131</v>
      </c>
      <c r="DV516">
        <v>132.4</v>
      </c>
      <c r="DW516">
        <v>1185.8499999999999</v>
      </c>
      <c r="DX516">
        <v>1371.65</v>
      </c>
      <c r="DY516">
        <v>1.3467133280000001</v>
      </c>
      <c r="DZ516">
        <v>22.773110089999999</v>
      </c>
      <c r="EA516">
        <v>32.423099999999998</v>
      </c>
    </row>
    <row r="517" spans="2:131" x14ac:dyDescent="0.25">
      <c r="B517" s="3">
        <v>36895</v>
      </c>
      <c r="C517">
        <v>11322.69</v>
      </c>
      <c r="D517">
        <v>9838.2999999999993</v>
      </c>
      <c r="E517">
        <v>93.446899999999999</v>
      </c>
      <c r="F517">
        <v>99.491600000000005</v>
      </c>
      <c r="G517">
        <v>96.709699999999998</v>
      </c>
      <c r="H517">
        <v>105.1328</v>
      </c>
      <c r="I517">
        <v>109.6395</v>
      </c>
      <c r="J517">
        <v>104.0033</v>
      </c>
      <c r="K517">
        <v>82.805899999999994</v>
      </c>
      <c r="L517">
        <v>86.734099999999998</v>
      </c>
      <c r="M517">
        <v>79.362200000000001</v>
      </c>
      <c r="N517">
        <v>105.7492</v>
      </c>
      <c r="O517">
        <v>95.832400000000007</v>
      </c>
      <c r="P517">
        <v>94.995099999999994</v>
      </c>
      <c r="Q517">
        <v>80.025800000000004</v>
      </c>
      <c r="R517">
        <v>75.181299999999993</v>
      </c>
      <c r="S517" s="38">
        <v>32.340000000000003</v>
      </c>
      <c r="T517">
        <v>4752</v>
      </c>
      <c r="U517">
        <v>0.75777388000000001</v>
      </c>
      <c r="V517">
        <v>143569</v>
      </c>
      <c r="W517">
        <v>137299</v>
      </c>
      <c r="X517">
        <v>4.4000000000000004</v>
      </c>
      <c r="Y517">
        <v>12.4</v>
      </c>
      <c r="Z517">
        <v>2972</v>
      </c>
      <c r="AA517">
        <v>1990</v>
      </c>
      <c r="AB517">
        <v>1499</v>
      </c>
      <c r="AC517">
        <v>787</v>
      </c>
      <c r="AD517">
        <v>712</v>
      </c>
      <c r="AE517">
        <v>396750</v>
      </c>
      <c r="AF517">
        <v>132475</v>
      </c>
      <c r="AG517">
        <v>24254</v>
      </c>
      <c r="AH517">
        <v>535</v>
      </c>
      <c r="AI517">
        <v>6844</v>
      </c>
      <c r="AJ517">
        <v>16802</v>
      </c>
      <c r="AK517">
        <v>10594</v>
      </c>
      <c r="AL517">
        <v>6208</v>
      </c>
      <c r="AM517">
        <v>108221</v>
      </c>
      <c r="AN517">
        <v>26049</v>
      </c>
      <c r="AO517">
        <v>5762.1</v>
      </c>
      <c r="AP517">
        <v>15264.1</v>
      </c>
      <c r="AQ517">
        <v>7889</v>
      </c>
      <c r="AR517">
        <v>20992</v>
      </c>
      <c r="AS517">
        <v>40</v>
      </c>
      <c r="AT517">
        <v>4.0999999999999996</v>
      </c>
      <c r="AU517">
        <v>40.4</v>
      </c>
      <c r="AV517">
        <v>15.62</v>
      </c>
      <c r="AW517">
        <v>17.82</v>
      </c>
      <c r="AX517">
        <v>14.63</v>
      </c>
      <c r="AY517">
        <v>1649</v>
      </c>
      <c r="AZ517">
        <v>179</v>
      </c>
      <c r="BA517">
        <v>308</v>
      </c>
      <c r="BB517">
        <v>745</v>
      </c>
      <c r="BC517">
        <v>417</v>
      </c>
      <c r="BD517">
        <v>1666</v>
      </c>
      <c r="BE517">
        <v>158</v>
      </c>
      <c r="BF517">
        <v>333</v>
      </c>
      <c r="BG517">
        <v>744</v>
      </c>
      <c r="BH517">
        <v>431</v>
      </c>
      <c r="BI517">
        <v>79.905000000000001</v>
      </c>
      <c r="BJ517">
        <v>1104047</v>
      </c>
      <c r="BK517">
        <v>280808</v>
      </c>
      <c r="BL517">
        <v>122438</v>
      </c>
      <c r="BM517">
        <v>171850</v>
      </c>
      <c r="BN517">
        <v>59075</v>
      </c>
      <c r="BO517">
        <v>537624</v>
      </c>
      <c r="BP517">
        <v>1184434</v>
      </c>
      <c r="BQ517">
        <v>1.45</v>
      </c>
      <c r="BR517">
        <v>88.4</v>
      </c>
      <c r="BS517">
        <v>1116.7</v>
      </c>
      <c r="BT517">
        <v>5125</v>
      </c>
      <c r="BU517">
        <v>2905.3</v>
      </c>
      <c r="BV517">
        <v>625.428</v>
      </c>
      <c r="BW517">
        <v>38.569000000000003</v>
      </c>
      <c r="BX517">
        <v>38519</v>
      </c>
      <c r="BY517">
        <v>1089.1715999999999</v>
      </c>
      <c r="BZ517">
        <v>1682.4999</v>
      </c>
      <c r="CA517">
        <v>1065.65131</v>
      </c>
      <c r="CB517">
        <v>0.11822967</v>
      </c>
      <c r="CC517">
        <v>5064.1000000000004</v>
      </c>
      <c r="CD517">
        <v>159761.28</v>
      </c>
      <c r="CE517">
        <v>513651.53</v>
      </c>
      <c r="CF517">
        <v>1183.9943000000001</v>
      </c>
      <c r="CG517">
        <v>4.8</v>
      </c>
      <c r="CH517">
        <v>4.47</v>
      </c>
      <c r="CI517">
        <v>3.87</v>
      </c>
      <c r="CJ517">
        <v>3.85</v>
      </c>
      <c r="CK517">
        <v>3.98</v>
      </c>
      <c r="CL517">
        <v>4.76</v>
      </c>
      <c r="CM517">
        <v>5.14</v>
      </c>
      <c r="CN517">
        <v>7.2</v>
      </c>
      <c r="CO517">
        <v>8.07</v>
      </c>
      <c r="CP517">
        <v>-0.33</v>
      </c>
      <c r="CQ517">
        <v>-0.93</v>
      </c>
      <c r="CR517">
        <v>-0.95</v>
      </c>
      <c r="CS517">
        <v>-0.82</v>
      </c>
      <c r="CT517">
        <v>-0.04</v>
      </c>
      <c r="CU517">
        <v>0.34</v>
      </c>
      <c r="CV517">
        <v>2.4</v>
      </c>
      <c r="CW517">
        <v>3.27</v>
      </c>
      <c r="CX517">
        <v>108.6567</v>
      </c>
      <c r="CY517">
        <v>1.7131000000000001</v>
      </c>
      <c r="CZ517">
        <v>123.771</v>
      </c>
      <c r="DA517">
        <v>1.4348000000000001</v>
      </c>
      <c r="DB517">
        <v>1.5578000000000001</v>
      </c>
      <c r="DC517">
        <v>27.41</v>
      </c>
      <c r="DD517">
        <v>111.9</v>
      </c>
      <c r="DE517" s="27">
        <v>176.4</v>
      </c>
      <c r="DF517">
        <v>128.19999999999999</v>
      </c>
      <c r="DG517">
        <v>154.80000000000001</v>
      </c>
      <c r="DH517">
        <v>270.39999999999998</v>
      </c>
      <c r="DI517">
        <v>150.9</v>
      </c>
      <c r="DJ517">
        <v>125.2</v>
      </c>
      <c r="DK517">
        <v>202</v>
      </c>
      <c r="DL517">
        <v>177.2</v>
      </c>
      <c r="DM517">
        <v>169.6</v>
      </c>
      <c r="DN517">
        <v>171.4</v>
      </c>
      <c r="DO517">
        <v>79.605000000000004</v>
      </c>
      <c r="DP517">
        <v>123.901</v>
      </c>
      <c r="DQ517">
        <v>74.942999999999998</v>
      </c>
      <c r="DR517">
        <v>74.837999999999994</v>
      </c>
      <c r="DS517">
        <v>142</v>
      </c>
      <c r="DT517">
        <v>143.1</v>
      </c>
      <c r="DU517">
        <v>130.9</v>
      </c>
      <c r="DV517">
        <v>133</v>
      </c>
      <c r="DW517">
        <v>1189.8399999999999</v>
      </c>
      <c r="DX517">
        <v>1371.66</v>
      </c>
      <c r="DY517">
        <v>1.3343530779999999</v>
      </c>
      <c r="DZ517">
        <v>23.016706469999999</v>
      </c>
      <c r="EA517">
        <v>32.244999999999997</v>
      </c>
    </row>
    <row r="518" spans="2:131" x14ac:dyDescent="0.25">
      <c r="B518" s="3">
        <v>36896</v>
      </c>
      <c r="C518">
        <v>11290.341</v>
      </c>
      <c r="D518">
        <v>9801.1</v>
      </c>
      <c r="E518">
        <v>92.876000000000005</v>
      </c>
      <c r="F518">
        <v>98.989800000000002</v>
      </c>
      <c r="G518">
        <v>96.249200000000002</v>
      </c>
      <c r="H518">
        <v>105.0771</v>
      </c>
      <c r="I518">
        <v>110.50449999999999</v>
      </c>
      <c r="J518">
        <v>103.6392</v>
      </c>
      <c r="K518">
        <v>81.402900000000002</v>
      </c>
      <c r="L518">
        <v>86.077600000000004</v>
      </c>
      <c r="M518">
        <v>78.81</v>
      </c>
      <c r="N518">
        <v>104.554</v>
      </c>
      <c r="O518">
        <v>95.210700000000003</v>
      </c>
      <c r="P518">
        <v>91.927499999999995</v>
      </c>
      <c r="Q518">
        <v>81.072900000000004</v>
      </c>
      <c r="R518">
        <v>74.481200000000001</v>
      </c>
      <c r="S518" s="38">
        <v>32.6</v>
      </c>
      <c r="T518">
        <v>4503</v>
      </c>
      <c r="U518">
        <v>0.72325730799999999</v>
      </c>
      <c r="V518">
        <v>143318</v>
      </c>
      <c r="W518">
        <v>137092</v>
      </c>
      <c r="X518">
        <v>4.3</v>
      </c>
      <c r="Y518">
        <v>12.1</v>
      </c>
      <c r="Z518">
        <v>2701</v>
      </c>
      <c r="AA518">
        <v>2045</v>
      </c>
      <c r="AB518">
        <v>1502</v>
      </c>
      <c r="AC518">
        <v>877</v>
      </c>
      <c r="AD518">
        <v>624</v>
      </c>
      <c r="AE518">
        <v>394500</v>
      </c>
      <c r="AF518">
        <v>132426</v>
      </c>
      <c r="AG518">
        <v>24119</v>
      </c>
      <c r="AH518">
        <v>535.29999999999995</v>
      </c>
      <c r="AI518">
        <v>6849</v>
      </c>
      <c r="AJ518">
        <v>16661</v>
      </c>
      <c r="AK518">
        <v>10488</v>
      </c>
      <c r="AL518">
        <v>6173</v>
      </c>
      <c r="AM518">
        <v>108307</v>
      </c>
      <c r="AN518">
        <v>26030</v>
      </c>
      <c r="AO518">
        <v>5747.5</v>
      </c>
      <c r="AP518">
        <v>15259.2</v>
      </c>
      <c r="AQ518">
        <v>7900</v>
      </c>
      <c r="AR518">
        <v>21029</v>
      </c>
      <c r="AS518">
        <v>40</v>
      </c>
      <c r="AT518">
        <v>4</v>
      </c>
      <c r="AU518">
        <v>40.4</v>
      </c>
      <c r="AV518">
        <v>15.71</v>
      </c>
      <c r="AW518">
        <v>17.920000000000002</v>
      </c>
      <c r="AX518">
        <v>14.69</v>
      </c>
      <c r="AY518">
        <v>1605</v>
      </c>
      <c r="AZ518">
        <v>127</v>
      </c>
      <c r="BA518">
        <v>348</v>
      </c>
      <c r="BB518">
        <v>714</v>
      </c>
      <c r="BC518">
        <v>416</v>
      </c>
      <c r="BD518">
        <v>1665</v>
      </c>
      <c r="BE518">
        <v>153</v>
      </c>
      <c r="BF518">
        <v>334</v>
      </c>
      <c r="BG518">
        <v>756</v>
      </c>
      <c r="BH518">
        <v>422</v>
      </c>
      <c r="BI518">
        <v>80.215000000000003</v>
      </c>
      <c r="BJ518">
        <v>1113592</v>
      </c>
      <c r="BK518">
        <v>281496</v>
      </c>
      <c r="BL518">
        <v>125831</v>
      </c>
      <c r="BM518">
        <v>177749</v>
      </c>
      <c r="BN518">
        <v>59859</v>
      </c>
      <c r="BO518">
        <v>534563</v>
      </c>
      <c r="BP518">
        <v>1182109</v>
      </c>
      <c r="BQ518">
        <v>1.43</v>
      </c>
      <c r="BR518">
        <v>92</v>
      </c>
      <c r="BS518">
        <v>1118.5</v>
      </c>
      <c r="BT518">
        <v>5121.8</v>
      </c>
      <c r="BU518">
        <v>2888.8</v>
      </c>
      <c r="BV518">
        <v>630.35199999999998</v>
      </c>
      <c r="BW518">
        <v>39.374000000000002</v>
      </c>
      <c r="BX518">
        <v>39161</v>
      </c>
      <c r="BY518">
        <v>1084.1845000000001</v>
      </c>
      <c r="BZ518">
        <v>1695.3364999999999</v>
      </c>
      <c r="CA518">
        <v>1071.5869499999999</v>
      </c>
      <c r="CB518">
        <v>0.118910633</v>
      </c>
      <c r="CC518">
        <v>5113.6000000000004</v>
      </c>
      <c r="CD518">
        <v>161911.57999999999</v>
      </c>
      <c r="CE518">
        <v>515086.48</v>
      </c>
      <c r="CF518">
        <v>1193.1061999999999</v>
      </c>
      <c r="CG518">
        <v>4.21</v>
      </c>
      <c r="CH518">
        <v>3.96</v>
      </c>
      <c r="CI518">
        <v>3.62</v>
      </c>
      <c r="CJ518">
        <v>3.62</v>
      </c>
      <c r="CK518">
        <v>3.78</v>
      </c>
      <c r="CL518">
        <v>4.93</v>
      </c>
      <c r="CM518">
        <v>5.39</v>
      </c>
      <c r="CN518">
        <v>7.29</v>
      </c>
      <c r="CO518">
        <v>8.07</v>
      </c>
      <c r="CP518">
        <v>-0.25</v>
      </c>
      <c r="CQ518">
        <v>-0.59</v>
      </c>
      <c r="CR518">
        <v>-0.59</v>
      </c>
      <c r="CS518">
        <v>-0.43</v>
      </c>
      <c r="CT518">
        <v>0.72</v>
      </c>
      <c r="CU518">
        <v>1.18</v>
      </c>
      <c r="CV518">
        <v>3.08</v>
      </c>
      <c r="CW518">
        <v>3.86</v>
      </c>
      <c r="CX518">
        <v>108.7539</v>
      </c>
      <c r="CY518">
        <v>1.7527999999999999</v>
      </c>
      <c r="CZ518">
        <v>121.76819999999999</v>
      </c>
      <c r="DA518">
        <v>1.4265000000000001</v>
      </c>
      <c r="DB518">
        <v>1.5410999999999999</v>
      </c>
      <c r="DC518">
        <v>28.64</v>
      </c>
      <c r="DD518">
        <v>115.3</v>
      </c>
      <c r="DE518" s="27">
        <v>177.3</v>
      </c>
      <c r="DF518">
        <v>127.4</v>
      </c>
      <c r="DG518">
        <v>157.6</v>
      </c>
      <c r="DH518">
        <v>271.3</v>
      </c>
      <c r="DI518">
        <v>151.9</v>
      </c>
      <c r="DJ518">
        <v>124.8</v>
      </c>
      <c r="DK518">
        <v>202.7</v>
      </c>
      <c r="DL518">
        <v>178.2</v>
      </c>
      <c r="DM518">
        <v>170.5</v>
      </c>
      <c r="DN518">
        <v>172.2</v>
      </c>
      <c r="DO518">
        <v>79.817999999999998</v>
      </c>
      <c r="DP518">
        <v>123.41500000000001</v>
      </c>
      <c r="DQ518">
        <v>75.507000000000005</v>
      </c>
      <c r="DR518">
        <v>75.010999999999996</v>
      </c>
      <c r="DS518">
        <v>142.30000000000001</v>
      </c>
      <c r="DT518">
        <v>143.6</v>
      </c>
      <c r="DU518">
        <v>131.1</v>
      </c>
      <c r="DV518">
        <v>130.5</v>
      </c>
      <c r="DW518">
        <v>1270.3699999999999</v>
      </c>
      <c r="DX518">
        <v>1471.56</v>
      </c>
      <c r="DY518">
        <v>1.242420187</v>
      </c>
      <c r="DZ518">
        <v>24.880435720000001</v>
      </c>
      <c r="EA518">
        <v>26.094999999999999</v>
      </c>
    </row>
    <row r="519" spans="2:131" x14ac:dyDescent="0.25">
      <c r="B519" s="3">
        <v>36897</v>
      </c>
      <c r="C519">
        <v>11274.817999999999</v>
      </c>
      <c r="D519">
        <v>9784.6</v>
      </c>
      <c r="E519">
        <v>92.320800000000006</v>
      </c>
      <c r="F519">
        <v>98.634</v>
      </c>
      <c r="G519">
        <v>95.971100000000007</v>
      </c>
      <c r="H519">
        <v>104.9982</v>
      </c>
      <c r="I519">
        <v>109.7587</v>
      </c>
      <c r="J519">
        <v>103.7783</v>
      </c>
      <c r="K519">
        <v>80.465599999999995</v>
      </c>
      <c r="L519">
        <v>85.2821</v>
      </c>
      <c r="M519">
        <v>77.939099999999996</v>
      </c>
      <c r="N519">
        <v>103.52930000000001</v>
      </c>
      <c r="O519">
        <v>94.587400000000002</v>
      </c>
      <c r="P519">
        <v>91.544300000000007</v>
      </c>
      <c r="Q519">
        <v>81.6173</v>
      </c>
      <c r="R519">
        <v>73.801299999999998</v>
      </c>
      <c r="S519" s="38">
        <v>33.159999999999997</v>
      </c>
      <c r="T519">
        <v>4378</v>
      </c>
      <c r="U519">
        <v>0.67520049400000004</v>
      </c>
      <c r="V519">
        <v>143357</v>
      </c>
      <c r="W519">
        <v>136873</v>
      </c>
      <c r="X519">
        <v>4.5</v>
      </c>
      <c r="Y519">
        <v>12.7</v>
      </c>
      <c r="Z519">
        <v>2808</v>
      </c>
      <c r="AA519">
        <v>2025</v>
      </c>
      <c r="AB519">
        <v>1532</v>
      </c>
      <c r="AC519">
        <v>822</v>
      </c>
      <c r="AD519">
        <v>710</v>
      </c>
      <c r="AE519">
        <v>397200</v>
      </c>
      <c r="AF519">
        <v>132312</v>
      </c>
      <c r="AG519">
        <v>23965</v>
      </c>
      <c r="AH519">
        <v>535.4</v>
      </c>
      <c r="AI519">
        <v>6840</v>
      </c>
      <c r="AJ519">
        <v>16515</v>
      </c>
      <c r="AK519">
        <v>10384</v>
      </c>
      <c r="AL519">
        <v>6131</v>
      </c>
      <c r="AM519">
        <v>108347</v>
      </c>
      <c r="AN519">
        <v>25995</v>
      </c>
      <c r="AO519">
        <v>5728.1</v>
      </c>
      <c r="AP519">
        <v>15262.9</v>
      </c>
      <c r="AQ519">
        <v>7902</v>
      </c>
      <c r="AR519">
        <v>21137</v>
      </c>
      <c r="AS519">
        <v>39.9</v>
      </c>
      <c r="AT519">
        <v>4</v>
      </c>
      <c r="AU519">
        <v>40.299999999999997</v>
      </c>
      <c r="AV519">
        <v>15.77</v>
      </c>
      <c r="AW519">
        <v>17.989999999999998</v>
      </c>
      <c r="AX519">
        <v>14.74</v>
      </c>
      <c r="AY519">
        <v>1636</v>
      </c>
      <c r="AZ519">
        <v>134</v>
      </c>
      <c r="BA519">
        <v>339</v>
      </c>
      <c r="BB519">
        <v>768</v>
      </c>
      <c r="BC519">
        <v>395</v>
      </c>
      <c r="BD519">
        <v>1626</v>
      </c>
      <c r="BE519">
        <v>151</v>
      </c>
      <c r="BF519">
        <v>350</v>
      </c>
      <c r="BG519">
        <v>719</v>
      </c>
      <c r="BH519">
        <v>406</v>
      </c>
      <c r="BI519">
        <v>80.224000000000004</v>
      </c>
      <c r="BJ519">
        <v>1098414</v>
      </c>
      <c r="BK519">
        <v>280401</v>
      </c>
      <c r="BL519">
        <v>122050</v>
      </c>
      <c r="BM519">
        <v>176350</v>
      </c>
      <c r="BN519">
        <v>59725</v>
      </c>
      <c r="BO519">
        <v>532521</v>
      </c>
      <c r="BP519">
        <v>1173176</v>
      </c>
      <c r="BQ519">
        <v>1.44</v>
      </c>
      <c r="BR519">
        <v>92.6</v>
      </c>
      <c r="BS519">
        <v>1126.2</v>
      </c>
      <c r="BT519">
        <v>5162.1000000000004</v>
      </c>
      <c r="BU519">
        <v>2905</v>
      </c>
      <c r="BV519">
        <v>632.62300000000005</v>
      </c>
      <c r="BW519">
        <v>38.103999999999999</v>
      </c>
      <c r="BX519">
        <v>37874</v>
      </c>
      <c r="BY519">
        <v>1072.0808</v>
      </c>
      <c r="BZ519">
        <v>1699.9077</v>
      </c>
      <c r="CA519">
        <v>1080.36555</v>
      </c>
      <c r="CB519">
        <v>0.119832906</v>
      </c>
      <c r="CC519">
        <v>5195.3999999999996</v>
      </c>
      <c r="CD519">
        <v>159785.38</v>
      </c>
      <c r="CE519">
        <v>525218.47</v>
      </c>
      <c r="CF519">
        <v>1201.6713999999999</v>
      </c>
      <c r="CG519">
        <v>3.97</v>
      </c>
      <c r="CH519">
        <v>3.69</v>
      </c>
      <c r="CI519">
        <v>3.49</v>
      </c>
      <c r="CJ519">
        <v>3.45</v>
      </c>
      <c r="CK519">
        <v>3.58</v>
      </c>
      <c r="CL519">
        <v>4.8099999999999996</v>
      </c>
      <c r="CM519">
        <v>5.28</v>
      </c>
      <c r="CN519">
        <v>7.18</v>
      </c>
      <c r="CO519">
        <v>7.97</v>
      </c>
      <c r="CP519">
        <v>-0.28000000000000003</v>
      </c>
      <c r="CQ519">
        <v>-0.48</v>
      </c>
      <c r="CR519">
        <v>-0.52</v>
      </c>
      <c r="CS519">
        <v>-0.39</v>
      </c>
      <c r="CT519">
        <v>0.84</v>
      </c>
      <c r="CU519">
        <v>1.31</v>
      </c>
      <c r="CV519">
        <v>3.21</v>
      </c>
      <c r="CW519">
        <v>4</v>
      </c>
      <c r="CX519">
        <v>109.7461</v>
      </c>
      <c r="CY519">
        <v>1.7856000000000001</v>
      </c>
      <c r="CZ519">
        <v>122.351</v>
      </c>
      <c r="DA519">
        <v>1.4019999999999999</v>
      </c>
      <c r="DB519">
        <v>1.5245</v>
      </c>
      <c r="DC519">
        <v>27.6</v>
      </c>
      <c r="DD519">
        <v>112.3</v>
      </c>
      <c r="DE519" s="27">
        <v>177.7</v>
      </c>
      <c r="DF519">
        <v>127.4</v>
      </c>
      <c r="DG519">
        <v>157.30000000000001</v>
      </c>
      <c r="DH519">
        <v>272.39999999999998</v>
      </c>
      <c r="DI519">
        <v>151.9</v>
      </c>
      <c r="DJ519">
        <v>124.6</v>
      </c>
      <c r="DK519">
        <v>203.5</v>
      </c>
      <c r="DL519">
        <v>178.6</v>
      </c>
      <c r="DM519">
        <v>170.7</v>
      </c>
      <c r="DN519">
        <v>172.6</v>
      </c>
      <c r="DO519">
        <v>79.962000000000003</v>
      </c>
      <c r="DP519">
        <v>123.462</v>
      </c>
      <c r="DQ519">
        <v>75.528000000000006</v>
      </c>
      <c r="DR519">
        <v>75.209000000000003</v>
      </c>
      <c r="DS519">
        <v>141.80000000000001</v>
      </c>
      <c r="DT519">
        <v>142.80000000000001</v>
      </c>
      <c r="DU519">
        <v>130.9</v>
      </c>
      <c r="DV519">
        <v>119.9</v>
      </c>
      <c r="DW519">
        <v>1238.71</v>
      </c>
      <c r="DX519">
        <v>1430</v>
      </c>
      <c r="DY519">
        <v>1.266640295</v>
      </c>
      <c r="DZ519">
        <v>24.77693116</v>
      </c>
      <c r="EA519">
        <v>23.3004</v>
      </c>
    </row>
    <row r="520" spans="2:131" x14ac:dyDescent="0.25">
      <c r="B520" s="3">
        <v>36898</v>
      </c>
      <c r="C520">
        <v>11273.766</v>
      </c>
      <c r="D520">
        <v>9781.4</v>
      </c>
      <c r="E520">
        <v>91.793300000000002</v>
      </c>
      <c r="F520">
        <v>98.212000000000003</v>
      </c>
      <c r="G520">
        <v>95.4268</v>
      </c>
      <c r="H520">
        <v>104.4689</v>
      </c>
      <c r="I520">
        <v>110.1289</v>
      </c>
      <c r="J520">
        <v>102.95229999999999</v>
      </c>
      <c r="K520">
        <v>79.700900000000004</v>
      </c>
      <c r="L520">
        <v>84.624399999999994</v>
      </c>
      <c r="M520">
        <v>77.245400000000004</v>
      </c>
      <c r="N520">
        <v>103.5742</v>
      </c>
      <c r="O520">
        <v>94.158000000000001</v>
      </c>
      <c r="P520">
        <v>91.75</v>
      </c>
      <c r="Q520">
        <v>82.048900000000003</v>
      </c>
      <c r="R520">
        <v>73.290899999999993</v>
      </c>
      <c r="S520" s="38">
        <v>31.16</v>
      </c>
      <c r="T520">
        <v>4578</v>
      </c>
      <c r="U520">
        <v>0.695427617</v>
      </c>
      <c r="V520">
        <v>143654</v>
      </c>
      <c r="W520">
        <v>137071</v>
      </c>
      <c r="X520">
        <v>4.5999999999999996</v>
      </c>
      <c r="Y520">
        <v>12.9</v>
      </c>
      <c r="Z520">
        <v>2642</v>
      </c>
      <c r="AA520">
        <v>2187</v>
      </c>
      <c r="AB520">
        <v>1653</v>
      </c>
      <c r="AC520">
        <v>951</v>
      </c>
      <c r="AD520">
        <v>702</v>
      </c>
      <c r="AE520">
        <v>398000</v>
      </c>
      <c r="AF520">
        <v>132187</v>
      </c>
      <c r="AG520">
        <v>23837</v>
      </c>
      <c r="AH520">
        <v>536.4</v>
      </c>
      <c r="AI520">
        <v>6845</v>
      </c>
      <c r="AJ520">
        <v>16382</v>
      </c>
      <c r="AK520">
        <v>10285</v>
      </c>
      <c r="AL520">
        <v>6097</v>
      </c>
      <c r="AM520">
        <v>108350</v>
      </c>
      <c r="AN520">
        <v>25925</v>
      </c>
      <c r="AO520">
        <v>5716.1</v>
      </c>
      <c r="AP520">
        <v>15207.4</v>
      </c>
      <c r="AQ520">
        <v>7891</v>
      </c>
      <c r="AR520">
        <v>21185</v>
      </c>
      <c r="AS520">
        <v>40.200000000000003</v>
      </c>
      <c r="AT520">
        <v>4.2</v>
      </c>
      <c r="AU520">
        <v>40.700000000000003</v>
      </c>
      <c r="AV520">
        <v>15.82</v>
      </c>
      <c r="AW520">
        <v>17.97</v>
      </c>
      <c r="AX520">
        <v>14.82</v>
      </c>
      <c r="AY520">
        <v>1670</v>
      </c>
      <c r="AZ520">
        <v>167</v>
      </c>
      <c r="BA520">
        <v>319</v>
      </c>
      <c r="BB520">
        <v>790</v>
      </c>
      <c r="BC520">
        <v>394</v>
      </c>
      <c r="BD520">
        <v>1598</v>
      </c>
      <c r="BE520">
        <v>160</v>
      </c>
      <c r="BF520">
        <v>338</v>
      </c>
      <c r="BG520">
        <v>709</v>
      </c>
      <c r="BH520">
        <v>391</v>
      </c>
      <c r="BI520">
        <v>80.382000000000005</v>
      </c>
      <c r="BJ520">
        <v>1102604</v>
      </c>
      <c r="BK520">
        <v>279504</v>
      </c>
      <c r="BL520">
        <v>122140</v>
      </c>
      <c r="BM520">
        <v>170129</v>
      </c>
      <c r="BN520">
        <v>55569</v>
      </c>
      <c r="BO520">
        <v>528062</v>
      </c>
      <c r="BP520">
        <v>1165045</v>
      </c>
      <c r="BQ520">
        <v>1.43</v>
      </c>
      <c r="BR520">
        <v>92.4</v>
      </c>
      <c r="BS520">
        <v>1138.9000000000001</v>
      </c>
      <c r="BT520">
        <v>5192</v>
      </c>
      <c r="BU520">
        <v>2926.7</v>
      </c>
      <c r="BV520">
        <v>638.38</v>
      </c>
      <c r="BW520">
        <v>39.33</v>
      </c>
      <c r="BX520">
        <v>39047</v>
      </c>
      <c r="BY520">
        <v>1063.9779000000001</v>
      </c>
      <c r="BZ520">
        <v>1702.6292000000001</v>
      </c>
      <c r="CA520">
        <v>1089.46056</v>
      </c>
      <c r="CB520">
        <v>0.120894011</v>
      </c>
      <c r="CC520">
        <v>5248</v>
      </c>
      <c r="CD520">
        <v>162438.63</v>
      </c>
      <c r="CE520">
        <v>529596.63</v>
      </c>
      <c r="CF520">
        <v>1211.3233</v>
      </c>
      <c r="CG520">
        <v>3.77</v>
      </c>
      <c r="CH520">
        <v>3.62</v>
      </c>
      <c r="CI520">
        <v>3.51</v>
      </c>
      <c r="CJ520">
        <v>3.45</v>
      </c>
      <c r="CK520">
        <v>3.62</v>
      </c>
      <c r="CL520">
        <v>4.76</v>
      </c>
      <c r="CM520">
        <v>5.24</v>
      </c>
      <c r="CN520">
        <v>7.13</v>
      </c>
      <c r="CO520">
        <v>7.97</v>
      </c>
      <c r="CP520">
        <v>-0.15</v>
      </c>
      <c r="CQ520">
        <v>-0.26</v>
      </c>
      <c r="CR520">
        <v>-0.32</v>
      </c>
      <c r="CS520">
        <v>-0.15</v>
      </c>
      <c r="CT520">
        <v>0.99</v>
      </c>
      <c r="CU520">
        <v>1.47</v>
      </c>
      <c r="CV520">
        <v>3.36</v>
      </c>
      <c r="CW520">
        <v>4.2</v>
      </c>
      <c r="CX520">
        <v>109.8218</v>
      </c>
      <c r="CY520">
        <v>1.7569999999999999</v>
      </c>
      <c r="CZ520">
        <v>124.49809999999999</v>
      </c>
      <c r="DA520">
        <v>1.4148000000000001</v>
      </c>
      <c r="DB520">
        <v>1.5307999999999999</v>
      </c>
      <c r="DC520">
        <v>26.45</v>
      </c>
      <c r="DD520">
        <v>108.9</v>
      </c>
      <c r="DE520" s="27">
        <v>177.4</v>
      </c>
      <c r="DF520">
        <v>127.3</v>
      </c>
      <c r="DG520">
        <v>154</v>
      </c>
      <c r="DH520">
        <v>272.8</v>
      </c>
      <c r="DI520">
        <v>150.9</v>
      </c>
      <c r="DJ520">
        <v>124.4</v>
      </c>
      <c r="DK520">
        <v>203.8</v>
      </c>
      <c r="DL520">
        <v>178.1</v>
      </c>
      <c r="DM520">
        <v>170.1</v>
      </c>
      <c r="DN520">
        <v>172.2</v>
      </c>
      <c r="DO520">
        <v>79.935000000000002</v>
      </c>
      <c r="DP520">
        <v>123.54</v>
      </c>
      <c r="DQ520">
        <v>74.929000000000002</v>
      </c>
      <c r="DR520">
        <v>75.37</v>
      </c>
      <c r="DS520">
        <v>140.1</v>
      </c>
      <c r="DT520">
        <v>140.6</v>
      </c>
      <c r="DU520">
        <v>129.4</v>
      </c>
      <c r="DV520">
        <v>113.3</v>
      </c>
      <c r="DW520">
        <v>1204.45</v>
      </c>
      <c r="DX520">
        <v>1385.69</v>
      </c>
      <c r="DY520">
        <v>1.3040530260000001</v>
      </c>
      <c r="DZ520">
        <v>24.85625478</v>
      </c>
      <c r="EA520">
        <v>24.859000000000002</v>
      </c>
    </row>
    <row r="521" spans="2:131" x14ac:dyDescent="0.25">
      <c r="B521" s="3">
        <v>36899</v>
      </c>
      <c r="C521">
        <v>11263.875</v>
      </c>
      <c r="D521">
        <v>9779.6</v>
      </c>
      <c r="E521">
        <v>91.679500000000004</v>
      </c>
      <c r="F521">
        <v>97.754400000000004</v>
      </c>
      <c r="G521">
        <v>95.036799999999999</v>
      </c>
      <c r="H521">
        <v>104.7067</v>
      </c>
      <c r="I521">
        <v>109.39060000000001</v>
      </c>
      <c r="J521">
        <v>103.51600000000001</v>
      </c>
      <c r="K521">
        <v>78.230599999999995</v>
      </c>
      <c r="L521">
        <v>84.9178</v>
      </c>
      <c r="M521">
        <v>76.977000000000004</v>
      </c>
      <c r="N521">
        <v>104.01860000000001</v>
      </c>
      <c r="O521">
        <v>93.726900000000001</v>
      </c>
      <c r="P521">
        <v>94.950699999999998</v>
      </c>
      <c r="Q521">
        <v>80.806700000000006</v>
      </c>
      <c r="R521">
        <v>72.796199999999999</v>
      </c>
      <c r="S521" s="38">
        <v>28.1</v>
      </c>
      <c r="T521">
        <v>4042</v>
      </c>
      <c r="U521">
        <v>0.57398466299999995</v>
      </c>
      <c r="V521">
        <v>143284</v>
      </c>
      <c r="W521">
        <v>136241</v>
      </c>
      <c r="X521">
        <v>4.9000000000000004</v>
      </c>
      <c r="Y521">
        <v>13.3</v>
      </c>
      <c r="Z521">
        <v>2966</v>
      </c>
      <c r="AA521">
        <v>2187</v>
      </c>
      <c r="AB521">
        <v>1861</v>
      </c>
      <c r="AC521">
        <v>1004</v>
      </c>
      <c r="AD521">
        <v>857</v>
      </c>
      <c r="AE521">
        <v>398000</v>
      </c>
      <c r="AF521">
        <v>132043</v>
      </c>
      <c r="AG521">
        <v>23667</v>
      </c>
      <c r="AH521">
        <v>534.5</v>
      </c>
      <c r="AI521">
        <v>6827</v>
      </c>
      <c r="AJ521">
        <v>16232</v>
      </c>
      <c r="AK521">
        <v>10194</v>
      </c>
      <c r="AL521">
        <v>6038</v>
      </c>
      <c r="AM521">
        <v>108376</v>
      </c>
      <c r="AN521">
        <v>25917</v>
      </c>
      <c r="AO521">
        <v>5709.9</v>
      </c>
      <c r="AP521">
        <v>15212.2</v>
      </c>
      <c r="AQ521">
        <v>7917</v>
      </c>
      <c r="AR521">
        <v>21218</v>
      </c>
      <c r="AS521">
        <v>39.799999999999997</v>
      </c>
      <c r="AT521">
        <v>4</v>
      </c>
      <c r="AU521">
        <v>40.299999999999997</v>
      </c>
      <c r="AV521">
        <v>15.87</v>
      </c>
      <c r="AW521">
        <v>18.05</v>
      </c>
      <c r="AX521">
        <v>14.85</v>
      </c>
      <c r="AY521">
        <v>1567</v>
      </c>
      <c r="AZ521">
        <v>156</v>
      </c>
      <c r="BA521">
        <v>351</v>
      </c>
      <c r="BB521">
        <v>681</v>
      </c>
      <c r="BC521">
        <v>379</v>
      </c>
      <c r="BD521">
        <v>1615</v>
      </c>
      <c r="BE521">
        <v>161</v>
      </c>
      <c r="BF521">
        <v>328</v>
      </c>
      <c r="BG521">
        <v>711</v>
      </c>
      <c r="BH521">
        <v>415</v>
      </c>
      <c r="BI521">
        <v>80.805999999999997</v>
      </c>
      <c r="BJ521">
        <v>1111714</v>
      </c>
      <c r="BK521">
        <v>281413</v>
      </c>
      <c r="BL521">
        <v>125821</v>
      </c>
      <c r="BM521">
        <v>170484</v>
      </c>
      <c r="BN521">
        <v>57022</v>
      </c>
      <c r="BO521">
        <v>523516</v>
      </c>
      <c r="BP521">
        <v>1163600</v>
      </c>
      <c r="BQ521">
        <v>1.42</v>
      </c>
      <c r="BR521">
        <v>91.5</v>
      </c>
      <c r="BS521">
        <v>1150.2</v>
      </c>
      <c r="BT521">
        <v>5225.8999999999996</v>
      </c>
      <c r="BU521">
        <v>2945.8</v>
      </c>
      <c r="BV521">
        <v>645.82799999999997</v>
      </c>
      <c r="BW521">
        <v>39.662999999999997</v>
      </c>
      <c r="BX521">
        <v>39479</v>
      </c>
      <c r="BY521">
        <v>1055.8478</v>
      </c>
      <c r="BZ521">
        <v>1703.8614</v>
      </c>
      <c r="CA521">
        <v>1099.6677</v>
      </c>
      <c r="CB521">
        <v>0.12214322800000001</v>
      </c>
      <c r="CC521">
        <v>5273.1</v>
      </c>
      <c r="CD521">
        <v>171175.72</v>
      </c>
      <c r="CE521">
        <v>537597.28</v>
      </c>
      <c r="CF521">
        <v>1223.8784000000001</v>
      </c>
      <c r="CG521">
        <v>3.65</v>
      </c>
      <c r="CH521">
        <v>3.44</v>
      </c>
      <c r="CI521">
        <v>3.36</v>
      </c>
      <c r="CJ521">
        <v>3.29</v>
      </c>
      <c r="CK521">
        <v>3.47</v>
      </c>
      <c r="CL521">
        <v>4.57</v>
      </c>
      <c r="CM521">
        <v>4.97</v>
      </c>
      <c r="CN521">
        <v>7.02</v>
      </c>
      <c r="CO521">
        <v>7.85</v>
      </c>
      <c r="CP521">
        <v>-0.21</v>
      </c>
      <c r="CQ521">
        <v>-0.28999999999999998</v>
      </c>
      <c r="CR521">
        <v>-0.36</v>
      </c>
      <c r="CS521">
        <v>-0.18</v>
      </c>
      <c r="CT521">
        <v>0.92</v>
      </c>
      <c r="CU521">
        <v>1.32</v>
      </c>
      <c r="CV521">
        <v>3.37</v>
      </c>
      <c r="CW521">
        <v>4.2</v>
      </c>
      <c r="CX521">
        <v>107.35809999999999</v>
      </c>
      <c r="CY521">
        <v>1.6808000000000001</v>
      </c>
      <c r="CZ521">
        <v>121.367</v>
      </c>
      <c r="DA521">
        <v>1.4372</v>
      </c>
      <c r="DB521">
        <v>1.5399</v>
      </c>
      <c r="DC521">
        <v>27.47</v>
      </c>
      <c r="DD521">
        <v>105.4</v>
      </c>
      <c r="DE521" s="27">
        <v>177.4</v>
      </c>
      <c r="DF521">
        <v>126.4</v>
      </c>
      <c r="DG521">
        <v>153.4</v>
      </c>
      <c r="DH521">
        <v>274.3</v>
      </c>
      <c r="DI521">
        <v>150.4</v>
      </c>
      <c r="DJ521">
        <v>124.2</v>
      </c>
      <c r="DK521">
        <v>204.4</v>
      </c>
      <c r="DL521">
        <v>178.1</v>
      </c>
      <c r="DM521">
        <v>169.8</v>
      </c>
      <c r="DN521">
        <v>172.2</v>
      </c>
      <c r="DO521">
        <v>79.929000000000002</v>
      </c>
      <c r="DP521">
        <v>122.94799999999999</v>
      </c>
      <c r="DQ521">
        <v>74.643000000000001</v>
      </c>
      <c r="DR521">
        <v>75.534999999999997</v>
      </c>
      <c r="DS521">
        <v>140.69999999999999</v>
      </c>
      <c r="DT521">
        <v>141.30000000000001</v>
      </c>
      <c r="DU521">
        <v>129.1</v>
      </c>
      <c r="DV521">
        <v>112.3</v>
      </c>
      <c r="DW521">
        <v>1178.5</v>
      </c>
      <c r="DX521">
        <v>1357.4</v>
      </c>
      <c r="DY521">
        <v>1.3341818700000001</v>
      </c>
      <c r="DZ521">
        <v>25.186060130000001</v>
      </c>
      <c r="EA521">
        <v>24.260400000000001</v>
      </c>
    </row>
    <row r="522" spans="2:131" x14ac:dyDescent="0.25">
      <c r="B522" s="3">
        <v>36900</v>
      </c>
      <c r="C522">
        <v>11282.01</v>
      </c>
      <c r="D522">
        <v>9779.2999999999993</v>
      </c>
      <c r="E522">
        <v>91.328900000000004</v>
      </c>
      <c r="F522">
        <v>97.302700000000002</v>
      </c>
      <c r="G522">
        <v>94.423100000000005</v>
      </c>
      <c r="H522">
        <v>104.2503</v>
      </c>
      <c r="I522">
        <v>108.46040000000001</v>
      </c>
      <c r="J522">
        <v>103.22020000000001</v>
      </c>
      <c r="K522">
        <v>77.189499999999995</v>
      </c>
      <c r="L522">
        <v>84.683700000000002</v>
      </c>
      <c r="M522">
        <v>76.600499999999997</v>
      </c>
      <c r="N522">
        <v>104.7355</v>
      </c>
      <c r="O522">
        <v>93.5291</v>
      </c>
      <c r="P522">
        <v>92.053899999999999</v>
      </c>
      <c r="Q522">
        <v>82.44</v>
      </c>
      <c r="R522">
        <v>72.4983</v>
      </c>
      <c r="S522" s="38">
        <v>27.46</v>
      </c>
      <c r="T522">
        <v>4045</v>
      </c>
      <c r="U522">
        <v>0.566367964</v>
      </c>
      <c r="V522">
        <v>143989</v>
      </c>
      <c r="W522">
        <v>136846</v>
      </c>
      <c r="X522">
        <v>5</v>
      </c>
      <c r="Y522">
        <v>13.2</v>
      </c>
      <c r="Z522">
        <v>2837</v>
      </c>
      <c r="AA522">
        <v>2350</v>
      </c>
      <c r="AB522">
        <v>1950</v>
      </c>
      <c r="AC522">
        <v>1131</v>
      </c>
      <c r="AD522">
        <v>819</v>
      </c>
      <c r="AE522">
        <v>435000</v>
      </c>
      <c r="AF522">
        <v>131791</v>
      </c>
      <c r="AG522">
        <v>23537</v>
      </c>
      <c r="AH522">
        <v>533.79999999999995</v>
      </c>
      <c r="AI522">
        <v>6813</v>
      </c>
      <c r="AJ522">
        <v>16117</v>
      </c>
      <c r="AK522">
        <v>10115</v>
      </c>
      <c r="AL522">
        <v>6002</v>
      </c>
      <c r="AM522">
        <v>108254</v>
      </c>
      <c r="AN522">
        <v>25835</v>
      </c>
      <c r="AO522">
        <v>5694.4</v>
      </c>
      <c r="AP522">
        <v>15203.4</v>
      </c>
      <c r="AQ522">
        <v>7919</v>
      </c>
      <c r="AR522">
        <v>21242</v>
      </c>
      <c r="AS522">
        <v>39.700000000000003</v>
      </c>
      <c r="AT522">
        <v>3.9</v>
      </c>
      <c r="AU522">
        <v>40.200000000000003</v>
      </c>
      <c r="AV522">
        <v>15.89</v>
      </c>
      <c r="AW522">
        <v>18.02</v>
      </c>
      <c r="AX522">
        <v>14.89</v>
      </c>
      <c r="AY522">
        <v>1562</v>
      </c>
      <c r="AZ522">
        <v>139</v>
      </c>
      <c r="BA522">
        <v>285</v>
      </c>
      <c r="BB522">
        <v>731</v>
      </c>
      <c r="BC522">
        <v>407</v>
      </c>
      <c r="BD522">
        <v>1565</v>
      </c>
      <c r="BE522">
        <v>149</v>
      </c>
      <c r="BF522">
        <v>321</v>
      </c>
      <c r="BG522">
        <v>699</v>
      </c>
      <c r="BH522">
        <v>396</v>
      </c>
      <c r="BI522">
        <v>79.98</v>
      </c>
      <c r="BJ522">
        <v>1088342</v>
      </c>
      <c r="BK522">
        <v>276084</v>
      </c>
      <c r="BL522">
        <v>121145</v>
      </c>
      <c r="BM522">
        <v>164123</v>
      </c>
      <c r="BN522">
        <v>52585</v>
      </c>
      <c r="BO522">
        <v>518114</v>
      </c>
      <c r="BP522">
        <v>1157242</v>
      </c>
      <c r="BQ522">
        <v>1.44</v>
      </c>
      <c r="BR522">
        <v>81.8</v>
      </c>
      <c r="BS522">
        <v>1205.7</v>
      </c>
      <c r="BT522">
        <v>5337.1</v>
      </c>
      <c r="BU522">
        <v>2996.7</v>
      </c>
      <c r="BV522">
        <v>671.48299999999995</v>
      </c>
      <c r="BW522">
        <v>57.567999999999998</v>
      </c>
      <c r="BX522">
        <v>54183</v>
      </c>
      <c r="BY522">
        <v>1059.2387000000001</v>
      </c>
      <c r="BZ522">
        <v>1714.4168999999999</v>
      </c>
      <c r="CA522">
        <v>1106.98975</v>
      </c>
      <c r="CB522">
        <v>0.12316856</v>
      </c>
      <c r="CC522">
        <v>5439.9</v>
      </c>
      <c r="CD522">
        <v>170516.77</v>
      </c>
      <c r="CE522">
        <v>539689.26</v>
      </c>
      <c r="CF522">
        <v>1239.7859000000001</v>
      </c>
      <c r="CG522">
        <v>3.07</v>
      </c>
      <c r="CH522">
        <v>2.84</v>
      </c>
      <c r="CI522">
        <v>2.64</v>
      </c>
      <c r="CJ522">
        <v>2.63</v>
      </c>
      <c r="CK522">
        <v>2.82</v>
      </c>
      <c r="CL522">
        <v>4.12</v>
      </c>
      <c r="CM522">
        <v>4.7300000000000004</v>
      </c>
      <c r="CN522">
        <v>7.17</v>
      </c>
      <c r="CO522">
        <v>8.0299999999999994</v>
      </c>
      <c r="CP522">
        <v>-0.23</v>
      </c>
      <c r="CQ522">
        <v>-0.43</v>
      </c>
      <c r="CR522">
        <v>-0.44</v>
      </c>
      <c r="CS522">
        <v>-0.25</v>
      </c>
      <c r="CT522">
        <v>1.05</v>
      </c>
      <c r="CU522">
        <v>1.66</v>
      </c>
      <c r="CV522">
        <v>4.0999999999999996</v>
      </c>
      <c r="CW522">
        <v>4.96</v>
      </c>
      <c r="CX522">
        <v>106.9473</v>
      </c>
      <c r="CY522">
        <v>1.6337999999999999</v>
      </c>
      <c r="CZ522">
        <v>118.6117</v>
      </c>
      <c r="DA522">
        <v>1.4638</v>
      </c>
      <c r="DB522">
        <v>1.5679000000000001</v>
      </c>
      <c r="DC522">
        <v>25.88</v>
      </c>
      <c r="DD522">
        <v>104.7</v>
      </c>
      <c r="DE522" s="27">
        <v>178.1</v>
      </c>
      <c r="DF522">
        <v>125.8</v>
      </c>
      <c r="DG522">
        <v>156</v>
      </c>
      <c r="DH522">
        <v>275.2</v>
      </c>
      <c r="DI522">
        <v>151.6</v>
      </c>
      <c r="DJ522">
        <v>123.9</v>
      </c>
      <c r="DK522">
        <v>204.5</v>
      </c>
      <c r="DL522">
        <v>178.8</v>
      </c>
      <c r="DM522">
        <v>170.6</v>
      </c>
      <c r="DN522">
        <v>172.9</v>
      </c>
      <c r="DO522">
        <v>79.662999999999997</v>
      </c>
      <c r="DP522">
        <v>121.84</v>
      </c>
      <c r="DQ522">
        <v>75.472999999999999</v>
      </c>
      <c r="DR522">
        <v>74.992999999999995</v>
      </c>
      <c r="DS522">
        <v>141.30000000000001</v>
      </c>
      <c r="DT522">
        <v>142.1</v>
      </c>
      <c r="DU522">
        <v>129.30000000000001</v>
      </c>
      <c r="DV522">
        <v>107.2</v>
      </c>
      <c r="DW522">
        <v>1044.6400000000001</v>
      </c>
      <c r="DX522">
        <v>1204.04</v>
      </c>
      <c r="DY522">
        <v>1.5067391640000001</v>
      </c>
      <c r="DZ522">
        <v>23.192240770000002</v>
      </c>
      <c r="EA522">
        <v>42.645699999999998</v>
      </c>
    </row>
    <row r="523" spans="2:131" x14ac:dyDescent="0.25">
      <c r="B523" s="3">
        <v>36901</v>
      </c>
      <c r="C523">
        <v>11278.262000000001</v>
      </c>
      <c r="D523">
        <v>9745</v>
      </c>
      <c r="E523">
        <v>90.9315</v>
      </c>
      <c r="F523">
        <v>96.959400000000002</v>
      </c>
      <c r="G523">
        <v>94.232399999999998</v>
      </c>
      <c r="H523">
        <v>104.6515</v>
      </c>
      <c r="I523">
        <v>107.4141</v>
      </c>
      <c r="J523">
        <v>104.1181</v>
      </c>
      <c r="K523">
        <v>75.997799999999998</v>
      </c>
      <c r="L523">
        <v>84.215999999999994</v>
      </c>
      <c r="M523">
        <v>75.632599999999996</v>
      </c>
      <c r="N523">
        <v>104.3022</v>
      </c>
      <c r="O523">
        <v>92.985600000000005</v>
      </c>
      <c r="P523">
        <v>93.340199999999996</v>
      </c>
      <c r="Q523">
        <v>84.141099999999994</v>
      </c>
      <c r="R523">
        <v>71.949100000000001</v>
      </c>
      <c r="S523" s="38">
        <v>21.56</v>
      </c>
      <c r="T523">
        <v>3729</v>
      </c>
      <c r="U523">
        <v>0.48466337399999998</v>
      </c>
      <c r="V523">
        <v>144086</v>
      </c>
      <c r="W523">
        <v>136392</v>
      </c>
      <c r="X523">
        <v>5.3</v>
      </c>
      <c r="Y523">
        <v>13.3</v>
      </c>
      <c r="Z523">
        <v>3111</v>
      </c>
      <c r="AA523">
        <v>2531</v>
      </c>
      <c r="AB523">
        <v>2082</v>
      </c>
      <c r="AC523">
        <v>1173</v>
      </c>
      <c r="AD523">
        <v>909</v>
      </c>
      <c r="AE523">
        <v>480750</v>
      </c>
      <c r="AF523">
        <v>131468</v>
      </c>
      <c r="AG523">
        <v>23378</v>
      </c>
      <c r="AH523">
        <v>529.79999999999995</v>
      </c>
      <c r="AI523">
        <v>6804</v>
      </c>
      <c r="AJ523">
        <v>15972</v>
      </c>
      <c r="AK523">
        <v>10002</v>
      </c>
      <c r="AL523">
        <v>5970</v>
      </c>
      <c r="AM523">
        <v>108090</v>
      </c>
      <c r="AN523">
        <v>25759</v>
      </c>
      <c r="AO523">
        <v>5682.7</v>
      </c>
      <c r="AP523">
        <v>15174.3</v>
      </c>
      <c r="AQ523">
        <v>7925</v>
      </c>
      <c r="AR523">
        <v>21275</v>
      </c>
      <c r="AS523">
        <v>39.6</v>
      </c>
      <c r="AT523">
        <v>3.8</v>
      </c>
      <c r="AU523">
        <v>40.1</v>
      </c>
      <c r="AV523">
        <v>15.92</v>
      </c>
      <c r="AW523">
        <v>18.07</v>
      </c>
      <c r="AX523">
        <v>14.89</v>
      </c>
      <c r="AY523">
        <v>1540</v>
      </c>
      <c r="AZ523">
        <v>147</v>
      </c>
      <c r="BA523">
        <v>327</v>
      </c>
      <c r="BB523">
        <v>733</v>
      </c>
      <c r="BC523">
        <v>333</v>
      </c>
      <c r="BD523">
        <v>1566</v>
      </c>
      <c r="BE523">
        <v>166</v>
      </c>
      <c r="BF523">
        <v>310</v>
      </c>
      <c r="BG523">
        <v>707</v>
      </c>
      <c r="BH523">
        <v>383</v>
      </c>
      <c r="BI523">
        <v>81.912999999999997</v>
      </c>
      <c r="BJ523">
        <v>1120677</v>
      </c>
      <c r="BK523">
        <v>294540</v>
      </c>
      <c r="BL523">
        <v>121457</v>
      </c>
      <c r="BM523">
        <v>171530</v>
      </c>
      <c r="BN523">
        <v>50181</v>
      </c>
      <c r="BO523">
        <v>521240</v>
      </c>
      <c r="BP523">
        <v>1139077</v>
      </c>
      <c r="BQ523">
        <v>1.4</v>
      </c>
      <c r="BR523">
        <v>82.7</v>
      </c>
      <c r="BS523">
        <v>1165.7</v>
      </c>
      <c r="BT523">
        <v>5325.7</v>
      </c>
      <c r="BU523">
        <v>2998.7</v>
      </c>
      <c r="BV523">
        <v>663.79100000000005</v>
      </c>
      <c r="BW523">
        <v>44.631999999999998</v>
      </c>
      <c r="BX523">
        <v>44505</v>
      </c>
      <c r="BY523">
        <v>1044.5445</v>
      </c>
      <c r="BZ523">
        <v>1717.3225</v>
      </c>
      <c r="CA523">
        <v>1124.43174</v>
      </c>
      <c r="CB523">
        <v>0.12469854700000001</v>
      </c>
      <c r="CC523">
        <v>5513.1</v>
      </c>
      <c r="CD523">
        <v>184812.72</v>
      </c>
      <c r="CE523">
        <v>545382.55000000005</v>
      </c>
      <c r="CF523">
        <v>1258.7103999999999</v>
      </c>
      <c r="CG523">
        <v>2.4900000000000002</v>
      </c>
      <c r="CH523">
        <v>2.29</v>
      </c>
      <c r="CI523">
        <v>2.16</v>
      </c>
      <c r="CJ523">
        <v>2.12</v>
      </c>
      <c r="CK523">
        <v>2.33</v>
      </c>
      <c r="CL523">
        <v>3.91</v>
      </c>
      <c r="CM523">
        <v>4.57</v>
      </c>
      <c r="CN523">
        <v>7.03</v>
      </c>
      <c r="CO523">
        <v>7.91</v>
      </c>
      <c r="CP523">
        <v>-0.2</v>
      </c>
      <c r="CQ523">
        <v>-0.33</v>
      </c>
      <c r="CR523">
        <v>-0.37</v>
      </c>
      <c r="CS523">
        <v>-0.16</v>
      </c>
      <c r="CT523">
        <v>1.42</v>
      </c>
      <c r="CU523">
        <v>2.08</v>
      </c>
      <c r="CV523">
        <v>4.54</v>
      </c>
      <c r="CW523">
        <v>5.42</v>
      </c>
      <c r="CX523">
        <v>107.8031</v>
      </c>
      <c r="CY523">
        <v>1.6356999999999999</v>
      </c>
      <c r="CZ523">
        <v>121.45359999999999</v>
      </c>
      <c r="DA523">
        <v>1.4500999999999999</v>
      </c>
      <c r="DB523">
        <v>1.5717000000000001</v>
      </c>
      <c r="DC523">
        <v>22.21</v>
      </c>
      <c r="DD523">
        <v>101.4</v>
      </c>
      <c r="DE523" s="27">
        <v>177.6</v>
      </c>
      <c r="DF523">
        <v>125.8</v>
      </c>
      <c r="DG523">
        <v>152.9</v>
      </c>
      <c r="DH523">
        <v>276.3</v>
      </c>
      <c r="DI523">
        <v>150.30000000000001</v>
      </c>
      <c r="DJ523">
        <v>123.9</v>
      </c>
      <c r="DK523">
        <v>204.8</v>
      </c>
      <c r="DL523">
        <v>178.1</v>
      </c>
      <c r="DM523">
        <v>169.7</v>
      </c>
      <c r="DN523">
        <v>172.3</v>
      </c>
      <c r="DO523">
        <v>79.951999999999998</v>
      </c>
      <c r="DP523">
        <v>122.373</v>
      </c>
      <c r="DQ523">
        <v>74.596999999999994</v>
      </c>
      <c r="DR523">
        <v>75.656999999999996</v>
      </c>
      <c r="DS523">
        <v>139</v>
      </c>
      <c r="DT523">
        <v>139.4</v>
      </c>
      <c r="DU523">
        <v>127.6</v>
      </c>
      <c r="DV523">
        <v>97.4</v>
      </c>
      <c r="DW523">
        <v>1076.5899999999999</v>
      </c>
      <c r="DX523">
        <v>1244.3599999999999</v>
      </c>
      <c r="DY523">
        <v>1.4620236120000001</v>
      </c>
      <c r="DZ523">
        <v>25.234005289999999</v>
      </c>
      <c r="EA523">
        <v>34.446899999999999</v>
      </c>
    </row>
    <row r="524" spans="2:131" x14ac:dyDescent="0.25">
      <c r="B524" s="3">
        <v>36902</v>
      </c>
      <c r="C524">
        <v>11293.592000000001</v>
      </c>
      <c r="D524">
        <v>9749</v>
      </c>
      <c r="E524">
        <v>90.486000000000004</v>
      </c>
      <c r="F524">
        <v>96.638099999999994</v>
      </c>
      <c r="G524">
        <v>93.997</v>
      </c>
      <c r="H524">
        <v>104.6905</v>
      </c>
      <c r="I524">
        <v>109.3008</v>
      </c>
      <c r="J524">
        <v>103.529</v>
      </c>
      <c r="K524">
        <v>75.435400000000001</v>
      </c>
      <c r="L524">
        <v>83.614900000000006</v>
      </c>
      <c r="M524">
        <v>75.143100000000004</v>
      </c>
      <c r="N524">
        <v>103.48699999999999</v>
      </c>
      <c r="O524">
        <v>92.742599999999996</v>
      </c>
      <c r="P524">
        <v>89.039900000000003</v>
      </c>
      <c r="Q524">
        <v>83.588300000000004</v>
      </c>
      <c r="R524">
        <v>71.646000000000001</v>
      </c>
      <c r="S524" s="38">
        <v>15.92</v>
      </c>
      <c r="T524">
        <v>3649</v>
      </c>
      <c r="U524">
        <v>0.45595401699999999</v>
      </c>
      <c r="V524">
        <v>144240</v>
      </c>
      <c r="W524">
        <v>136238</v>
      </c>
      <c r="X524">
        <v>5.5</v>
      </c>
      <c r="Y524">
        <v>14.3</v>
      </c>
      <c r="Z524">
        <v>3090</v>
      </c>
      <c r="AA524">
        <v>2566</v>
      </c>
      <c r="AB524">
        <v>2318</v>
      </c>
      <c r="AC524">
        <v>1213</v>
      </c>
      <c r="AD524">
        <v>1106</v>
      </c>
      <c r="AE524">
        <v>447500</v>
      </c>
      <c r="AF524">
        <v>131158</v>
      </c>
      <c r="AG524">
        <v>23209</v>
      </c>
      <c r="AH524">
        <v>527.79999999999995</v>
      </c>
      <c r="AI524">
        <v>6784</v>
      </c>
      <c r="AJ524">
        <v>15825</v>
      </c>
      <c r="AK524">
        <v>9896</v>
      </c>
      <c r="AL524">
        <v>5929</v>
      </c>
      <c r="AM524">
        <v>107949</v>
      </c>
      <c r="AN524">
        <v>25671</v>
      </c>
      <c r="AO524">
        <v>5662.9</v>
      </c>
      <c r="AP524">
        <v>15150.7</v>
      </c>
      <c r="AQ524">
        <v>7940</v>
      </c>
      <c r="AR524">
        <v>21326</v>
      </c>
      <c r="AS524">
        <v>39.799999999999997</v>
      </c>
      <c r="AT524">
        <v>3.8</v>
      </c>
      <c r="AU524">
        <v>40.1</v>
      </c>
      <c r="AV524">
        <v>15.99</v>
      </c>
      <c r="AW524">
        <v>18.14</v>
      </c>
      <c r="AX524">
        <v>14.96</v>
      </c>
      <c r="AY524">
        <v>1602</v>
      </c>
      <c r="AZ524">
        <v>169</v>
      </c>
      <c r="BA524">
        <v>361</v>
      </c>
      <c r="BB524">
        <v>698</v>
      </c>
      <c r="BC524">
        <v>374</v>
      </c>
      <c r="BD524">
        <v>1651</v>
      </c>
      <c r="BE524">
        <v>161</v>
      </c>
      <c r="BF524">
        <v>354</v>
      </c>
      <c r="BG524">
        <v>757</v>
      </c>
      <c r="BH524">
        <v>379</v>
      </c>
      <c r="BI524">
        <v>81.503</v>
      </c>
      <c r="BJ524">
        <v>1115228</v>
      </c>
      <c r="BK524">
        <v>287111</v>
      </c>
      <c r="BL524">
        <v>122121</v>
      </c>
      <c r="BM524">
        <v>163811</v>
      </c>
      <c r="BN524">
        <v>52555</v>
      </c>
      <c r="BO524">
        <v>515757</v>
      </c>
      <c r="BP524">
        <v>1126312</v>
      </c>
      <c r="BQ524">
        <v>1.39</v>
      </c>
      <c r="BR524">
        <v>83.9</v>
      </c>
      <c r="BS524">
        <v>1171</v>
      </c>
      <c r="BT524">
        <v>5369.3</v>
      </c>
      <c r="BU524">
        <v>3025</v>
      </c>
      <c r="BV524">
        <v>661.22699999999998</v>
      </c>
      <c r="BW524">
        <v>40.058</v>
      </c>
      <c r="BX524">
        <v>39974</v>
      </c>
      <c r="BY524">
        <v>1034.0183</v>
      </c>
      <c r="BZ524">
        <v>1739.2508</v>
      </c>
      <c r="CA524">
        <v>1145.1840500000001</v>
      </c>
      <c r="CB524">
        <v>0.126905667</v>
      </c>
      <c r="CC524">
        <v>5597.8</v>
      </c>
      <c r="CD524">
        <v>198669.19</v>
      </c>
      <c r="CE524">
        <v>560789.07999999996</v>
      </c>
      <c r="CF524">
        <v>1275.1470999999999</v>
      </c>
      <c r="CG524">
        <v>2.09</v>
      </c>
      <c r="CH524">
        <v>2</v>
      </c>
      <c r="CI524">
        <v>1.87</v>
      </c>
      <c r="CJ524">
        <v>1.88</v>
      </c>
      <c r="CK524">
        <v>2.1800000000000002</v>
      </c>
      <c r="CL524">
        <v>3.97</v>
      </c>
      <c r="CM524">
        <v>4.6500000000000004</v>
      </c>
      <c r="CN524">
        <v>6.97</v>
      </c>
      <c r="CO524">
        <v>7.81</v>
      </c>
      <c r="CP524">
        <v>-0.09</v>
      </c>
      <c r="CQ524">
        <v>-0.22</v>
      </c>
      <c r="CR524">
        <v>-0.21</v>
      </c>
      <c r="CS524">
        <v>0.09</v>
      </c>
      <c r="CT524">
        <v>1.88</v>
      </c>
      <c r="CU524">
        <v>2.56</v>
      </c>
      <c r="CV524">
        <v>4.88</v>
      </c>
      <c r="CW524">
        <v>5.72</v>
      </c>
      <c r="CX524">
        <v>109.21680000000001</v>
      </c>
      <c r="CY524">
        <v>1.6509</v>
      </c>
      <c r="CZ524">
        <v>122.4055</v>
      </c>
      <c r="DA524">
        <v>1.4356</v>
      </c>
      <c r="DB524">
        <v>1.5922000000000001</v>
      </c>
      <c r="DC524">
        <v>19.670000000000002</v>
      </c>
      <c r="DD524">
        <v>100.7</v>
      </c>
      <c r="DE524" s="27">
        <v>177.5</v>
      </c>
      <c r="DF524">
        <v>125.4</v>
      </c>
      <c r="DG524">
        <v>150.19999999999999</v>
      </c>
      <c r="DH524">
        <v>277.39999999999998</v>
      </c>
      <c r="DI524">
        <v>149.19999999999999</v>
      </c>
      <c r="DJ524">
        <v>124</v>
      </c>
      <c r="DK524">
        <v>205.6</v>
      </c>
      <c r="DL524">
        <v>178</v>
      </c>
      <c r="DM524">
        <v>169.2</v>
      </c>
      <c r="DN524">
        <v>172.2</v>
      </c>
      <c r="DO524">
        <v>79.903000000000006</v>
      </c>
      <c r="DP524">
        <v>122.15600000000001</v>
      </c>
      <c r="DQ524">
        <v>73.902000000000001</v>
      </c>
      <c r="DR524">
        <v>75.858999999999995</v>
      </c>
      <c r="DS524">
        <v>138.5</v>
      </c>
      <c r="DT524">
        <v>138.69999999999999</v>
      </c>
      <c r="DU524">
        <v>127</v>
      </c>
      <c r="DV524">
        <v>102.7</v>
      </c>
      <c r="DW524">
        <v>1129.68</v>
      </c>
      <c r="DX524">
        <v>1311.74</v>
      </c>
      <c r="DY524">
        <v>1.393314921</v>
      </c>
      <c r="DZ524">
        <v>27.96973719</v>
      </c>
      <c r="EA524">
        <v>28.254200000000001</v>
      </c>
    </row>
    <row r="525" spans="2:131" x14ac:dyDescent="0.25">
      <c r="B525" s="3">
        <v>36903</v>
      </c>
      <c r="C525">
        <v>11314.300999999999</v>
      </c>
      <c r="D525">
        <v>9754.4</v>
      </c>
      <c r="E525">
        <v>90.507300000000001</v>
      </c>
      <c r="F525">
        <v>96.834900000000005</v>
      </c>
      <c r="G525">
        <v>94.130399999999995</v>
      </c>
      <c r="H525">
        <v>105.3112</v>
      </c>
      <c r="I525">
        <v>111.8507</v>
      </c>
      <c r="J525">
        <v>103.48820000000001</v>
      </c>
      <c r="K525">
        <v>74.806799999999996</v>
      </c>
      <c r="L525">
        <v>83.420900000000003</v>
      </c>
      <c r="M525">
        <v>75.519099999999995</v>
      </c>
      <c r="N525">
        <v>102.60939999999999</v>
      </c>
      <c r="O525">
        <v>92.997600000000006</v>
      </c>
      <c r="P525">
        <v>86.955100000000002</v>
      </c>
      <c r="Q525">
        <v>81.676299999999998</v>
      </c>
      <c r="R525">
        <v>71.740499999999997</v>
      </c>
      <c r="S525" s="38">
        <v>6.44</v>
      </c>
      <c r="T525">
        <v>3523</v>
      </c>
      <c r="U525">
        <v>0.42661661400000001</v>
      </c>
      <c r="V525">
        <v>144305</v>
      </c>
      <c r="W525">
        <v>136047</v>
      </c>
      <c r="X525">
        <v>5.7</v>
      </c>
      <c r="Y525">
        <v>14.5</v>
      </c>
      <c r="Z525">
        <v>3037</v>
      </c>
      <c r="AA525">
        <v>2797</v>
      </c>
      <c r="AB525">
        <v>2444</v>
      </c>
      <c r="AC525">
        <v>1318</v>
      </c>
      <c r="AD525">
        <v>1126</v>
      </c>
      <c r="AE525">
        <v>416800</v>
      </c>
      <c r="AF525">
        <v>130997</v>
      </c>
      <c r="AG525">
        <v>23094</v>
      </c>
      <c r="AH525">
        <v>526</v>
      </c>
      <c r="AI525">
        <v>6785</v>
      </c>
      <c r="AJ525">
        <v>15711</v>
      </c>
      <c r="AK525">
        <v>9811</v>
      </c>
      <c r="AL525">
        <v>5900</v>
      </c>
      <c r="AM525">
        <v>107903</v>
      </c>
      <c r="AN525">
        <v>25589</v>
      </c>
      <c r="AO525">
        <v>5646.3</v>
      </c>
      <c r="AP525">
        <v>15101.2</v>
      </c>
      <c r="AQ525">
        <v>7934</v>
      </c>
      <c r="AR525">
        <v>21355</v>
      </c>
      <c r="AS525">
        <v>39.9</v>
      </c>
      <c r="AT525">
        <v>3.7</v>
      </c>
      <c r="AU525">
        <v>40.200000000000003</v>
      </c>
      <c r="AV525">
        <v>16.059999999999999</v>
      </c>
      <c r="AW525">
        <v>18.22</v>
      </c>
      <c r="AX525">
        <v>15.01</v>
      </c>
      <c r="AY525">
        <v>1568</v>
      </c>
      <c r="AZ525">
        <v>141</v>
      </c>
      <c r="BA525">
        <v>336</v>
      </c>
      <c r="BB525">
        <v>703</v>
      </c>
      <c r="BC525">
        <v>388</v>
      </c>
      <c r="BD525">
        <v>1680</v>
      </c>
      <c r="BE525">
        <v>171</v>
      </c>
      <c r="BF525">
        <v>341</v>
      </c>
      <c r="BG525">
        <v>772</v>
      </c>
      <c r="BH525">
        <v>396</v>
      </c>
      <c r="BI525">
        <v>81.358000000000004</v>
      </c>
      <c r="BJ525">
        <v>1117422</v>
      </c>
      <c r="BK525">
        <v>283705</v>
      </c>
      <c r="BL525">
        <v>123183</v>
      </c>
      <c r="BM525">
        <v>165304</v>
      </c>
      <c r="BN525">
        <v>52756</v>
      </c>
      <c r="BO525">
        <v>509910</v>
      </c>
      <c r="BP525">
        <v>1118552</v>
      </c>
      <c r="BQ525">
        <v>1.39</v>
      </c>
      <c r="BR525">
        <v>88.8</v>
      </c>
      <c r="BS525">
        <v>1183.2</v>
      </c>
      <c r="BT525">
        <v>5422.4</v>
      </c>
      <c r="BU525">
        <v>3056.6</v>
      </c>
      <c r="BV525">
        <v>665.58</v>
      </c>
      <c r="BW525">
        <v>41.051000000000002</v>
      </c>
      <c r="BX525">
        <v>40984</v>
      </c>
      <c r="BY525">
        <v>1021.7985</v>
      </c>
      <c r="BZ525">
        <v>1757.6865</v>
      </c>
      <c r="CA525">
        <v>1153.01214</v>
      </c>
      <c r="CB525">
        <v>0.127672699</v>
      </c>
      <c r="CC525">
        <v>5683</v>
      </c>
      <c r="CD525">
        <v>196671.23</v>
      </c>
      <c r="CE525">
        <v>567353.59999999998</v>
      </c>
      <c r="CF525">
        <v>1302.3051</v>
      </c>
      <c r="CG525">
        <v>1.82</v>
      </c>
      <c r="CH525">
        <v>1.81</v>
      </c>
      <c r="CI525">
        <v>1.69</v>
      </c>
      <c r="CJ525">
        <v>1.78</v>
      </c>
      <c r="CK525">
        <v>2.2200000000000002</v>
      </c>
      <c r="CL525">
        <v>4.3899999999999997</v>
      </c>
      <c r="CM525">
        <v>5.09</v>
      </c>
      <c r="CN525">
        <v>6.77</v>
      </c>
      <c r="CO525">
        <v>8.0500000000000007</v>
      </c>
      <c r="CP525">
        <v>-0.01</v>
      </c>
      <c r="CQ525">
        <v>-0.13</v>
      </c>
      <c r="CR525">
        <v>-0.04</v>
      </c>
      <c r="CS525">
        <v>0.4</v>
      </c>
      <c r="CT525">
        <v>2.57</v>
      </c>
      <c r="CU525">
        <v>3.27</v>
      </c>
      <c r="CV525">
        <v>4.95</v>
      </c>
      <c r="CW525">
        <v>6.23</v>
      </c>
      <c r="CX525">
        <v>109.77930000000001</v>
      </c>
      <c r="CY525">
        <v>1.6566000000000001</v>
      </c>
      <c r="CZ525">
        <v>127.5945</v>
      </c>
      <c r="DA525">
        <v>1.4413</v>
      </c>
      <c r="DB525">
        <v>1.5788</v>
      </c>
      <c r="DC525">
        <v>19.329999999999998</v>
      </c>
      <c r="DD525">
        <v>102.6</v>
      </c>
      <c r="DE525" s="27">
        <v>177.4</v>
      </c>
      <c r="DF525">
        <v>124.9</v>
      </c>
      <c r="DG525">
        <v>149.19999999999999</v>
      </c>
      <c r="DH525">
        <v>278.2</v>
      </c>
      <c r="DI525">
        <v>148.30000000000001</v>
      </c>
      <c r="DJ525">
        <v>124</v>
      </c>
      <c r="DK525">
        <v>206.1</v>
      </c>
      <c r="DL525">
        <v>177.8</v>
      </c>
      <c r="DM525">
        <v>168.8</v>
      </c>
      <c r="DN525">
        <v>172</v>
      </c>
      <c r="DO525">
        <v>79.819000000000003</v>
      </c>
      <c r="DP525">
        <v>121.982</v>
      </c>
      <c r="DQ525">
        <v>73.335999999999999</v>
      </c>
      <c r="DR525">
        <v>75.957999999999998</v>
      </c>
      <c r="DS525">
        <v>138</v>
      </c>
      <c r="DT525">
        <v>138</v>
      </c>
      <c r="DU525">
        <v>126.1</v>
      </c>
      <c r="DV525">
        <v>95.5</v>
      </c>
      <c r="DW525">
        <v>1144.93</v>
      </c>
      <c r="DX525">
        <v>1334.78</v>
      </c>
      <c r="DY525">
        <v>1.3747565349999999</v>
      </c>
      <c r="DZ525">
        <v>30.09304556</v>
      </c>
      <c r="EA525">
        <v>24.5395</v>
      </c>
    </row>
    <row r="526" spans="2:131" x14ac:dyDescent="0.25">
      <c r="B526" s="3">
        <v>37257</v>
      </c>
      <c r="C526">
        <v>11325.709000000001</v>
      </c>
      <c r="D526">
        <v>9749</v>
      </c>
      <c r="E526">
        <v>91.079400000000007</v>
      </c>
      <c r="F526">
        <v>97.155900000000003</v>
      </c>
      <c r="G526">
        <v>94.651499999999999</v>
      </c>
      <c r="H526">
        <v>106.36109999999999</v>
      </c>
      <c r="I526">
        <v>112.22329999999999</v>
      </c>
      <c r="J526">
        <v>104.7867</v>
      </c>
      <c r="K526">
        <v>74.532300000000006</v>
      </c>
      <c r="L526">
        <v>84.299800000000005</v>
      </c>
      <c r="M526">
        <v>76.117000000000004</v>
      </c>
      <c r="N526">
        <v>104.2093</v>
      </c>
      <c r="O526">
        <v>93.5321</v>
      </c>
      <c r="P526">
        <v>90.602500000000006</v>
      </c>
      <c r="Q526">
        <v>84.9298</v>
      </c>
      <c r="R526">
        <v>72.060599999999994</v>
      </c>
      <c r="S526" s="38">
        <v>2.88</v>
      </c>
      <c r="T526">
        <v>3782</v>
      </c>
      <c r="U526">
        <v>0.46223417300000003</v>
      </c>
      <c r="V526">
        <v>143883</v>
      </c>
      <c r="W526">
        <v>135701</v>
      </c>
      <c r="X526">
        <v>5.7</v>
      </c>
      <c r="Y526">
        <v>14.7</v>
      </c>
      <c r="Z526">
        <v>3044</v>
      </c>
      <c r="AA526">
        <v>2606</v>
      </c>
      <c r="AB526">
        <v>2578</v>
      </c>
      <c r="AC526">
        <v>1375</v>
      </c>
      <c r="AD526">
        <v>1203</v>
      </c>
      <c r="AE526">
        <v>408500</v>
      </c>
      <c r="AF526">
        <v>130868</v>
      </c>
      <c r="AG526">
        <v>22961</v>
      </c>
      <c r="AH526">
        <v>528.1</v>
      </c>
      <c r="AI526">
        <v>6775</v>
      </c>
      <c r="AJ526">
        <v>15587</v>
      </c>
      <c r="AK526">
        <v>9708</v>
      </c>
      <c r="AL526">
        <v>5879</v>
      </c>
      <c r="AM526">
        <v>107907</v>
      </c>
      <c r="AN526">
        <v>25525</v>
      </c>
      <c r="AO526">
        <v>5640.4</v>
      </c>
      <c r="AP526">
        <v>15065.2</v>
      </c>
      <c r="AQ526">
        <v>7940</v>
      </c>
      <c r="AR526">
        <v>21377</v>
      </c>
      <c r="AS526">
        <v>39.799999999999997</v>
      </c>
      <c r="AT526">
        <v>3.9</v>
      </c>
      <c r="AU526">
        <v>40.1</v>
      </c>
      <c r="AV526">
        <v>16.100000000000001</v>
      </c>
      <c r="AW526">
        <v>18.260000000000002</v>
      </c>
      <c r="AX526">
        <v>15.05</v>
      </c>
      <c r="AY526">
        <v>1698</v>
      </c>
      <c r="AZ526">
        <v>166</v>
      </c>
      <c r="BA526">
        <v>352</v>
      </c>
      <c r="BB526">
        <v>800</v>
      </c>
      <c r="BC526">
        <v>380</v>
      </c>
      <c r="BD526">
        <v>1665</v>
      </c>
      <c r="BE526">
        <v>171</v>
      </c>
      <c r="BF526">
        <v>344</v>
      </c>
      <c r="BG526">
        <v>768</v>
      </c>
      <c r="BH526">
        <v>382</v>
      </c>
      <c r="BI526">
        <v>81.600999999999999</v>
      </c>
      <c r="BJ526">
        <v>1116339</v>
      </c>
      <c r="BK526">
        <v>283508</v>
      </c>
      <c r="BL526">
        <v>121965</v>
      </c>
      <c r="BM526">
        <v>162677</v>
      </c>
      <c r="BN526">
        <v>49117</v>
      </c>
      <c r="BO526">
        <v>503401</v>
      </c>
      <c r="BP526">
        <v>1117345</v>
      </c>
      <c r="BQ526">
        <v>1.39</v>
      </c>
      <c r="BR526">
        <v>93</v>
      </c>
      <c r="BS526">
        <v>1190.7</v>
      </c>
      <c r="BT526">
        <v>5442.8</v>
      </c>
      <c r="BU526">
        <v>3062.9</v>
      </c>
      <c r="BV526">
        <v>673.73099999999999</v>
      </c>
      <c r="BW526">
        <v>43.722000000000001</v>
      </c>
      <c r="BX526">
        <v>43672</v>
      </c>
      <c r="BY526">
        <v>1012.1319</v>
      </c>
      <c r="BZ526">
        <v>1755.4012</v>
      </c>
      <c r="CA526">
        <v>1152.6371999999999</v>
      </c>
      <c r="CB526">
        <v>0.12740686900000001</v>
      </c>
      <c r="CC526">
        <v>5713.1</v>
      </c>
      <c r="CD526">
        <v>192893.02</v>
      </c>
      <c r="CE526">
        <v>563984.31999999995</v>
      </c>
      <c r="CF526">
        <v>1299.414</v>
      </c>
      <c r="CG526">
        <v>1.73</v>
      </c>
      <c r="CH526">
        <v>1.72</v>
      </c>
      <c r="CI526">
        <v>1.65</v>
      </c>
      <c r="CJ526">
        <v>1.73</v>
      </c>
      <c r="CK526">
        <v>2.16</v>
      </c>
      <c r="CL526">
        <v>4.34</v>
      </c>
      <c r="CM526">
        <v>5.04</v>
      </c>
      <c r="CN526">
        <v>6.55</v>
      </c>
      <c r="CO526">
        <v>7.87</v>
      </c>
      <c r="CP526">
        <v>-0.01</v>
      </c>
      <c r="CQ526">
        <v>-0.08</v>
      </c>
      <c r="CR526">
        <v>0</v>
      </c>
      <c r="CS526">
        <v>0.43</v>
      </c>
      <c r="CT526">
        <v>2.61</v>
      </c>
      <c r="CU526">
        <v>3.31</v>
      </c>
      <c r="CV526">
        <v>4.82</v>
      </c>
      <c r="CW526">
        <v>6.14</v>
      </c>
      <c r="CX526">
        <v>111.38160000000001</v>
      </c>
      <c r="CY526">
        <v>1.6709000000000001</v>
      </c>
      <c r="CZ526">
        <v>132.6833</v>
      </c>
      <c r="DA526">
        <v>1.4321999999999999</v>
      </c>
      <c r="DB526">
        <v>1.5996999999999999</v>
      </c>
      <c r="DC526">
        <v>19.670000000000002</v>
      </c>
      <c r="DD526">
        <v>104.4</v>
      </c>
      <c r="DE526" s="27">
        <v>177.7</v>
      </c>
      <c r="DF526">
        <v>124.4</v>
      </c>
      <c r="DG526">
        <v>149.30000000000001</v>
      </c>
      <c r="DH526">
        <v>279.8</v>
      </c>
      <c r="DI526">
        <v>148.30000000000001</v>
      </c>
      <c r="DJ526">
        <v>123.2</v>
      </c>
      <c r="DK526">
        <v>206.8</v>
      </c>
      <c r="DL526">
        <v>178.1</v>
      </c>
      <c r="DM526">
        <v>168.9</v>
      </c>
      <c r="DN526">
        <v>172.3</v>
      </c>
      <c r="DO526">
        <v>79.879000000000005</v>
      </c>
      <c r="DP526">
        <v>121.65</v>
      </c>
      <c r="DQ526">
        <v>73.512</v>
      </c>
      <c r="DR526">
        <v>76.025999999999996</v>
      </c>
      <c r="DS526">
        <v>137.69999999999999</v>
      </c>
      <c r="DT526">
        <v>137.6</v>
      </c>
      <c r="DU526">
        <v>125.7</v>
      </c>
      <c r="DV526">
        <v>99.8</v>
      </c>
      <c r="DW526">
        <v>1140.21</v>
      </c>
      <c r="DX526">
        <v>1324.7</v>
      </c>
      <c r="DY526">
        <v>1.380155118</v>
      </c>
      <c r="DZ526">
        <v>31.713273099999999</v>
      </c>
      <c r="EA526">
        <v>23.615200000000002</v>
      </c>
    </row>
    <row r="527" spans="2:131" x14ac:dyDescent="0.25">
      <c r="B527" s="3">
        <v>37258</v>
      </c>
      <c r="C527">
        <v>11319.254999999999</v>
      </c>
      <c r="D527">
        <v>9743.4</v>
      </c>
      <c r="E527">
        <v>91.055300000000003</v>
      </c>
      <c r="F527">
        <v>96.740099999999998</v>
      </c>
      <c r="G527">
        <v>94.043800000000005</v>
      </c>
      <c r="H527">
        <v>105.55289999999999</v>
      </c>
      <c r="I527">
        <v>112.49769999999999</v>
      </c>
      <c r="J527">
        <v>103.5955</v>
      </c>
      <c r="K527">
        <v>74.403599999999997</v>
      </c>
      <c r="L527">
        <v>84.752799999999993</v>
      </c>
      <c r="M527">
        <v>76.823899999999995</v>
      </c>
      <c r="N527">
        <v>104.4923</v>
      </c>
      <c r="O527">
        <v>93.487399999999994</v>
      </c>
      <c r="P527">
        <v>90.919300000000007</v>
      </c>
      <c r="Q527">
        <v>84.829099999999997</v>
      </c>
      <c r="R527">
        <v>71.946799999999996</v>
      </c>
      <c r="S527" s="38">
        <v>1.5</v>
      </c>
      <c r="T527">
        <v>3377</v>
      </c>
      <c r="U527">
        <v>0.41107729799999998</v>
      </c>
      <c r="V527">
        <v>144653</v>
      </c>
      <c r="W527">
        <v>136438</v>
      </c>
      <c r="X527">
        <v>5.7</v>
      </c>
      <c r="Y527">
        <v>15</v>
      </c>
      <c r="Z527">
        <v>2984</v>
      </c>
      <c r="AA527">
        <v>2577</v>
      </c>
      <c r="AB527">
        <v>2608</v>
      </c>
      <c r="AC527">
        <v>1394</v>
      </c>
      <c r="AD527">
        <v>1214</v>
      </c>
      <c r="AE527">
        <v>399000</v>
      </c>
      <c r="AF527">
        <v>130752</v>
      </c>
      <c r="AG527">
        <v>22876</v>
      </c>
      <c r="AH527">
        <v>523.29999999999995</v>
      </c>
      <c r="AI527">
        <v>6766</v>
      </c>
      <c r="AJ527">
        <v>15515</v>
      </c>
      <c r="AK527">
        <v>9666</v>
      </c>
      <c r="AL527">
        <v>5849</v>
      </c>
      <c r="AM527">
        <v>107876</v>
      </c>
      <c r="AN527">
        <v>25527</v>
      </c>
      <c r="AO527">
        <v>5626.5</v>
      </c>
      <c r="AP527">
        <v>15074.5</v>
      </c>
      <c r="AQ527">
        <v>7931</v>
      </c>
      <c r="AR527">
        <v>21390</v>
      </c>
      <c r="AS527">
        <v>39.799999999999997</v>
      </c>
      <c r="AT527">
        <v>3.9</v>
      </c>
      <c r="AU527">
        <v>40.299999999999997</v>
      </c>
      <c r="AV527">
        <v>16.149999999999999</v>
      </c>
      <c r="AW527">
        <v>18.29</v>
      </c>
      <c r="AX527">
        <v>15.12</v>
      </c>
      <c r="AY527">
        <v>1829</v>
      </c>
      <c r="AZ527">
        <v>149</v>
      </c>
      <c r="BA527">
        <v>385</v>
      </c>
      <c r="BB527">
        <v>853</v>
      </c>
      <c r="BC527">
        <v>442</v>
      </c>
      <c r="BD527">
        <v>1787</v>
      </c>
      <c r="BE527">
        <v>211</v>
      </c>
      <c r="BF527">
        <v>367</v>
      </c>
      <c r="BG527">
        <v>808</v>
      </c>
      <c r="BH527">
        <v>401</v>
      </c>
      <c r="BI527">
        <v>81.966999999999999</v>
      </c>
      <c r="BJ527">
        <v>1120400</v>
      </c>
      <c r="BK527">
        <v>285054</v>
      </c>
      <c r="BL527">
        <v>120646</v>
      </c>
      <c r="BM527">
        <v>172406</v>
      </c>
      <c r="BN527">
        <v>54070</v>
      </c>
      <c r="BO527">
        <v>505885</v>
      </c>
      <c r="BP527">
        <v>1112144</v>
      </c>
      <c r="BQ527">
        <v>1.38</v>
      </c>
      <c r="BR527">
        <v>90.7</v>
      </c>
      <c r="BS527">
        <v>1190.5999999999999</v>
      </c>
      <c r="BT527">
        <v>5472.2</v>
      </c>
      <c r="BU527">
        <v>3074.3</v>
      </c>
      <c r="BV527">
        <v>681.875</v>
      </c>
      <c r="BW527">
        <v>42.491999999999997</v>
      </c>
      <c r="BX527">
        <v>42463</v>
      </c>
      <c r="BY527">
        <v>1016.8282</v>
      </c>
      <c r="BZ527">
        <v>1766.6577</v>
      </c>
      <c r="CA527">
        <v>1167.0832700000001</v>
      </c>
      <c r="CB527">
        <v>0.12886549799999999</v>
      </c>
      <c r="CC527">
        <v>5761.5</v>
      </c>
      <c r="CD527">
        <v>197800.44</v>
      </c>
      <c r="CE527">
        <v>570919.05000000005</v>
      </c>
      <c r="CF527">
        <v>1299.0259000000001</v>
      </c>
      <c r="CG527">
        <v>1.74</v>
      </c>
      <c r="CH527">
        <v>1.8</v>
      </c>
      <c r="CI527">
        <v>1.72</v>
      </c>
      <c r="CJ527">
        <v>1.82</v>
      </c>
      <c r="CK527">
        <v>2.23</v>
      </c>
      <c r="CL527">
        <v>4.3</v>
      </c>
      <c r="CM527">
        <v>4.91</v>
      </c>
      <c r="CN527">
        <v>6.51</v>
      </c>
      <c r="CO527">
        <v>7.89</v>
      </c>
      <c r="CP527">
        <v>0.06</v>
      </c>
      <c r="CQ527">
        <v>-0.02</v>
      </c>
      <c r="CR527">
        <v>0.08</v>
      </c>
      <c r="CS527">
        <v>0.49</v>
      </c>
      <c r="CT527">
        <v>2.56</v>
      </c>
      <c r="CU527">
        <v>3.17</v>
      </c>
      <c r="CV527">
        <v>4.7699999999999996</v>
      </c>
      <c r="CW527">
        <v>6.15</v>
      </c>
      <c r="CX527">
        <v>112.1691</v>
      </c>
      <c r="CY527">
        <v>1.6970000000000001</v>
      </c>
      <c r="CZ527">
        <v>133.64259999999999</v>
      </c>
      <c r="DA527">
        <v>1.4227000000000001</v>
      </c>
      <c r="DB527">
        <v>1.5964</v>
      </c>
      <c r="DC527">
        <v>20.74</v>
      </c>
      <c r="DD527">
        <v>104.4</v>
      </c>
      <c r="DE527" s="27">
        <v>178</v>
      </c>
      <c r="DF527">
        <v>124.6</v>
      </c>
      <c r="DG527">
        <v>148.69999999999999</v>
      </c>
      <c r="DH527">
        <v>280.39999999999998</v>
      </c>
      <c r="DI527">
        <v>148.30000000000001</v>
      </c>
      <c r="DJ527">
        <v>122.3</v>
      </c>
      <c r="DK527">
        <v>207.5</v>
      </c>
      <c r="DL527">
        <v>178.4</v>
      </c>
      <c r="DM527">
        <v>169</v>
      </c>
      <c r="DN527">
        <v>172.5</v>
      </c>
      <c r="DO527">
        <v>80.010999999999996</v>
      </c>
      <c r="DP527">
        <v>120.907</v>
      </c>
      <c r="DQ527">
        <v>73.734999999999999</v>
      </c>
      <c r="DR527">
        <v>76.239000000000004</v>
      </c>
      <c r="DS527">
        <v>138</v>
      </c>
      <c r="DT527">
        <v>138</v>
      </c>
      <c r="DU527">
        <v>125.5</v>
      </c>
      <c r="DV527">
        <v>98.4</v>
      </c>
      <c r="DW527">
        <v>1100.67</v>
      </c>
      <c r="DX527">
        <v>1282.6500000000001</v>
      </c>
      <c r="DY527">
        <v>1.4294323760000001</v>
      </c>
      <c r="DZ527">
        <v>32.316150299999997</v>
      </c>
      <c r="EA527">
        <v>24.668399999999998</v>
      </c>
    </row>
    <row r="528" spans="2:131" x14ac:dyDescent="0.25">
      <c r="B528" s="3">
        <v>37259</v>
      </c>
      <c r="C528">
        <v>11304.44</v>
      </c>
      <c r="D528">
        <v>9735.2000000000007</v>
      </c>
      <c r="E528">
        <v>91.798000000000002</v>
      </c>
      <c r="F528">
        <v>97.5274</v>
      </c>
      <c r="G528">
        <v>94.695499999999996</v>
      </c>
      <c r="H528">
        <v>106.4709</v>
      </c>
      <c r="I528">
        <v>113.6317</v>
      </c>
      <c r="J528">
        <v>104.4457</v>
      </c>
      <c r="K528">
        <v>74.792400000000001</v>
      </c>
      <c r="L528">
        <v>85.444000000000003</v>
      </c>
      <c r="M528">
        <v>77.815100000000001</v>
      </c>
      <c r="N528">
        <v>105.0034</v>
      </c>
      <c r="O528">
        <v>94.21</v>
      </c>
      <c r="P528">
        <v>95.145899999999997</v>
      </c>
      <c r="Q528">
        <v>84.533199999999994</v>
      </c>
      <c r="R528">
        <v>72.436300000000003</v>
      </c>
      <c r="S528" s="38">
        <v>0.38</v>
      </c>
      <c r="T528">
        <v>3573</v>
      </c>
      <c r="U528">
        <v>0.430274567</v>
      </c>
      <c r="V528">
        <v>144481</v>
      </c>
      <c r="W528">
        <v>136177</v>
      </c>
      <c r="X528">
        <v>5.7</v>
      </c>
      <c r="Y528">
        <v>15.4</v>
      </c>
      <c r="Z528">
        <v>3074</v>
      </c>
      <c r="AA528">
        <v>2563</v>
      </c>
      <c r="AB528">
        <v>2719</v>
      </c>
      <c r="AC528">
        <v>1390</v>
      </c>
      <c r="AD528">
        <v>1330</v>
      </c>
      <c r="AE528">
        <v>415400</v>
      </c>
      <c r="AF528">
        <v>130732</v>
      </c>
      <c r="AG528">
        <v>22786</v>
      </c>
      <c r="AH528">
        <v>516.9</v>
      </c>
      <c r="AI528">
        <v>6755</v>
      </c>
      <c r="AJ528">
        <v>15443</v>
      </c>
      <c r="AK528">
        <v>9611</v>
      </c>
      <c r="AL528">
        <v>5832</v>
      </c>
      <c r="AM528">
        <v>107946</v>
      </c>
      <c r="AN528">
        <v>25508</v>
      </c>
      <c r="AO528">
        <v>5618.7</v>
      </c>
      <c r="AP528">
        <v>15074.2</v>
      </c>
      <c r="AQ528">
        <v>7929</v>
      </c>
      <c r="AR528">
        <v>21431</v>
      </c>
      <c r="AS528">
        <v>39.9</v>
      </c>
      <c r="AT528">
        <v>4.0999999999999996</v>
      </c>
      <c r="AU528">
        <v>40.5</v>
      </c>
      <c r="AV528">
        <v>16.18</v>
      </c>
      <c r="AW528">
        <v>18.36</v>
      </c>
      <c r="AX528">
        <v>15.15</v>
      </c>
      <c r="AY528">
        <v>1642</v>
      </c>
      <c r="AZ528">
        <v>165</v>
      </c>
      <c r="BA528">
        <v>337</v>
      </c>
      <c r="BB528">
        <v>739</v>
      </c>
      <c r="BC528">
        <v>401</v>
      </c>
      <c r="BD528">
        <v>1691</v>
      </c>
      <c r="BE528">
        <v>151</v>
      </c>
      <c r="BF528">
        <v>341</v>
      </c>
      <c r="BG528">
        <v>783</v>
      </c>
      <c r="BH528">
        <v>416</v>
      </c>
      <c r="BI528">
        <v>81.954999999999998</v>
      </c>
      <c r="BJ528">
        <v>1114874</v>
      </c>
      <c r="BK528">
        <v>284262</v>
      </c>
      <c r="BL528">
        <v>120857</v>
      </c>
      <c r="BM528">
        <v>167853</v>
      </c>
      <c r="BN528">
        <v>50575</v>
      </c>
      <c r="BO528">
        <v>504730</v>
      </c>
      <c r="BP528">
        <v>1108257</v>
      </c>
      <c r="BQ528">
        <v>1.37</v>
      </c>
      <c r="BR528">
        <v>95.7</v>
      </c>
      <c r="BS528">
        <v>1193.3</v>
      </c>
      <c r="BT528">
        <v>5484.2</v>
      </c>
      <c r="BU528">
        <v>3072.4</v>
      </c>
      <c r="BV528">
        <v>685.13699999999994</v>
      </c>
      <c r="BW528">
        <v>40.314999999999998</v>
      </c>
      <c r="BX528">
        <v>40236</v>
      </c>
      <c r="BY528">
        <v>1011.874</v>
      </c>
      <c r="BZ528">
        <v>1771.5681999999999</v>
      </c>
      <c r="CA528">
        <v>1174.7342900000001</v>
      </c>
      <c r="CB528">
        <v>0.129520093</v>
      </c>
      <c r="CC528">
        <v>5785</v>
      </c>
      <c r="CD528">
        <v>198441.03</v>
      </c>
      <c r="CE528">
        <v>571134.99</v>
      </c>
      <c r="CF528">
        <v>1316.3189</v>
      </c>
      <c r="CG528">
        <v>1.73</v>
      </c>
      <c r="CH528">
        <v>1.87</v>
      </c>
      <c r="CI528">
        <v>1.79</v>
      </c>
      <c r="CJ528">
        <v>2</v>
      </c>
      <c r="CK528">
        <v>2.57</v>
      </c>
      <c r="CL528">
        <v>4.74</v>
      </c>
      <c r="CM528">
        <v>5.28</v>
      </c>
      <c r="CN528">
        <v>6.81</v>
      </c>
      <c r="CO528">
        <v>8.11</v>
      </c>
      <c r="CP528">
        <v>0.14000000000000001</v>
      </c>
      <c r="CQ528">
        <v>0.06</v>
      </c>
      <c r="CR528">
        <v>0.27</v>
      </c>
      <c r="CS528">
        <v>0.84</v>
      </c>
      <c r="CT528">
        <v>3.01</v>
      </c>
      <c r="CU528">
        <v>3.55</v>
      </c>
      <c r="CV528">
        <v>5.08</v>
      </c>
      <c r="CW528">
        <v>6.38</v>
      </c>
      <c r="CX528">
        <v>111.163</v>
      </c>
      <c r="CY528">
        <v>1.6742999999999999</v>
      </c>
      <c r="CZ528">
        <v>131.06100000000001</v>
      </c>
      <c r="DA528">
        <v>1.423</v>
      </c>
      <c r="DB528">
        <v>1.5876999999999999</v>
      </c>
      <c r="DC528">
        <v>24.42</v>
      </c>
      <c r="DD528">
        <v>106.7</v>
      </c>
      <c r="DE528" s="27">
        <v>178.5</v>
      </c>
      <c r="DF528">
        <v>125.3</v>
      </c>
      <c r="DG528">
        <v>150.5</v>
      </c>
      <c r="DH528">
        <v>281.39999999999998</v>
      </c>
      <c r="DI528">
        <v>149</v>
      </c>
      <c r="DJ528">
        <v>121.9</v>
      </c>
      <c r="DK528">
        <v>207.9</v>
      </c>
      <c r="DL528">
        <v>178.9</v>
      </c>
      <c r="DM528">
        <v>169.6</v>
      </c>
      <c r="DN528">
        <v>173.1</v>
      </c>
      <c r="DO528">
        <v>80.233000000000004</v>
      </c>
      <c r="DP528">
        <v>120.74299999999999</v>
      </c>
      <c r="DQ528">
        <v>74.191000000000003</v>
      </c>
      <c r="DR528">
        <v>76.427000000000007</v>
      </c>
      <c r="DS528">
        <v>138.80000000000001</v>
      </c>
      <c r="DT528">
        <v>139.19999999999999</v>
      </c>
      <c r="DU528">
        <v>126.4</v>
      </c>
      <c r="DV528">
        <v>103.8</v>
      </c>
      <c r="DW528">
        <v>1153.79</v>
      </c>
      <c r="DX528">
        <v>1333.31</v>
      </c>
      <c r="DY528">
        <v>1.3633330159999999</v>
      </c>
      <c r="DZ528">
        <v>35.676299460000003</v>
      </c>
      <c r="EA528">
        <v>21.013999999999999</v>
      </c>
    </row>
    <row r="529" spans="2:131" x14ac:dyDescent="0.25">
      <c r="B529" s="3">
        <v>37260</v>
      </c>
      <c r="C529">
        <v>11320.618</v>
      </c>
      <c r="D529">
        <v>9733.6</v>
      </c>
      <c r="E529">
        <v>92.177099999999996</v>
      </c>
      <c r="F529">
        <v>97.441100000000006</v>
      </c>
      <c r="G529">
        <v>94.437200000000004</v>
      </c>
      <c r="H529">
        <v>106.2933</v>
      </c>
      <c r="I529">
        <v>115.3246</v>
      </c>
      <c r="J529">
        <v>103.5924</v>
      </c>
      <c r="K529">
        <v>74.398799999999994</v>
      </c>
      <c r="L529">
        <v>86.398499999999999</v>
      </c>
      <c r="M529">
        <v>78.882400000000004</v>
      </c>
      <c r="N529">
        <v>105.9388</v>
      </c>
      <c r="O529">
        <v>94.402799999999999</v>
      </c>
      <c r="P529">
        <v>98.734700000000004</v>
      </c>
      <c r="Q529">
        <v>85.926599999999993</v>
      </c>
      <c r="R529">
        <v>72.531700000000001</v>
      </c>
      <c r="S529" s="38">
        <v>0.14000000000000001</v>
      </c>
      <c r="T529">
        <v>3576</v>
      </c>
      <c r="U529">
        <v>0.41586231000000001</v>
      </c>
      <c r="V529">
        <v>144725</v>
      </c>
      <c r="W529">
        <v>136126</v>
      </c>
      <c r="X529">
        <v>5.9</v>
      </c>
      <c r="Y529">
        <v>16.3</v>
      </c>
      <c r="Z529">
        <v>2932</v>
      </c>
      <c r="AA529">
        <v>2872</v>
      </c>
      <c r="AB529">
        <v>2852</v>
      </c>
      <c r="AC529">
        <v>1395</v>
      </c>
      <c r="AD529">
        <v>1457</v>
      </c>
      <c r="AE529">
        <v>429250</v>
      </c>
      <c r="AF529">
        <v>130636</v>
      </c>
      <c r="AG529">
        <v>22689</v>
      </c>
      <c r="AH529">
        <v>515.5</v>
      </c>
      <c r="AI529">
        <v>6710</v>
      </c>
      <c r="AJ529">
        <v>15392</v>
      </c>
      <c r="AK529">
        <v>9578</v>
      </c>
      <c r="AL529">
        <v>5814</v>
      </c>
      <c r="AM529">
        <v>107947</v>
      </c>
      <c r="AN529">
        <v>25501</v>
      </c>
      <c r="AO529">
        <v>5608</v>
      </c>
      <c r="AP529">
        <v>15079.9</v>
      </c>
      <c r="AQ529">
        <v>7936</v>
      </c>
      <c r="AR529">
        <v>21443</v>
      </c>
      <c r="AS529">
        <v>40.1</v>
      </c>
      <c r="AT529">
        <v>4.3</v>
      </c>
      <c r="AU529">
        <v>40.6</v>
      </c>
      <c r="AV529">
        <v>16.21</v>
      </c>
      <c r="AW529">
        <v>18.41</v>
      </c>
      <c r="AX529">
        <v>15.17</v>
      </c>
      <c r="AY529">
        <v>1592</v>
      </c>
      <c r="AZ529">
        <v>127</v>
      </c>
      <c r="BA529">
        <v>284</v>
      </c>
      <c r="BB529">
        <v>801</v>
      </c>
      <c r="BC529">
        <v>380</v>
      </c>
      <c r="BD529">
        <v>1669</v>
      </c>
      <c r="BE529">
        <v>165</v>
      </c>
      <c r="BF529">
        <v>334</v>
      </c>
      <c r="BG529">
        <v>755</v>
      </c>
      <c r="BH529">
        <v>415</v>
      </c>
      <c r="BI529">
        <v>82.37</v>
      </c>
      <c r="BJ529">
        <v>1127695</v>
      </c>
      <c r="BK529">
        <v>288833</v>
      </c>
      <c r="BL529">
        <v>123042</v>
      </c>
      <c r="BM529">
        <v>171852</v>
      </c>
      <c r="BN529">
        <v>51737</v>
      </c>
      <c r="BO529">
        <v>502106</v>
      </c>
      <c r="BP529">
        <v>1106743</v>
      </c>
      <c r="BQ529">
        <v>1.35</v>
      </c>
      <c r="BR529">
        <v>93</v>
      </c>
      <c r="BS529">
        <v>1186.9000000000001</v>
      </c>
      <c r="BT529">
        <v>5484.2</v>
      </c>
      <c r="BU529">
        <v>3058.7</v>
      </c>
      <c r="BV529">
        <v>688.99699999999996</v>
      </c>
      <c r="BW529">
        <v>40.935000000000002</v>
      </c>
      <c r="BX529">
        <v>40864</v>
      </c>
      <c r="BY529">
        <v>1000.2723</v>
      </c>
      <c r="BZ529">
        <v>1782.1715999999999</v>
      </c>
      <c r="CA529">
        <v>1178.73028</v>
      </c>
      <c r="CB529">
        <v>0.129215571</v>
      </c>
      <c r="CC529">
        <v>5798.9</v>
      </c>
      <c r="CD529">
        <v>196634.44</v>
      </c>
      <c r="CE529">
        <v>574854.89</v>
      </c>
      <c r="CF529">
        <v>1323.7947999999999</v>
      </c>
      <c r="CG529">
        <v>1.75</v>
      </c>
      <c r="CH529">
        <v>1.83</v>
      </c>
      <c r="CI529">
        <v>1.71</v>
      </c>
      <c r="CJ529">
        <v>1.92</v>
      </c>
      <c r="CK529">
        <v>2.48</v>
      </c>
      <c r="CL529">
        <v>4.6500000000000004</v>
      </c>
      <c r="CM529">
        <v>5.21</v>
      </c>
      <c r="CN529">
        <v>6.76</v>
      </c>
      <c r="CO529">
        <v>8.0299999999999994</v>
      </c>
      <c r="CP529">
        <v>0.08</v>
      </c>
      <c r="CQ529">
        <v>-0.04</v>
      </c>
      <c r="CR529">
        <v>0.17</v>
      </c>
      <c r="CS529">
        <v>0.73</v>
      </c>
      <c r="CT529">
        <v>2.9</v>
      </c>
      <c r="CU529">
        <v>3.46</v>
      </c>
      <c r="CV529">
        <v>5.01</v>
      </c>
      <c r="CW529">
        <v>6.28</v>
      </c>
      <c r="CX529">
        <v>110.3582</v>
      </c>
      <c r="CY529">
        <v>1.6541999999999999</v>
      </c>
      <c r="CZ529">
        <v>130.77180000000001</v>
      </c>
      <c r="DA529">
        <v>1.4429000000000001</v>
      </c>
      <c r="DB529">
        <v>1.5814999999999999</v>
      </c>
      <c r="DC529">
        <v>26.27</v>
      </c>
      <c r="DD529">
        <v>105.4</v>
      </c>
      <c r="DE529" s="27">
        <v>179.3</v>
      </c>
      <c r="DF529">
        <v>125.1</v>
      </c>
      <c r="DG529">
        <v>152.5</v>
      </c>
      <c r="DH529">
        <v>282.7</v>
      </c>
      <c r="DI529">
        <v>150</v>
      </c>
      <c r="DJ529">
        <v>121.7</v>
      </c>
      <c r="DK529">
        <v>208.5</v>
      </c>
      <c r="DL529">
        <v>179.8</v>
      </c>
      <c r="DM529">
        <v>170.5</v>
      </c>
      <c r="DN529">
        <v>173.8</v>
      </c>
      <c r="DO529">
        <v>80.58</v>
      </c>
      <c r="DP529">
        <v>120.651</v>
      </c>
      <c r="DQ529">
        <v>75.055000000000007</v>
      </c>
      <c r="DR529">
        <v>76.650000000000006</v>
      </c>
      <c r="DS529">
        <v>138.69999999999999</v>
      </c>
      <c r="DT529">
        <v>139.1</v>
      </c>
      <c r="DU529">
        <v>127.2</v>
      </c>
      <c r="DV529">
        <v>108.1</v>
      </c>
      <c r="DW529">
        <v>1111.93</v>
      </c>
      <c r="DX529">
        <v>1272.23</v>
      </c>
      <c r="DY529">
        <v>1.423650769</v>
      </c>
      <c r="DZ529">
        <v>36.187150520000003</v>
      </c>
      <c r="EA529">
        <v>21.814499999999999</v>
      </c>
    </row>
    <row r="530" spans="2:131" x14ac:dyDescent="0.25">
      <c r="B530" s="3">
        <v>37261</v>
      </c>
      <c r="C530">
        <v>11345.334000000001</v>
      </c>
      <c r="D530">
        <v>9753.4</v>
      </c>
      <c r="E530">
        <v>92.566800000000001</v>
      </c>
      <c r="F530">
        <v>97.853399999999993</v>
      </c>
      <c r="G530">
        <v>94.814999999999998</v>
      </c>
      <c r="H530">
        <v>106.64830000000001</v>
      </c>
      <c r="I530">
        <v>115.8426</v>
      </c>
      <c r="J530">
        <v>103.8937</v>
      </c>
      <c r="K530">
        <v>74.774600000000007</v>
      </c>
      <c r="L530">
        <v>86.761399999999995</v>
      </c>
      <c r="M530">
        <v>79.067300000000003</v>
      </c>
      <c r="N530">
        <v>107.2589</v>
      </c>
      <c r="O530">
        <v>94.887200000000007</v>
      </c>
      <c r="P530">
        <v>98.730599999999995</v>
      </c>
      <c r="Q530">
        <v>84.989500000000007</v>
      </c>
      <c r="R530">
        <v>72.861500000000007</v>
      </c>
      <c r="S530" s="38">
        <v>0.02</v>
      </c>
      <c r="T530">
        <v>3508</v>
      </c>
      <c r="U530">
        <v>0.41766877000000002</v>
      </c>
      <c r="V530">
        <v>144938</v>
      </c>
      <c r="W530">
        <v>136539</v>
      </c>
      <c r="X530">
        <v>5.8</v>
      </c>
      <c r="Y530">
        <v>16.8</v>
      </c>
      <c r="Z530">
        <v>2843</v>
      </c>
      <c r="AA530">
        <v>2584</v>
      </c>
      <c r="AB530">
        <v>2967</v>
      </c>
      <c r="AC530">
        <v>1393</v>
      </c>
      <c r="AD530">
        <v>1574</v>
      </c>
      <c r="AE530">
        <v>409000</v>
      </c>
      <c r="AF530">
        <v>130647</v>
      </c>
      <c r="AG530">
        <v>22604</v>
      </c>
      <c r="AH530">
        <v>511.9</v>
      </c>
      <c r="AI530">
        <v>6684</v>
      </c>
      <c r="AJ530">
        <v>15337</v>
      </c>
      <c r="AK530">
        <v>9545</v>
      </c>
      <c r="AL530">
        <v>5792</v>
      </c>
      <c r="AM530">
        <v>108043</v>
      </c>
      <c r="AN530">
        <v>25481</v>
      </c>
      <c r="AO530">
        <v>5606.9</v>
      </c>
      <c r="AP530">
        <v>15054.2</v>
      </c>
      <c r="AQ530">
        <v>7932</v>
      </c>
      <c r="AR530">
        <v>21514</v>
      </c>
      <c r="AS530">
        <v>39.9</v>
      </c>
      <c r="AT530">
        <v>4.3</v>
      </c>
      <c r="AU530">
        <v>40.6</v>
      </c>
      <c r="AV530">
        <v>16.25</v>
      </c>
      <c r="AW530">
        <v>18.41</v>
      </c>
      <c r="AX530">
        <v>15.24</v>
      </c>
      <c r="AY530">
        <v>1764</v>
      </c>
      <c r="AZ530">
        <v>164</v>
      </c>
      <c r="BA530">
        <v>363</v>
      </c>
      <c r="BB530">
        <v>821</v>
      </c>
      <c r="BC530">
        <v>416</v>
      </c>
      <c r="BD530">
        <v>1716</v>
      </c>
      <c r="BE530">
        <v>180</v>
      </c>
      <c r="BF530">
        <v>346</v>
      </c>
      <c r="BG530">
        <v>767</v>
      </c>
      <c r="BH530">
        <v>423</v>
      </c>
      <c r="BI530">
        <v>82.057000000000002</v>
      </c>
      <c r="BJ530">
        <v>1130035</v>
      </c>
      <c r="BK530">
        <v>284951</v>
      </c>
      <c r="BL530">
        <v>124208</v>
      </c>
      <c r="BM530">
        <v>171854</v>
      </c>
      <c r="BN530">
        <v>53818</v>
      </c>
      <c r="BO530">
        <v>499674</v>
      </c>
      <c r="BP530">
        <v>1110764</v>
      </c>
      <c r="BQ530">
        <v>1.35</v>
      </c>
      <c r="BR530">
        <v>96.9</v>
      </c>
      <c r="BS530">
        <v>1189.3</v>
      </c>
      <c r="BT530">
        <v>5510.2</v>
      </c>
      <c r="BU530">
        <v>3069.7</v>
      </c>
      <c r="BV530">
        <v>692.75099999999998</v>
      </c>
      <c r="BW530">
        <v>40.289000000000001</v>
      </c>
      <c r="BX530">
        <v>40177</v>
      </c>
      <c r="BY530">
        <v>990.98929999999996</v>
      </c>
      <c r="BZ530">
        <v>1790.8720000000001</v>
      </c>
      <c r="CA530">
        <v>1186.2498900000001</v>
      </c>
      <c r="CB530">
        <v>0.129666054</v>
      </c>
      <c r="CC530">
        <v>5835.4</v>
      </c>
      <c r="CD530">
        <v>197826.91</v>
      </c>
      <c r="CE530">
        <v>577581.01</v>
      </c>
      <c r="CF530">
        <v>1334.9855</v>
      </c>
      <c r="CG530">
        <v>1.75</v>
      </c>
      <c r="CH530">
        <v>1.8</v>
      </c>
      <c r="CI530">
        <v>1.73</v>
      </c>
      <c r="CJ530">
        <v>1.86</v>
      </c>
      <c r="CK530">
        <v>2.35</v>
      </c>
      <c r="CL530">
        <v>4.49</v>
      </c>
      <c r="CM530">
        <v>5.16</v>
      </c>
      <c r="CN530">
        <v>6.75</v>
      </c>
      <c r="CO530">
        <v>8.09</v>
      </c>
      <c r="CP530">
        <v>0.05</v>
      </c>
      <c r="CQ530">
        <v>-0.02</v>
      </c>
      <c r="CR530">
        <v>0.11</v>
      </c>
      <c r="CS530">
        <v>0.6</v>
      </c>
      <c r="CT530">
        <v>2.74</v>
      </c>
      <c r="CU530">
        <v>3.41</v>
      </c>
      <c r="CV530">
        <v>5</v>
      </c>
      <c r="CW530">
        <v>6.34</v>
      </c>
      <c r="CX530">
        <v>107.3113</v>
      </c>
      <c r="CY530">
        <v>1.5889</v>
      </c>
      <c r="CZ530">
        <v>126.375</v>
      </c>
      <c r="DA530">
        <v>1.4598</v>
      </c>
      <c r="DB530">
        <v>1.5502</v>
      </c>
      <c r="DC530">
        <v>27.02</v>
      </c>
      <c r="DD530">
        <v>105.6</v>
      </c>
      <c r="DE530" s="27">
        <v>179.5</v>
      </c>
      <c r="DF530">
        <v>124.6</v>
      </c>
      <c r="DG530">
        <v>152.80000000000001</v>
      </c>
      <c r="DH530">
        <v>283.89999999999998</v>
      </c>
      <c r="DI530">
        <v>149.69999999999999</v>
      </c>
      <c r="DJ530">
        <v>121.6</v>
      </c>
      <c r="DK530">
        <v>209</v>
      </c>
      <c r="DL530">
        <v>180.1</v>
      </c>
      <c r="DM530">
        <v>170.5</v>
      </c>
      <c r="DN530">
        <v>174</v>
      </c>
      <c r="DO530">
        <v>80.637</v>
      </c>
      <c r="DP530">
        <v>120.587</v>
      </c>
      <c r="DQ530">
        <v>74.757000000000005</v>
      </c>
      <c r="DR530">
        <v>76.846000000000004</v>
      </c>
      <c r="DS530">
        <v>138.4</v>
      </c>
      <c r="DT530">
        <v>138.69999999999999</v>
      </c>
      <c r="DU530">
        <v>127.1</v>
      </c>
      <c r="DV530">
        <v>109</v>
      </c>
      <c r="DW530">
        <v>1079.25</v>
      </c>
      <c r="DX530">
        <v>1232.02</v>
      </c>
      <c r="DY530">
        <v>1.476025017</v>
      </c>
      <c r="DZ530">
        <v>36.912985040000002</v>
      </c>
      <c r="EA530">
        <v>22.63</v>
      </c>
    </row>
    <row r="531" spans="2:131" x14ac:dyDescent="0.25">
      <c r="B531" s="3">
        <v>37262</v>
      </c>
      <c r="C531">
        <v>11365.35</v>
      </c>
      <c r="D531">
        <v>9775.7999999999993</v>
      </c>
      <c r="E531">
        <v>93.447599999999994</v>
      </c>
      <c r="F531">
        <v>98.795699999999997</v>
      </c>
      <c r="G531">
        <v>95.840999999999994</v>
      </c>
      <c r="H531">
        <v>107.8794</v>
      </c>
      <c r="I531">
        <v>117.2003</v>
      </c>
      <c r="J531">
        <v>105.0886</v>
      </c>
      <c r="K531">
        <v>75.424700000000001</v>
      </c>
      <c r="L531">
        <v>87.5715</v>
      </c>
      <c r="M531">
        <v>80.245000000000005</v>
      </c>
      <c r="N531">
        <v>108.06780000000001</v>
      </c>
      <c r="O531">
        <v>95.9529</v>
      </c>
      <c r="P531">
        <v>97.921400000000006</v>
      </c>
      <c r="Q531">
        <v>85.159000000000006</v>
      </c>
      <c r="R531">
        <v>73.645899999999997</v>
      </c>
      <c r="S531" s="38">
        <v>0.04</v>
      </c>
      <c r="T531">
        <v>3415</v>
      </c>
      <c r="U531">
        <v>0.40688669100000002</v>
      </c>
      <c r="V531">
        <v>144808</v>
      </c>
      <c r="W531">
        <v>136415</v>
      </c>
      <c r="X531">
        <v>5.8</v>
      </c>
      <c r="Y531">
        <v>16.899999999999999</v>
      </c>
      <c r="Z531">
        <v>2711</v>
      </c>
      <c r="AA531">
        <v>2654</v>
      </c>
      <c r="AB531">
        <v>3023</v>
      </c>
      <c r="AC531">
        <v>1382</v>
      </c>
      <c r="AD531">
        <v>1641</v>
      </c>
      <c r="AE531">
        <v>387200</v>
      </c>
      <c r="AF531">
        <v>130695</v>
      </c>
      <c r="AG531">
        <v>22578</v>
      </c>
      <c r="AH531">
        <v>509.1</v>
      </c>
      <c r="AI531">
        <v>6701</v>
      </c>
      <c r="AJ531">
        <v>15298</v>
      </c>
      <c r="AK531">
        <v>9513</v>
      </c>
      <c r="AL531">
        <v>5785</v>
      </c>
      <c r="AM531">
        <v>108117</v>
      </c>
      <c r="AN531">
        <v>25480</v>
      </c>
      <c r="AO531">
        <v>5610</v>
      </c>
      <c r="AP531">
        <v>15045</v>
      </c>
      <c r="AQ531">
        <v>7937</v>
      </c>
      <c r="AR531">
        <v>21549</v>
      </c>
      <c r="AS531">
        <v>40.1</v>
      </c>
      <c r="AT531">
        <v>4.3</v>
      </c>
      <c r="AU531">
        <v>40.700000000000003</v>
      </c>
      <c r="AV531">
        <v>16.29</v>
      </c>
      <c r="AW531">
        <v>18.46</v>
      </c>
      <c r="AX531">
        <v>15.27</v>
      </c>
      <c r="AY531">
        <v>1717</v>
      </c>
      <c r="AZ531">
        <v>179</v>
      </c>
      <c r="BA531">
        <v>348</v>
      </c>
      <c r="BB531">
        <v>777</v>
      </c>
      <c r="BC531">
        <v>413</v>
      </c>
      <c r="BD531">
        <v>1758</v>
      </c>
      <c r="BE531">
        <v>176</v>
      </c>
      <c r="BF531">
        <v>347</v>
      </c>
      <c r="BG531">
        <v>817</v>
      </c>
      <c r="BH531">
        <v>418</v>
      </c>
      <c r="BI531">
        <v>82.356999999999999</v>
      </c>
      <c r="BJ531">
        <v>1133716</v>
      </c>
      <c r="BK531">
        <v>287372</v>
      </c>
      <c r="BL531">
        <v>124483</v>
      </c>
      <c r="BM531">
        <v>166070</v>
      </c>
      <c r="BN531">
        <v>49427</v>
      </c>
      <c r="BO531">
        <v>492380</v>
      </c>
      <c r="BP531">
        <v>1112640</v>
      </c>
      <c r="BQ531">
        <v>1.35</v>
      </c>
      <c r="BR531">
        <v>92.4</v>
      </c>
      <c r="BS531">
        <v>1193.3</v>
      </c>
      <c r="BT531">
        <v>5535.2</v>
      </c>
      <c r="BU531">
        <v>3082</v>
      </c>
      <c r="BV531">
        <v>697.00099999999998</v>
      </c>
      <c r="BW531">
        <v>38.616</v>
      </c>
      <c r="BX531">
        <v>38473</v>
      </c>
      <c r="BY531">
        <v>984.12440000000004</v>
      </c>
      <c r="BZ531">
        <v>1817.0192999999999</v>
      </c>
      <c r="CA531">
        <v>1194.3676</v>
      </c>
      <c r="CB531">
        <v>0.130164956</v>
      </c>
      <c r="CC531">
        <v>5859.9</v>
      </c>
      <c r="CD531">
        <v>200599.11</v>
      </c>
      <c r="CE531">
        <v>587204.4</v>
      </c>
      <c r="CF531">
        <v>1346.0454999999999</v>
      </c>
      <c r="CG531">
        <v>1.75</v>
      </c>
      <c r="CH531">
        <v>1.78</v>
      </c>
      <c r="CI531">
        <v>1.7</v>
      </c>
      <c r="CJ531">
        <v>1.79</v>
      </c>
      <c r="CK531">
        <v>2.2000000000000002</v>
      </c>
      <c r="CL531">
        <v>4.1900000000000004</v>
      </c>
      <c r="CM531">
        <v>4.93</v>
      </c>
      <c r="CN531">
        <v>6.63</v>
      </c>
      <c r="CO531">
        <v>7.95</v>
      </c>
      <c r="CP531">
        <v>0.03</v>
      </c>
      <c r="CQ531">
        <v>-0.05</v>
      </c>
      <c r="CR531">
        <v>0.04</v>
      </c>
      <c r="CS531">
        <v>0.45</v>
      </c>
      <c r="CT531">
        <v>2.44</v>
      </c>
      <c r="CU531">
        <v>3.18</v>
      </c>
      <c r="CV531">
        <v>4.88</v>
      </c>
      <c r="CW531">
        <v>6.2</v>
      </c>
      <c r="CX531">
        <v>104.518</v>
      </c>
      <c r="CY531">
        <v>1.5399</v>
      </c>
      <c r="CZ531">
        <v>123.29049999999999</v>
      </c>
      <c r="DA531">
        <v>1.4837</v>
      </c>
      <c r="DB531">
        <v>1.5318000000000001</v>
      </c>
      <c r="DC531">
        <v>25.52</v>
      </c>
      <c r="DD531">
        <v>106.9</v>
      </c>
      <c r="DE531" s="27">
        <v>179.6</v>
      </c>
      <c r="DF531">
        <v>123.9</v>
      </c>
      <c r="DG531">
        <v>152.80000000000001</v>
      </c>
      <c r="DH531">
        <v>284.60000000000002</v>
      </c>
      <c r="DI531">
        <v>149.69999999999999</v>
      </c>
      <c r="DJ531">
        <v>121.4</v>
      </c>
      <c r="DK531">
        <v>209.3</v>
      </c>
      <c r="DL531">
        <v>180.3</v>
      </c>
      <c r="DM531">
        <v>170.6</v>
      </c>
      <c r="DN531">
        <v>174.1</v>
      </c>
      <c r="DO531">
        <v>80.734999999999999</v>
      </c>
      <c r="DP531">
        <v>120.235</v>
      </c>
      <c r="DQ531">
        <v>74.816000000000003</v>
      </c>
      <c r="DR531">
        <v>77.013999999999996</v>
      </c>
      <c r="DS531">
        <v>138.80000000000001</v>
      </c>
      <c r="DT531">
        <v>139.1</v>
      </c>
      <c r="DU531">
        <v>127.3</v>
      </c>
      <c r="DV531">
        <v>105.1</v>
      </c>
      <c r="DW531">
        <v>1014.02</v>
      </c>
      <c r="DX531">
        <v>1155.72</v>
      </c>
      <c r="DY531">
        <v>1.5808366700000001</v>
      </c>
      <c r="DZ531">
        <v>36.112116110000002</v>
      </c>
      <c r="EA531">
        <v>28.599</v>
      </c>
    </row>
    <row r="532" spans="2:131" x14ac:dyDescent="0.25">
      <c r="B532" s="3">
        <v>37263</v>
      </c>
      <c r="C532">
        <v>11325.366</v>
      </c>
      <c r="D532">
        <v>9734.6</v>
      </c>
      <c r="E532">
        <v>93.223699999999994</v>
      </c>
      <c r="F532">
        <v>98.514399999999995</v>
      </c>
      <c r="G532">
        <v>95.6297</v>
      </c>
      <c r="H532">
        <v>107.7165</v>
      </c>
      <c r="I532">
        <v>118.473</v>
      </c>
      <c r="J532">
        <v>104.3896</v>
      </c>
      <c r="K532">
        <v>75.061700000000002</v>
      </c>
      <c r="L532">
        <v>87.4161</v>
      </c>
      <c r="M532">
        <v>79.978300000000004</v>
      </c>
      <c r="N532">
        <v>107.6365</v>
      </c>
      <c r="O532">
        <v>95.618499999999997</v>
      </c>
      <c r="P532">
        <v>98.646299999999997</v>
      </c>
      <c r="Q532">
        <v>85.379000000000005</v>
      </c>
      <c r="R532">
        <v>73.363399999999999</v>
      </c>
      <c r="S532" s="38">
        <v>0.52</v>
      </c>
      <c r="T532">
        <v>3461</v>
      </c>
      <c r="U532">
        <v>0.41251489899999999</v>
      </c>
      <c r="V532">
        <v>144803</v>
      </c>
      <c r="W532">
        <v>136413</v>
      </c>
      <c r="X532">
        <v>5.8</v>
      </c>
      <c r="Y532">
        <v>16.899999999999999</v>
      </c>
      <c r="Z532">
        <v>2891</v>
      </c>
      <c r="AA532">
        <v>2467</v>
      </c>
      <c r="AB532">
        <v>2966</v>
      </c>
      <c r="AC532">
        <v>1382</v>
      </c>
      <c r="AD532">
        <v>1584</v>
      </c>
      <c r="AE532">
        <v>386000</v>
      </c>
      <c r="AF532">
        <v>130604</v>
      </c>
      <c r="AG532">
        <v>22521</v>
      </c>
      <c r="AH532">
        <v>507.6</v>
      </c>
      <c r="AI532">
        <v>6688</v>
      </c>
      <c r="AJ532">
        <v>15256</v>
      </c>
      <c r="AK532">
        <v>9484</v>
      </c>
      <c r="AL532">
        <v>5772</v>
      </c>
      <c r="AM532">
        <v>108083</v>
      </c>
      <c r="AN532">
        <v>25495</v>
      </c>
      <c r="AO532">
        <v>5607.5</v>
      </c>
      <c r="AP532">
        <v>15046.7</v>
      </c>
      <c r="AQ532">
        <v>7941</v>
      </c>
      <c r="AR532">
        <v>21544</v>
      </c>
      <c r="AS532">
        <v>39.799999999999997</v>
      </c>
      <c r="AT532">
        <v>4.3</v>
      </c>
      <c r="AU532">
        <v>40.4</v>
      </c>
      <c r="AV532">
        <v>16.34</v>
      </c>
      <c r="AW532">
        <v>18.57</v>
      </c>
      <c r="AX532">
        <v>15.3</v>
      </c>
      <c r="AY532">
        <v>1655</v>
      </c>
      <c r="AZ532">
        <v>156</v>
      </c>
      <c r="BA532">
        <v>362</v>
      </c>
      <c r="BB532">
        <v>743</v>
      </c>
      <c r="BC532">
        <v>394</v>
      </c>
      <c r="BD532">
        <v>1738</v>
      </c>
      <c r="BE532">
        <v>177</v>
      </c>
      <c r="BF532">
        <v>352</v>
      </c>
      <c r="BG532">
        <v>796</v>
      </c>
      <c r="BH532">
        <v>413</v>
      </c>
      <c r="BI532">
        <v>82.89</v>
      </c>
      <c r="BJ532">
        <v>1130556</v>
      </c>
      <c r="BK532">
        <v>290385</v>
      </c>
      <c r="BL532">
        <v>123047</v>
      </c>
      <c r="BM532">
        <v>174282</v>
      </c>
      <c r="BN532">
        <v>52835</v>
      </c>
      <c r="BO532">
        <v>493321</v>
      </c>
      <c r="BP532">
        <v>1119222</v>
      </c>
      <c r="BQ532">
        <v>1.36</v>
      </c>
      <c r="BR532">
        <v>88.1</v>
      </c>
      <c r="BS532">
        <v>1199.0999999999999</v>
      </c>
      <c r="BT532">
        <v>5577.7</v>
      </c>
      <c r="BU532">
        <v>3098.7</v>
      </c>
      <c r="BV532">
        <v>700.99599999999998</v>
      </c>
      <c r="BW532">
        <v>39.415999999999997</v>
      </c>
      <c r="BX532">
        <v>39224</v>
      </c>
      <c r="BY532">
        <v>976.66740000000004</v>
      </c>
      <c r="BZ532">
        <v>1837.1402</v>
      </c>
      <c r="CA532">
        <v>1202.94694</v>
      </c>
      <c r="CB532">
        <v>0.13129885099999999</v>
      </c>
      <c r="CC532">
        <v>5905.1</v>
      </c>
      <c r="CD532">
        <v>204080.63</v>
      </c>
      <c r="CE532">
        <v>593815.43999999994</v>
      </c>
      <c r="CF532">
        <v>1358.1251999999999</v>
      </c>
      <c r="CG532">
        <v>1.73</v>
      </c>
      <c r="CH532">
        <v>1.76</v>
      </c>
      <c r="CI532">
        <v>1.68</v>
      </c>
      <c r="CJ532">
        <v>1.69</v>
      </c>
      <c r="CK532">
        <v>1.96</v>
      </c>
      <c r="CL532">
        <v>3.81</v>
      </c>
      <c r="CM532">
        <v>4.6500000000000004</v>
      </c>
      <c r="CN532">
        <v>6.53</v>
      </c>
      <c r="CO532">
        <v>7.9</v>
      </c>
      <c r="CP532">
        <v>0.03</v>
      </c>
      <c r="CQ532">
        <v>-0.05</v>
      </c>
      <c r="CR532">
        <v>-0.04</v>
      </c>
      <c r="CS532">
        <v>0.23</v>
      </c>
      <c r="CT532">
        <v>2.08</v>
      </c>
      <c r="CU532">
        <v>2.92</v>
      </c>
      <c r="CV532">
        <v>4.8</v>
      </c>
      <c r="CW532">
        <v>6.17</v>
      </c>
      <c r="CX532">
        <v>101.97450000000001</v>
      </c>
      <c r="CY532">
        <v>1.4718</v>
      </c>
      <c r="CZ532">
        <v>117.8991</v>
      </c>
      <c r="DA532">
        <v>1.5565</v>
      </c>
      <c r="DB532">
        <v>1.5456000000000001</v>
      </c>
      <c r="DC532">
        <v>26.94</v>
      </c>
      <c r="DD532">
        <v>105.3</v>
      </c>
      <c r="DE532" s="27">
        <v>180</v>
      </c>
      <c r="DF532">
        <v>123.5</v>
      </c>
      <c r="DG532">
        <v>153.30000000000001</v>
      </c>
      <c r="DH532">
        <v>286.39999999999998</v>
      </c>
      <c r="DI532">
        <v>149.9</v>
      </c>
      <c r="DJ532">
        <v>121.3</v>
      </c>
      <c r="DK532">
        <v>209.9</v>
      </c>
      <c r="DL532">
        <v>180.7</v>
      </c>
      <c r="DM532">
        <v>171</v>
      </c>
      <c r="DN532">
        <v>174.4</v>
      </c>
      <c r="DO532">
        <v>80.897000000000006</v>
      </c>
      <c r="DP532">
        <v>120.069</v>
      </c>
      <c r="DQ532">
        <v>74.94</v>
      </c>
      <c r="DR532">
        <v>77.233000000000004</v>
      </c>
      <c r="DS532">
        <v>138.6</v>
      </c>
      <c r="DT532">
        <v>139.19999999999999</v>
      </c>
      <c r="DU532">
        <v>127.7</v>
      </c>
      <c r="DV532">
        <v>106.5</v>
      </c>
      <c r="DW532">
        <v>903.59</v>
      </c>
      <c r="DX532">
        <v>1029.25</v>
      </c>
      <c r="DY532">
        <v>1.765181111</v>
      </c>
      <c r="DZ532">
        <v>33.171686489999999</v>
      </c>
      <c r="EA532">
        <v>38.497199999999999</v>
      </c>
    </row>
    <row r="533" spans="2:131" x14ac:dyDescent="0.25">
      <c r="B533" s="3">
        <v>37264</v>
      </c>
      <c r="C533">
        <v>11317.208000000001</v>
      </c>
      <c r="D533">
        <v>9724.2999999999993</v>
      </c>
      <c r="E533">
        <v>93.235900000000001</v>
      </c>
      <c r="F533">
        <v>98.418199999999999</v>
      </c>
      <c r="G533">
        <v>95.430199999999999</v>
      </c>
      <c r="H533">
        <v>107.1759</v>
      </c>
      <c r="I533">
        <v>117.5981</v>
      </c>
      <c r="J533">
        <v>103.9713</v>
      </c>
      <c r="K533">
        <v>75.470100000000002</v>
      </c>
      <c r="L533">
        <v>87.563000000000002</v>
      </c>
      <c r="M533">
        <v>80.764600000000002</v>
      </c>
      <c r="N533">
        <v>107.74590000000001</v>
      </c>
      <c r="O533">
        <v>95.849599999999995</v>
      </c>
      <c r="P533">
        <v>96.584500000000006</v>
      </c>
      <c r="Q533">
        <v>85.540899999999993</v>
      </c>
      <c r="R533">
        <v>73.521199999999993</v>
      </c>
      <c r="S533" s="38">
        <v>0.36</v>
      </c>
      <c r="T533">
        <v>3531</v>
      </c>
      <c r="U533">
        <v>0.425216763</v>
      </c>
      <c r="V533">
        <v>145009</v>
      </c>
      <c r="W533">
        <v>136705</v>
      </c>
      <c r="X533">
        <v>5.7</v>
      </c>
      <c r="Y533">
        <v>16.5</v>
      </c>
      <c r="Z533">
        <v>2927</v>
      </c>
      <c r="AA533">
        <v>2525</v>
      </c>
      <c r="AB533">
        <v>2887</v>
      </c>
      <c r="AC533">
        <v>1313</v>
      </c>
      <c r="AD533">
        <v>1573</v>
      </c>
      <c r="AE533">
        <v>393600</v>
      </c>
      <c r="AF533">
        <v>130603</v>
      </c>
      <c r="AG533">
        <v>22449</v>
      </c>
      <c r="AH533">
        <v>507.4</v>
      </c>
      <c r="AI533">
        <v>6701</v>
      </c>
      <c r="AJ533">
        <v>15171</v>
      </c>
      <c r="AK533">
        <v>9434</v>
      </c>
      <c r="AL533">
        <v>5737</v>
      </c>
      <c r="AM533">
        <v>108154</v>
      </c>
      <c r="AN533">
        <v>25438</v>
      </c>
      <c r="AO533">
        <v>5597.9</v>
      </c>
      <c r="AP533">
        <v>14997</v>
      </c>
      <c r="AQ533">
        <v>7950</v>
      </c>
      <c r="AR533">
        <v>21589</v>
      </c>
      <c r="AS533">
        <v>39.9</v>
      </c>
      <c r="AT533">
        <v>4.3</v>
      </c>
      <c r="AU533">
        <v>40.5</v>
      </c>
      <c r="AV533">
        <v>16.38</v>
      </c>
      <c r="AW533">
        <v>18.57</v>
      </c>
      <c r="AX533">
        <v>15.34</v>
      </c>
      <c r="AY533">
        <v>1633</v>
      </c>
      <c r="AZ533">
        <v>170</v>
      </c>
      <c r="BA533">
        <v>333</v>
      </c>
      <c r="BB533">
        <v>769</v>
      </c>
      <c r="BC533">
        <v>361</v>
      </c>
      <c r="BD533">
        <v>1695</v>
      </c>
      <c r="BE533">
        <v>165</v>
      </c>
      <c r="BF533">
        <v>341</v>
      </c>
      <c r="BG533">
        <v>768</v>
      </c>
      <c r="BH533">
        <v>421</v>
      </c>
      <c r="BI533">
        <v>82.972999999999999</v>
      </c>
      <c r="BJ533">
        <v>1141413</v>
      </c>
      <c r="BK533">
        <v>292650</v>
      </c>
      <c r="BL533">
        <v>125512</v>
      </c>
      <c r="BM533">
        <v>177126</v>
      </c>
      <c r="BN533">
        <v>56817</v>
      </c>
      <c r="BO533">
        <v>495426</v>
      </c>
      <c r="BP533">
        <v>1120648</v>
      </c>
      <c r="BQ533">
        <v>1.34</v>
      </c>
      <c r="BR533">
        <v>87.6</v>
      </c>
      <c r="BS533">
        <v>1187.0999999999999</v>
      </c>
      <c r="BT533">
        <v>5620.2</v>
      </c>
      <c r="BU533">
        <v>3113.7</v>
      </c>
      <c r="BV533">
        <v>702.80100000000004</v>
      </c>
      <c r="BW533">
        <v>39.837000000000003</v>
      </c>
      <c r="BX533">
        <v>39503</v>
      </c>
      <c r="BY533">
        <v>972.45960000000002</v>
      </c>
      <c r="BZ533">
        <v>1866.9386999999999</v>
      </c>
      <c r="CA533">
        <v>1207.01064</v>
      </c>
      <c r="CB533">
        <v>0.13159158300000001</v>
      </c>
      <c r="CC533">
        <v>5938.3</v>
      </c>
      <c r="CD533">
        <v>203144.92</v>
      </c>
      <c r="CE533">
        <v>592551.19999999995</v>
      </c>
      <c r="CF533">
        <v>1383.2327</v>
      </c>
      <c r="CG533">
        <v>1.74</v>
      </c>
      <c r="CH533">
        <v>1.71</v>
      </c>
      <c r="CI533">
        <v>1.62</v>
      </c>
      <c r="CJ533">
        <v>1.6</v>
      </c>
      <c r="CK533">
        <v>1.76</v>
      </c>
      <c r="CL533">
        <v>3.29</v>
      </c>
      <c r="CM533">
        <v>4.26</v>
      </c>
      <c r="CN533">
        <v>6.37</v>
      </c>
      <c r="CO533">
        <v>7.58</v>
      </c>
      <c r="CP533">
        <v>-0.03</v>
      </c>
      <c r="CQ533">
        <v>-0.12</v>
      </c>
      <c r="CR533">
        <v>-0.14000000000000001</v>
      </c>
      <c r="CS533">
        <v>0.02</v>
      </c>
      <c r="CT533">
        <v>1.55</v>
      </c>
      <c r="CU533">
        <v>2.52</v>
      </c>
      <c r="CV533">
        <v>4.63</v>
      </c>
      <c r="CW533">
        <v>5.84</v>
      </c>
      <c r="CX533">
        <v>103.39879999999999</v>
      </c>
      <c r="CY533">
        <v>1.4972000000000001</v>
      </c>
      <c r="CZ533">
        <v>118.9927</v>
      </c>
      <c r="DA533">
        <v>1.5367999999999999</v>
      </c>
      <c r="DB533">
        <v>1.5693999999999999</v>
      </c>
      <c r="DC533">
        <v>28.38</v>
      </c>
      <c r="DD533">
        <v>100.8</v>
      </c>
      <c r="DE533" s="27">
        <v>180.5</v>
      </c>
      <c r="DF533">
        <v>124.3</v>
      </c>
      <c r="DG533">
        <v>154</v>
      </c>
      <c r="DH533">
        <v>287.2</v>
      </c>
      <c r="DI533">
        <v>150.19999999999999</v>
      </c>
      <c r="DJ533">
        <v>121.3</v>
      </c>
      <c r="DK533">
        <v>210.6</v>
      </c>
      <c r="DL533">
        <v>181.3</v>
      </c>
      <c r="DM533">
        <v>171.4</v>
      </c>
      <c r="DN533">
        <v>174.9</v>
      </c>
      <c r="DO533">
        <v>81.048000000000002</v>
      </c>
      <c r="DP533">
        <v>119.851</v>
      </c>
      <c r="DQ533">
        <v>75.144999999999996</v>
      </c>
      <c r="DR533">
        <v>77.414000000000001</v>
      </c>
      <c r="DS533">
        <v>138.69999999999999</v>
      </c>
      <c r="DT533">
        <v>139.30000000000001</v>
      </c>
      <c r="DU533">
        <v>128</v>
      </c>
      <c r="DV533">
        <v>108.3</v>
      </c>
      <c r="DW533">
        <v>912.55</v>
      </c>
      <c r="DX533">
        <v>1038.05</v>
      </c>
      <c r="DY533">
        <v>1.7390827900000001</v>
      </c>
      <c r="DZ533">
        <v>34.069017840000001</v>
      </c>
      <c r="EA533">
        <v>37.252699999999997</v>
      </c>
    </row>
    <row r="534" spans="2:131" x14ac:dyDescent="0.25">
      <c r="B534" s="3">
        <v>37265</v>
      </c>
      <c r="C534">
        <v>11317.786</v>
      </c>
      <c r="D534">
        <v>9719.7999999999993</v>
      </c>
      <c r="E534">
        <v>93.365399999999994</v>
      </c>
      <c r="F534">
        <v>98.742000000000004</v>
      </c>
      <c r="G534">
        <v>95.641499999999994</v>
      </c>
      <c r="H534">
        <v>107.37860000000001</v>
      </c>
      <c r="I534">
        <v>117.5782</v>
      </c>
      <c r="J534">
        <v>104.2577</v>
      </c>
      <c r="K534">
        <v>75.536699999999996</v>
      </c>
      <c r="L534">
        <v>87.4512</v>
      </c>
      <c r="M534">
        <v>80.776300000000006</v>
      </c>
      <c r="N534">
        <v>107.6302</v>
      </c>
      <c r="O534">
        <v>95.955299999999994</v>
      </c>
      <c r="P534">
        <v>97.549800000000005</v>
      </c>
      <c r="Q534">
        <v>84.356700000000004</v>
      </c>
      <c r="R534">
        <v>73.587599999999995</v>
      </c>
      <c r="S534" s="38">
        <v>0.38</v>
      </c>
      <c r="T534">
        <v>3290</v>
      </c>
      <c r="U534">
        <v>0.39873954700000003</v>
      </c>
      <c r="V534">
        <v>145552</v>
      </c>
      <c r="W534">
        <v>137302</v>
      </c>
      <c r="X534">
        <v>5.7</v>
      </c>
      <c r="Y534">
        <v>17.600000000000001</v>
      </c>
      <c r="Z534">
        <v>2772</v>
      </c>
      <c r="AA534">
        <v>2526</v>
      </c>
      <c r="AB534">
        <v>2971</v>
      </c>
      <c r="AC534">
        <v>1391</v>
      </c>
      <c r="AD534">
        <v>1580</v>
      </c>
      <c r="AE534">
        <v>409500</v>
      </c>
      <c r="AF534">
        <v>130524</v>
      </c>
      <c r="AG534">
        <v>22397</v>
      </c>
      <c r="AH534">
        <v>505.9</v>
      </c>
      <c r="AI534">
        <v>6702</v>
      </c>
      <c r="AJ534">
        <v>15119</v>
      </c>
      <c r="AK534">
        <v>9388</v>
      </c>
      <c r="AL534">
        <v>5731</v>
      </c>
      <c r="AM534">
        <v>108127</v>
      </c>
      <c r="AN534">
        <v>25396</v>
      </c>
      <c r="AO534">
        <v>5598.3</v>
      </c>
      <c r="AP534">
        <v>14982.5</v>
      </c>
      <c r="AQ534">
        <v>7968</v>
      </c>
      <c r="AR534">
        <v>21546</v>
      </c>
      <c r="AS534">
        <v>39.9</v>
      </c>
      <c r="AT534">
        <v>4.2</v>
      </c>
      <c r="AU534">
        <v>40.5</v>
      </c>
      <c r="AV534">
        <v>16.43</v>
      </c>
      <c r="AW534">
        <v>18.64</v>
      </c>
      <c r="AX534">
        <v>15.37</v>
      </c>
      <c r="AY534">
        <v>1804</v>
      </c>
      <c r="AZ534">
        <v>176</v>
      </c>
      <c r="BA534">
        <v>382</v>
      </c>
      <c r="BB534">
        <v>809</v>
      </c>
      <c r="BC534">
        <v>437</v>
      </c>
      <c r="BD534">
        <v>1803</v>
      </c>
      <c r="BE534">
        <v>184</v>
      </c>
      <c r="BF534">
        <v>361</v>
      </c>
      <c r="BG534">
        <v>790</v>
      </c>
      <c r="BH534">
        <v>468</v>
      </c>
      <c r="BI534">
        <v>82.709000000000003</v>
      </c>
      <c r="BJ534">
        <v>1131631</v>
      </c>
      <c r="BK534">
        <v>288410</v>
      </c>
      <c r="BL534">
        <v>127556</v>
      </c>
      <c r="BM534">
        <v>166838</v>
      </c>
      <c r="BN534">
        <v>50471</v>
      </c>
      <c r="BO534">
        <v>489727</v>
      </c>
      <c r="BP534">
        <v>1128786</v>
      </c>
      <c r="BQ534">
        <v>1.36</v>
      </c>
      <c r="BR534">
        <v>86.1</v>
      </c>
      <c r="BS534">
        <v>1196.0999999999999</v>
      </c>
      <c r="BT534">
        <v>5644.6</v>
      </c>
      <c r="BU534">
        <v>3122</v>
      </c>
      <c r="BV534">
        <v>704.27200000000005</v>
      </c>
      <c r="BW534">
        <v>38.862000000000002</v>
      </c>
      <c r="BX534">
        <v>38632</v>
      </c>
      <c r="BY534">
        <v>966.28650000000005</v>
      </c>
      <c r="BZ534">
        <v>1901.8967</v>
      </c>
      <c r="CA534">
        <v>1207.32503</v>
      </c>
      <c r="CB534">
        <v>0.13138807599999999</v>
      </c>
      <c r="CC534">
        <v>5950.7</v>
      </c>
      <c r="CD534">
        <v>210595.84</v>
      </c>
      <c r="CE534">
        <v>592529.85</v>
      </c>
      <c r="CF534">
        <v>1401.0571</v>
      </c>
      <c r="CG534">
        <v>1.75</v>
      </c>
      <c r="CH534">
        <v>1.74</v>
      </c>
      <c r="CI534">
        <v>1.63</v>
      </c>
      <c r="CJ534">
        <v>1.6</v>
      </c>
      <c r="CK534">
        <v>1.72</v>
      </c>
      <c r="CL534">
        <v>2.94</v>
      </c>
      <c r="CM534">
        <v>3.87</v>
      </c>
      <c r="CN534">
        <v>6.15</v>
      </c>
      <c r="CO534">
        <v>7.4</v>
      </c>
      <c r="CP534">
        <v>-0.01</v>
      </c>
      <c r="CQ534">
        <v>-0.12</v>
      </c>
      <c r="CR534">
        <v>-0.15</v>
      </c>
      <c r="CS534">
        <v>-0.03</v>
      </c>
      <c r="CT534">
        <v>1.19</v>
      </c>
      <c r="CU534">
        <v>2.12</v>
      </c>
      <c r="CV534">
        <v>4.4000000000000004</v>
      </c>
      <c r="CW534">
        <v>5.65</v>
      </c>
      <c r="CX534">
        <v>103.5872</v>
      </c>
      <c r="CY534">
        <v>1.4931000000000001</v>
      </c>
      <c r="CZ534">
        <v>121.078</v>
      </c>
      <c r="DA534">
        <v>1.5563</v>
      </c>
      <c r="DB534">
        <v>1.5761000000000001</v>
      </c>
      <c r="DC534">
        <v>29.67</v>
      </c>
      <c r="DD534">
        <v>100.3</v>
      </c>
      <c r="DE534" s="27">
        <v>180.8</v>
      </c>
      <c r="DF534">
        <v>123.4</v>
      </c>
      <c r="DG534">
        <v>154.19999999999999</v>
      </c>
      <c r="DH534">
        <v>288.10000000000002</v>
      </c>
      <c r="DI534">
        <v>150.19999999999999</v>
      </c>
      <c r="DJ534">
        <v>121.1</v>
      </c>
      <c r="DK534">
        <v>211.1</v>
      </c>
      <c r="DL534">
        <v>181.5</v>
      </c>
      <c r="DM534">
        <v>171.6</v>
      </c>
      <c r="DN534">
        <v>175.1</v>
      </c>
      <c r="DO534">
        <v>81.191000000000003</v>
      </c>
      <c r="DP534">
        <v>119.748</v>
      </c>
      <c r="DQ534">
        <v>75.171000000000006</v>
      </c>
      <c r="DR534">
        <v>77.632000000000005</v>
      </c>
      <c r="DS534">
        <v>139.19999999999999</v>
      </c>
      <c r="DT534">
        <v>139.80000000000001</v>
      </c>
      <c r="DU534">
        <v>128.9</v>
      </c>
      <c r="DV534">
        <v>110.8</v>
      </c>
      <c r="DW534">
        <v>867.81</v>
      </c>
      <c r="DX534">
        <v>991.81</v>
      </c>
      <c r="DY534">
        <v>1.819522707</v>
      </c>
      <c r="DZ534">
        <v>32.604479009999999</v>
      </c>
      <c r="EA534">
        <v>41.655999999999999</v>
      </c>
    </row>
    <row r="535" spans="2:131" x14ac:dyDescent="0.25">
      <c r="B535" s="3">
        <v>37266</v>
      </c>
      <c r="C535">
        <v>11338.134</v>
      </c>
      <c r="D535">
        <v>9739.7999999999993</v>
      </c>
      <c r="E535">
        <v>93.083399999999997</v>
      </c>
      <c r="F535">
        <v>98.643100000000004</v>
      </c>
      <c r="G535">
        <v>95.424800000000005</v>
      </c>
      <c r="H535">
        <v>107.1631</v>
      </c>
      <c r="I535">
        <v>116.9359</v>
      </c>
      <c r="J535">
        <v>104.19759999999999</v>
      </c>
      <c r="K535">
        <v>75.207099999999997</v>
      </c>
      <c r="L535">
        <v>86.9392</v>
      </c>
      <c r="M535">
        <v>80.549199999999999</v>
      </c>
      <c r="N535">
        <v>107.1604</v>
      </c>
      <c r="O535">
        <v>95.604799999999997</v>
      </c>
      <c r="P535">
        <v>101.9002</v>
      </c>
      <c r="Q535">
        <v>81.734499999999997</v>
      </c>
      <c r="R535">
        <v>73.308800000000005</v>
      </c>
      <c r="S535" s="38">
        <v>0.36</v>
      </c>
      <c r="T535">
        <v>3502</v>
      </c>
      <c r="U535">
        <v>0.42157216800000002</v>
      </c>
      <c r="V535">
        <v>145314</v>
      </c>
      <c r="W535">
        <v>137008</v>
      </c>
      <c r="X535">
        <v>5.7</v>
      </c>
      <c r="Y535">
        <v>17.8</v>
      </c>
      <c r="Z535">
        <v>2765</v>
      </c>
      <c r="AA535">
        <v>2512</v>
      </c>
      <c r="AB535">
        <v>3042</v>
      </c>
      <c r="AC535">
        <v>1388</v>
      </c>
      <c r="AD535">
        <v>1653</v>
      </c>
      <c r="AE535">
        <v>407500</v>
      </c>
      <c r="AF535">
        <v>130643</v>
      </c>
      <c r="AG535">
        <v>22325</v>
      </c>
      <c r="AH535">
        <v>506.6</v>
      </c>
      <c r="AI535">
        <v>6689</v>
      </c>
      <c r="AJ535">
        <v>15060</v>
      </c>
      <c r="AK535">
        <v>9346</v>
      </c>
      <c r="AL535">
        <v>5714</v>
      </c>
      <c r="AM535">
        <v>108318</v>
      </c>
      <c r="AN535">
        <v>25410</v>
      </c>
      <c r="AO535">
        <v>5596.3</v>
      </c>
      <c r="AP535">
        <v>14988.7</v>
      </c>
      <c r="AQ535">
        <v>7990</v>
      </c>
      <c r="AR535">
        <v>21559</v>
      </c>
      <c r="AS535">
        <v>39.799999999999997</v>
      </c>
      <c r="AT535">
        <v>4.2</v>
      </c>
      <c r="AU535">
        <v>40.299999999999997</v>
      </c>
      <c r="AV535">
        <v>16.48</v>
      </c>
      <c r="AW535">
        <v>18.649999999999999</v>
      </c>
      <c r="AX535">
        <v>15.45</v>
      </c>
      <c r="AY535">
        <v>1648</v>
      </c>
      <c r="AZ535">
        <v>146</v>
      </c>
      <c r="BA535">
        <v>320</v>
      </c>
      <c r="BB535">
        <v>697</v>
      </c>
      <c r="BC535">
        <v>485</v>
      </c>
      <c r="BD535">
        <v>1799</v>
      </c>
      <c r="BE535">
        <v>172</v>
      </c>
      <c r="BF535">
        <v>359</v>
      </c>
      <c r="BG535">
        <v>795</v>
      </c>
      <c r="BH535">
        <v>473</v>
      </c>
      <c r="BI535">
        <v>82.998999999999995</v>
      </c>
      <c r="BJ535">
        <v>1126414</v>
      </c>
      <c r="BK535">
        <v>289576</v>
      </c>
      <c r="BL535">
        <v>128019</v>
      </c>
      <c r="BM535">
        <v>169134</v>
      </c>
      <c r="BN535">
        <v>51940</v>
      </c>
      <c r="BO535">
        <v>485819</v>
      </c>
      <c r="BP535">
        <v>1130389</v>
      </c>
      <c r="BQ535">
        <v>1.36</v>
      </c>
      <c r="BR535">
        <v>80.599999999999994</v>
      </c>
      <c r="BS535">
        <v>1204</v>
      </c>
      <c r="BT535">
        <v>5689.1</v>
      </c>
      <c r="BU535">
        <v>3139.7</v>
      </c>
      <c r="BV535">
        <v>710.71</v>
      </c>
      <c r="BW535">
        <v>38.67</v>
      </c>
      <c r="BX535">
        <v>38527</v>
      </c>
      <c r="BY535">
        <v>962.81179999999995</v>
      </c>
      <c r="BZ535">
        <v>1946.9604999999999</v>
      </c>
      <c r="CA535">
        <v>1209.21173</v>
      </c>
      <c r="CB535">
        <v>0.13111255199999999</v>
      </c>
      <c r="CC535">
        <v>5979.8</v>
      </c>
      <c r="CD535">
        <v>205316.48000000001</v>
      </c>
      <c r="CE535">
        <v>593107.78</v>
      </c>
      <c r="CF535">
        <v>1427.7402</v>
      </c>
      <c r="CG535">
        <v>1.75</v>
      </c>
      <c r="CH535">
        <v>1.71</v>
      </c>
      <c r="CI535">
        <v>1.58</v>
      </c>
      <c r="CJ535">
        <v>1.56</v>
      </c>
      <c r="CK535">
        <v>1.65</v>
      </c>
      <c r="CL535">
        <v>2.95</v>
      </c>
      <c r="CM535">
        <v>3.94</v>
      </c>
      <c r="CN535">
        <v>6.32</v>
      </c>
      <c r="CO535">
        <v>7.73</v>
      </c>
      <c r="CP535">
        <v>-0.04</v>
      </c>
      <c r="CQ535">
        <v>-0.17</v>
      </c>
      <c r="CR535">
        <v>-0.19</v>
      </c>
      <c r="CS535">
        <v>-0.1</v>
      </c>
      <c r="CT535">
        <v>1.2</v>
      </c>
      <c r="CU535">
        <v>2.19</v>
      </c>
      <c r="CV535">
        <v>4.57</v>
      </c>
      <c r="CW535">
        <v>5.98</v>
      </c>
      <c r="CX535">
        <v>104.0872</v>
      </c>
      <c r="CY535">
        <v>1.4932000000000001</v>
      </c>
      <c r="CZ535">
        <v>123.90770000000001</v>
      </c>
      <c r="DA535">
        <v>1.5575000000000001</v>
      </c>
      <c r="DB535">
        <v>1.5780000000000001</v>
      </c>
      <c r="DC535">
        <v>28.85</v>
      </c>
      <c r="DD535">
        <v>99.9</v>
      </c>
      <c r="DE535" s="27">
        <v>181.2</v>
      </c>
      <c r="DF535">
        <v>123</v>
      </c>
      <c r="DG535">
        <v>155.5</v>
      </c>
      <c r="DH535">
        <v>289.8</v>
      </c>
      <c r="DI535">
        <v>150.5</v>
      </c>
      <c r="DJ535">
        <v>120.9</v>
      </c>
      <c r="DK535">
        <v>211.7</v>
      </c>
      <c r="DL535">
        <v>182</v>
      </c>
      <c r="DM535">
        <v>172</v>
      </c>
      <c r="DN535">
        <v>175.5</v>
      </c>
      <c r="DO535">
        <v>81.341999999999999</v>
      </c>
      <c r="DP535">
        <v>119.54900000000001</v>
      </c>
      <c r="DQ535">
        <v>75.349000000000004</v>
      </c>
      <c r="DR535">
        <v>77.820999999999998</v>
      </c>
      <c r="DS535">
        <v>140</v>
      </c>
      <c r="DT535">
        <v>140.9</v>
      </c>
      <c r="DU535">
        <v>129.80000000000001</v>
      </c>
      <c r="DV535">
        <v>112.6</v>
      </c>
      <c r="DW535">
        <v>854.63</v>
      </c>
      <c r="DX535">
        <v>980.77</v>
      </c>
      <c r="DY535">
        <v>1.85850407</v>
      </c>
      <c r="DZ535">
        <v>31.896248549999999</v>
      </c>
      <c r="EA535">
        <v>41.397300000000001</v>
      </c>
    </row>
    <row r="536" spans="2:131" x14ac:dyDescent="0.25">
      <c r="B536" s="3">
        <v>37267</v>
      </c>
      <c r="C536">
        <v>11365.197</v>
      </c>
      <c r="D536">
        <v>9763.7000000000007</v>
      </c>
      <c r="E536">
        <v>93.569299999999998</v>
      </c>
      <c r="F536">
        <v>99.021900000000002</v>
      </c>
      <c r="G536">
        <v>95.999899999999997</v>
      </c>
      <c r="H536">
        <v>108.0065</v>
      </c>
      <c r="I536">
        <v>119.6874</v>
      </c>
      <c r="J536">
        <v>104.3411</v>
      </c>
      <c r="K536">
        <v>75.467200000000005</v>
      </c>
      <c r="L536">
        <v>87.5625</v>
      </c>
      <c r="M536">
        <v>80.879199999999997</v>
      </c>
      <c r="N536">
        <v>107.505</v>
      </c>
      <c r="O536">
        <v>96.044499999999999</v>
      </c>
      <c r="P536">
        <v>102.7409</v>
      </c>
      <c r="Q536">
        <v>85.465299999999999</v>
      </c>
      <c r="R536">
        <v>73.641300000000001</v>
      </c>
      <c r="S536" s="38">
        <v>0.16</v>
      </c>
      <c r="T536">
        <v>3405</v>
      </c>
      <c r="U536">
        <v>0.39964788699999998</v>
      </c>
      <c r="V536">
        <v>145041</v>
      </c>
      <c r="W536">
        <v>136521</v>
      </c>
      <c r="X536">
        <v>5.9</v>
      </c>
      <c r="Y536">
        <v>17.600000000000001</v>
      </c>
      <c r="Z536">
        <v>2950</v>
      </c>
      <c r="AA536">
        <v>2505</v>
      </c>
      <c r="AB536">
        <v>3062</v>
      </c>
      <c r="AC536">
        <v>1319</v>
      </c>
      <c r="AD536">
        <v>1743</v>
      </c>
      <c r="AE536">
        <v>392200</v>
      </c>
      <c r="AF536">
        <v>130632</v>
      </c>
      <c r="AG536">
        <v>22282</v>
      </c>
      <c r="AH536">
        <v>506.5</v>
      </c>
      <c r="AI536">
        <v>6713</v>
      </c>
      <c r="AJ536">
        <v>14992</v>
      </c>
      <c r="AK536">
        <v>9295</v>
      </c>
      <c r="AL536">
        <v>5697</v>
      </c>
      <c r="AM536">
        <v>108350</v>
      </c>
      <c r="AN536">
        <v>25373</v>
      </c>
      <c r="AO536">
        <v>5581.2</v>
      </c>
      <c r="AP536">
        <v>14970.7</v>
      </c>
      <c r="AQ536">
        <v>8003</v>
      </c>
      <c r="AR536">
        <v>21581</v>
      </c>
      <c r="AS536">
        <v>39.700000000000003</v>
      </c>
      <c r="AT536">
        <v>4.2</v>
      </c>
      <c r="AU536">
        <v>40.4</v>
      </c>
      <c r="AV536">
        <v>16.52</v>
      </c>
      <c r="AW536">
        <v>18.690000000000001</v>
      </c>
      <c r="AX536">
        <v>15.48</v>
      </c>
      <c r="AY536">
        <v>1753</v>
      </c>
      <c r="AZ536">
        <v>144</v>
      </c>
      <c r="BA536">
        <v>372</v>
      </c>
      <c r="BB536">
        <v>811</v>
      </c>
      <c r="BC536">
        <v>426</v>
      </c>
      <c r="BD536">
        <v>1771</v>
      </c>
      <c r="BE536">
        <v>161</v>
      </c>
      <c r="BF536">
        <v>338</v>
      </c>
      <c r="BG536">
        <v>782</v>
      </c>
      <c r="BH536">
        <v>490</v>
      </c>
      <c r="BI536">
        <v>83.24</v>
      </c>
      <c r="BJ536">
        <v>1138482</v>
      </c>
      <c r="BK536">
        <v>291484</v>
      </c>
      <c r="BL536">
        <v>127460</v>
      </c>
      <c r="BM536">
        <v>170023</v>
      </c>
      <c r="BN536">
        <v>51932</v>
      </c>
      <c r="BO536">
        <v>482514</v>
      </c>
      <c r="BP536">
        <v>1132501</v>
      </c>
      <c r="BQ536">
        <v>1.35</v>
      </c>
      <c r="BR536">
        <v>84.2</v>
      </c>
      <c r="BS536">
        <v>1209.5999999999999</v>
      </c>
      <c r="BT536">
        <v>5739.2</v>
      </c>
      <c r="BU536">
        <v>3162.1</v>
      </c>
      <c r="BV536">
        <v>712.61599999999999</v>
      </c>
      <c r="BW536">
        <v>39.213000000000001</v>
      </c>
      <c r="BX536">
        <v>38942</v>
      </c>
      <c r="BY536">
        <v>960.5204</v>
      </c>
      <c r="BZ536">
        <v>1980.5226</v>
      </c>
      <c r="CA536">
        <v>1215.2728999999999</v>
      </c>
      <c r="CB536">
        <v>0.13132548399999999</v>
      </c>
      <c r="CC536">
        <v>6108.6</v>
      </c>
      <c r="CD536">
        <v>196493.8</v>
      </c>
      <c r="CE536">
        <v>594256.19999999995</v>
      </c>
      <c r="CF536">
        <v>1455.2309</v>
      </c>
      <c r="CG536">
        <v>1.34</v>
      </c>
      <c r="CH536">
        <v>1.37</v>
      </c>
      <c r="CI536">
        <v>1.23</v>
      </c>
      <c r="CJ536">
        <v>1.27</v>
      </c>
      <c r="CK536">
        <v>1.49</v>
      </c>
      <c r="CL536">
        <v>3.05</v>
      </c>
      <c r="CM536">
        <v>4.05</v>
      </c>
      <c r="CN536">
        <v>6.31</v>
      </c>
      <c r="CO536">
        <v>7.62</v>
      </c>
      <c r="CP536">
        <v>0.03</v>
      </c>
      <c r="CQ536">
        <v>-0.11</v>
      </c>
      <c r="CR536">
        <v>-7.0000000000000007E-2</v>
      </c>
      <c r="CS536">
        <v>0.15</v>
      </c>
      <c r="CT536">
        <v>1.71</v>
      </c>
      <c r="CU536">
        <v>2.71</v>
      </c>
      <c r="CV536">
        <v>4.97</v>
      </c>
      <c r="CW536">
        <v>6.28</v>
      </c>
      <c r="CX536">
        <v>102.6163</v>
      </c>
      <c r="CY536">
        <v>1.4658</v>
      </c>
      <c r="CZ536">
        <v>121.6079</v>
      </c>
      <c r="DA536">
        <v>1.5710999999999999</v>
      </c>
      <c r="DB536">
        <v>1.5714999999999999</v>
      </c>
      <c r="DC536">
        <v>26.27</v>
      </c>
      <c r="DD536">
        <v>103.9</v>
      </c>
      <c r="DE536" s="27">
        <v>181.5</v>
      </c>
      <c r="DF536">
        <v>123.1</v>
      </c>
      <c r="DG536">
        <v>155.4</v>
      </c>
      <c r="DH536">
        <v>291.2</v>
      </c>
      <c r="DI536">
        <v>150.5</v>
      </c>
      <c r="DJ536">
        <v>120.4</v>
      </c>
      <c r="DK536">
        <v>212.4</v>
      </c>
      <c r="DL536">
        <v>182.3</v>
      </c>
      <c r="DM536">
        <v>172.2</v>
      </c>
      <c r="DN536">
        <v>175.8</v>
      </c>
      <c r="DO536">
        <v>81.423000000000002</v>
      </c>
      <c r="DP536">
        <v>119.10299999999999</v>
      </c>
      <c r="DQ536">
        <v>75.378</v>
      </c>
      <c r="DR536">
        <v>77.989999999999995</v>
      </c>
      <c r="DS536">
        <v>140</v>
      </c>
      <c r="DT536">
        <v>140.9</v>
      </c>
      <c r="DU536">
        <v>129.9</v>
      </c>
      <c r="DV536">
        <v>116.6</v>
      </c>
      <c r="DW536">
        <v>909.93</v>
      </c>
      <c r="DX536">
        <v>1044.1099999999999</v>
      </c>
      <c r="DY536">
        <v>1.7558127180000001</v>
      </c>
      <c r="DZ536">
        <v>33.774117590000003</v>
      </c>
      <c r="EA536">
        <v>32.005000000000003</v>
      </c>
    </row>
    <row r="537" spans="2:131" x14ac:dyDescent="0.25">
      <c r="B537" s="3">
        <v>37268</v>
      </c>
      <c r="C537">
        <v>11396.950999999999</v>
      </c>
      <c r="D537">
        <v>9784.6</v>
      </c>
      <c r="E537">
        <v>93.110299999999995</v>
      </c>
      <c r="F537">
        <v>98.420900000000003</v>
      </c>
      <c r="G537">
        <v>95.317099999999996</v>
      </c>
      <c r="H537">
        <v>107.08329999999999</v>
      </c>
      <c r="I537">
        <v>117.8639</v>
      </c>
      <c r="J537">
        <v>103.7406</v>
      </c>
      <c r="K537">
        <v>74.648700000000005</v>
      </c>
      <c r="L537">
        <v>87.276399999999995</v>
      </c>
      <c r="M537">
        <v>80.169399999999996</v>
      </c>
      <c r="N537">
        <v>107.4718</v>
      </c>
      <c r="O537">
        <v>95.554299999999998</v>
      </c>
      <c r="P537">
        <v>100.2556</v>
      </c>
      <c r="Q537">
        <v>85.411900000000003</v>
      </c>
      <c r="R537">
        <v>73.265500000000003</v>
      </c>
      <c r="S537" s="38">
        <v>0.62</v>
      </c>
      <c r="T537">
        <v>3039</v>
      </c>
      <c r="U537">
        <v>0.35173611100000002</v>
      </c>
      <c r="V537">
        <v>145066</v>
      </c>
      <c r="W537">
        <v>136426</v>
      </c>
      <c r="X537">
        <v>6</v>
      </c>
      <c r="Y537">
        <v>18.5</v>
      </c>
      <c r="Z537">
        <v>2838</v>
      </c>
      <c r="AA537">
        <v>2589</v>
      </c>
      <c r="AB537">
        <v>3271</v>
      </c>
      <c r="AC537">
        <v>1347</v>
      </c>
      <c r="AD537">
        <v>1924</v>
      </c>
      <c r="AE537">
        <v>414250</v>
      </c>
      <c r="AF537">
        <v>130488</v>
      </c>
      <c r="AG537">
        <v>22189</v>
      </c>
      <c r="AH537">
        <v>506.4</v>
      </c>
      <c r="AI537">
        <v>6700</v>
      </c>
      <c r="AJ537">
        <v>14912</v>
      </c>
      <c r="AK537">
        <v>9241</v>
      </c>
      <c r="AL537">
        <v>5671</v>
      </c>
      <c r="AM537">
        <v>108299</v>
      </c>
      <c r="AN537">
        <v>25389</v>
      </c>
      <c r="AO537">
        <v>5585.5</v>
      </c>
      <c r="AP537">
        <v>14986.1</v>
      </c>
      <c r="AQ537">
        <v>8017</v>
      </c>
      <c r="AR537">
        <v>21588</v>
      </c>
      <c r="AS537">
        <v>39.9</v>
      </c>
      <c r="AT537">
        <v>4.3</v>
      </c>
      <c r="AU537">
        <v>40.5</v>
      </c>
      <c r="AV537">
        <v>16.600000000000001</v>
      </c>
      <c r="AW537">
        <v>18.86</v>
      </c>
      <c r="AX537">
        <v>15.53</v>
      </c>
      <c r="AY537">
        <v>1788</v>
      </c>
      <c r="AZ537">
        <v>160</v>
      </c>
      <c r="BA537">
        <v>384</v>
      </c>
      <c r="BB537">
        <v>785</v>
      </c>
      <c r="BC537">
        <v>459</v>
      </c>
      <c r="BD537">
        <v>1896</v>
      </c>
      <c r="BE537">
        <v>177</v>
      </c>
      <c r="BF537">
        <v>402</v>
      </c>
      <c r="BG537">
        <v>856</v>
      </c>
      <c r="BH537">
        <v>461</v>
      </c>
      <c r="BI537">
        <v>83.760999999999996</v>
      </c>
      <c r="BJ537">
        <v>1129645</v>
      </c>
      <c r="BK537">
        <v>293947</v>
      </c>
      <c r="BL537">
        <v>127751</v>
      </c>
      <c r="BM537">
        <v>163962</v>
      </c>
      <c r="BN537">
        <v>51237</v>
      </c>
      <c r="BO537">
        <v>479610</v>
      </c>
      <c r="BP537">
        <v>1139700</v>
      </c>
      <c r="BQ537">
        <v>1.37</v>
      </c>
      <c r="BR537">
        <v>86.7</v>
      </c>
      <c r="BS537">
        <v>1220.2</v>
      </c>
      <c r="BT537">
        <v>5760.5</v>
      </c>
      <c r="BU537">
        <v>3168.6</v>
      </c>
      <c r="BV537">
        <v>714.04399999999998</v>
      </c>
      <c r="BW537">
        <v>40.271000000000001</v>
      </c>
      <c r="BX537">
        <v>40191</v>
      </c>
      <c r="BY537">
        <v>957.8288</v>
      </c>
      <c r="BZ537">
        <v>2009.6371999999999</v>
      </c>
      <c r="CA537">
        <v>1221.1647599999999</v>
      </c>
      <c r="CB537">
        <v>0.13148051899999999</v>
      </c>
      <c r="CC537">
        <v>6160</v>
      </c>
      <c r="CD537">
        <v>198099.98</v>
      </c>
      <c r="CE537">
        <v>598344.32999999996</v>
      </c>
      <c r="CF537">
        <v>1487.9010000000001</v>
      </c>
      <c r="CG537">
        <v>1.24</v>
      </c>
      <c r="CH537">
        <v>1.32</v>
      </c>
      <c r="CI537">
        <v>1.19</v>
      </c>
      <c r="CJ537">
        <v>1.24</v>
      </c>
      <c r="CK537">
        <v>1.45</v>
      </c>
      <c r="CL537">
        <v>3.03</v>
      </c>
      <c r="CM537">
        <v>4.03</v>
      </c>
      <c r="CN537">
        <v>6.21</v>
      </c>
      <c r="CO537">
        <v>7.45</v>
      </c>
      <c r="CP537">
        <v>0.08</v>
      </c>
      <c r="CQ537">
        <v>-0.05</v>
      </c>
      <c r="CR537">
        <v>0</v>
      </c>
      <c r="CS537">
        <v>0.21</v>
      </c>
      <c r="CT537">
        <v>1.79</v>
      </c>
      <c r="CU537">
        <v>2.79</v>
      </c>
      <c r="CV537">
        <v>4.97</v>
      </c>
      <c r="CW537">
        <v>6.21</v>
      </c>
      <c r="CX537">
        <v>101.60429999999999</v>
      </c>
      <c r="CY537">
        <v>1.4388000000000001</v>
      </c>
      <c r="CZ537">
        <v>121.8929</v>
      </c>
      <c r="DA537">
        <v>1.5863</v>
      </c>
      <c r="DB537">
        <v>1.5591999999999999</v>
      </c>
      <c r="DC537">
        <v>29.42</v>
      </c>
      <c r="DD537">
        <v>104.9</v>
      </c>
      <c r="DE537" s="27">
        <v>181.8</v>
      </c>
      <c r="DF537">
        <v>122.7</v>
      </c>
      <c r="DG537">
        <v>155.30000000000001</v>
      </c>
      <c r="DH537">
        <v>292.10000000000002</v>
      </c>
      <c r="DI537">
        <v>150.30000000000001</v>
      </c>
      <c r="DJ537">
        <v>120</v>
      </c>
      <c r="DK537">
        <v>213</v>
      </c>
      <c r="DL537">
        <v>182.6</v>
      </c>
      <c r="DM537">
        <v>172.4</v>
      </c>
      <c r="DN537">
        <v>176</v>
      </c>
      <c r="DO537">
        <v>81.494</v>
      </c>
      <c r="DP537">
        <v>118.624</v>
      </c>
      <c r="DQ537">
        <v>75.323999999999998</v>
      </c>
      <c r="DR537">
        <v>78.179000000000002</v>
      </c>
      <c r="DS537">
        <v>139.69999999999999</v>
      </c>
      <c r="DT537">
        <v>140.6</v>
      </c>
      <c r="DU537">
        <v>130</v>
      </c>
      <c r="DV537">
        <v>118.9</v>
      </c>
      <c r="DW537">
        <v>899.18</v>
      </c>
      <c r="DX537">
        <v>1030.04</v>
      </c>
      <c r="DY537">
        <v>1.7871838790000001</v>
      </c>
      <c r="DZ537">
        <v>33.239098149999997</v>
      </c>
      <c r="EA537">
        <v>31.8309</v>
      </c>
    </row>
    <row r="538" spans="2:131" x14ac:dyDescent="0.25">
      <c r="B538" s="3">
        <v>37622</v>
      </c>
      <c r="C538">
        <v>11374.851000000001</v>
      </c>
      <c r="D538">
        <v>9759.7999999999993</v>
      </c>
      <c r="E538">
        <v>93.819800000000001</v>
      </c>
      <c r="F538">
        <v>99.320800000000006</v>
      </c>
      <c r="G538">
        <v>96.224800000000002</v>
      </c>
      <c r="H538">
        <v>108.44070000000001</v>
      </c>
      <c r="I538">
        <v>119.7411</v>
      </c>
      <c r="J538">
        <v>104.9134</v>
      </c>
      <c r="K538">
        <v>74.7958</v>
      </c>
      <c r="L538">
        <v>87.756799999999998</v>
      </c>
      <c r="M538">
        <v>81.243200000000002</v>
      </c>
      <c r="N538">
        <v>106.9127</v>
      </c>
      <c r="O538">
        <v>96.238900000000001</v>
      </c>
      <c r="P538">
        <v>99.261799999999994</v>
      </c>
      <c r="Q538">
        <v>83.169700000000006</v>
      </c>
      <c r="R538">
        <v>73.795199999999994</v>
      </c>
      <c r="S538" s="38">
        <v>0.32</v>
      </c>
      <c r="T538">
        <v>3500</v>
      </c>
      <c r="U538">
        <v>0.41079812199999999</v>
      </c>
      <c r="V538">
        <v>145937</v>
      </c>
      <c r="W538">
        <v>137417</v>
      </c>
      <c r="X538">
        <v>5.8</v>
      </c>
      <c r="Y538">
        <v>18.5</v>
      </c>
      <c r="Z538">
        <v>2856</v>
      </c>
      <c r="AA538">
        <v>2582</v>
      </c>
      <c r="AB538">
        <v>3166</v>
      </c>
      <c r="AC538">
        <v>1405</v>
      </c>
      <c r="AD538">
        <v>1760</v>
      </c>
      <c r="AE538">
        <v>395000</v>
      </c>
      <c r="AF538">
        <v>130596</v>
      </c>
      <c r="AG538">
        <v>22146</v>
      </c>
      <c r="AH538">
        <v>505.5</v>
      </c>
      <c r="AI538">
        <v>6704</v>
      </c>
      <c r="AJ538">
        <v>14866</v>
      </c>
      <c r="AK538">
        <v>9196</v>
      </c>
      <c r="AL538">
        <v>5670</v>
      </c>
      <c r="AM538">
        <v>108450</v>
      </c>
      <c r="AN538">
        <v>25339</v>
      </c>
      <c r="AO538">
        <v>5574.4</v>
      </c>
      <c r="AP538">
        <v>14964.3</v>
      </c>
      <c r="AQ538">
        <v>8024</v>
      </c>
      <c r="AR538">
        <v>21626</v>
      </c>
      <c r="AS538">
        <v>39.799999999999997</v>
      </c>
      <c r="AT538">
        <v>4.2</v>
      </c>
      <c r="AU538">
        <v>40.299999999999997</v>
      </c>
      <c r="AV538">
        <v>16.62</v>
      </c>
      <c r="AW538">
        <v>18.77</v>
      </c>
      <c r="AX538">
        <v>15.58</v>
      </c>
      <c r="AY538">
        <v>1853</v>
      </c>
      <c r="AZ538">
        <v>146</v>
      </c>
      <c r="BA538">
        <v>382</v>
      </c>
      <c r="BB538">
        <v>816</v>
      </c>
      <c r="BC538">
        <v>509</v>
      </c>
      <c r="BD538">
        <v>1808</v>
      </c>
      <c r="BE538">
        <v>169</v>
      </c>
      <c r="BF538">
        <v>367</v>
      </c>
      <c r="BG538">
        <v>796</v>
      </c>
      <c r="BH538">
        <v>476</v>
      </c>
      <c r="BI538">
        <v>83.757999999999996</v>
      </c>
      <c r="BJ538">
        <v>1136287</v>
      </c>
      <c r="BK538">
        <v>295248</v>
      </c>
      <c r="BL538">
        <v>130592</v>
      </c>
      <c r="BM538">
        <v>169994</v>
      </c>
      <c r="BN538">
        <v>51724</v>
      </c>
      <c r="BO538">
        <v>479051</v>
      </c>
      <c r="BP538">
        <v>1139674</v>
      </c>
      <c r="BQ538">
        <v>1.35</v>
      </c>
      <c r="BR538">
        <v>82.4</v>
      </c>
      <c r="BS538">
        <v>1227.3</v>
      </c>
      <c r="BT538">
        <v>5793</v>
      </c>
      <c r="BU538">
        <v>3172.5</v>
      </c>
      <c r="BV538">
        <v>719.60799999999995</v>
      </c>
      <c r="BW538">
        <v>42.866999999999997</v>
      </c>
      <c r="BX538">
        <v>42840</v>
      </c>
      <c r="BY538">
        <v>950.38049999999998</v>
      </c>
      <c r="BZ538">
        <v>2033.7745</v>
      </c>
      <c r="CA538">
        <v>1227.7719099999999</v>
      </c>
      <c r="CB538">
        <v>0.13208808</v>
      </c>
      <c r="CC538">
        <v>6172.7</v>
      </c>
      <c r="CD538">
        <v>199408.8</v>
      </c>
      <c r="CE538">
        <v>601847.63</v>
      </c>
      <c r="CF538">
        <v>1490.8065999999999</v>
      </c>
      <c r="CG538">
        <v>1.24</v>
      </c>
      <c r="CH538">
        <v>1.27</v>
      </c>
      <c r="CI538">
        <v>1.17</v>
      </c>
      <c r="CJ538">
        <v>1.2</v>
      </c>
      <c r="CK538">
        <v>1.36</v>
      </c>
      <c r="CL538">
        <v>3.05</v>
      </c>
      <c r="CM538">
        <v>4.05</v>
      </c>
      <c r="CN538">
        <v>6.17</v>
      </c>
      <c r="CO538">
        <v>7.35</v>
      </c>
      <c r="CP538">
        <v>0.03</v>
      </c>
      <c r="CQ538">
        <v>-7.0000000000000007E-2</v>
      </c>
      <c r="CR538">
        <v>-0.04</v>
      </c>
      <c r="CS538">
        <v>0.12</v>
      </c>
      <c r="CT538">
        <v>1.81</v>
      </c>
      <c r="CU538">
        <v>2.81</v>
      </c>
      <c r="CV538">
        <v>4.93</v>
      </c>
      <c r="CW538">
        <v>6.11</v>
      </c>
      <c r="CX538">
        <v>98.975899999999996</v>
      </c>
      <c r="CY538">
        <v>1.3765000000000001</v>
      </c>
      <c r="CZ538">
        <v>118.8133</v>
      </c>
      <c r="DA538">
        <v>1.6174999999999999</v>
      </c>
      <c r="DB538">
        <v>1.5414000000000001</v>
      </c>
      <c r="DC538">
        <v>32.94</v>
      </c>
      <c r="DD538">
        <v>103.9</v>
      </c>
      <c r="DE538" s="27">
        <v>182.6</v>
      </c>
      <c r="DF538">
        <v>122.1</v>
      </c>
      <c r="DG538">
        <v>158</v>
      </c>
      <c r="DH538">
        <v>292.7</v>
      </c>
      <c r="DI538">
        <v>151.30000000000001</v>
      </c>
      <c r="DJ538">
        <v>119.5</v>
      </c>
      <c r="DK538">
        <v>213.7</v>
      </c>
      <c r="DL538">
        <v>183.6</v>
      </c>
      <c r="DM538">
        <v>173.3</v>
      </c>
      <c r="DN538">
        <v>176.8</v>
      </c>
      <c r="DO538">
        <v>81.715999999999994</v>
      </c>
      <c r="DP538">
        <v>117.89700000000001</v>
      </c>
      <c r="DQ538">
        <v>76.091999999999999</v>
      </c>
      <c r="DR538">
        <v>78.337000000000003</v>
      </c>
      <c r="DS538">
        <v>141.1</v>
      </c>
      <c r="DT538">
        <v>142.5</v>
      </c>
      <c r="DU538">
        <v>131.4</v>
      </c>
      <c r="DV538">
        <v>128</v>
      </c>
      <c r="DW538">
        <v>895.84</v>
      </c>
      <c r="DX538">
        <v>1021.93</v>
      </c>
      <c r="DY538">
        <v>1.799428469</v>
      </c>
      <c r="DZ538">
        <v>32.736559419999999</v>
      </c>
      <c r="EA538">
        <v>30.668500000000002</v>
      </c>
    </row>
    <row r="539" spans="2:131" x14ac:dyDescent="0.25">
      <c r="B539" s="3">
        <v>37623</v>
      </c>
      <c r="C539">
        <v>11342.880999999999</v>
      </c>
      <c r="D539">
        <v>9730.9</v>
      </c>
      <c r="E539">
        <v>93.953199999999995</v>
      </c>
      <c r="F539">
        <v>99.51</v>
      </c>
      <c r="G539">
        <v>96.527600000000007</v>
      </c>
      <c r="H539">
        <v>108.7946</v>
      </c>
      <c r="I539">
        <v>117.9357</v>
      </c>
      <c r="J539">
        <v>106.0508</v>
      </c>
      <c r="K539">
        <v>74.817499999999995</v>
      </c>
      <c r="L539">
        <v>87.823599999999999</v>
      </c>
      <c r="M539">
        <v>81.210400000000007</v>
      </c>
      <c r="N539">
        <v>106.5389</v>
      </c>
      <c r="O539">
        <v>96.1524</v>
      </c>
      <c r="P539">
        <v>105.91030000000001</v>
      </c>
      <c r="Q539">
        <v>83.292900000000003</v>
      </c>
      <c r="R539">
        <v>73.736099999999993</v>
      </c>
      <c r="S539" s="38">
        <v>0.92</v>
      </c>
      <c r="T539">
        <v>3178</v>
      </c>
      <c r="U539">
        <v>0.36876305399999998</v>
      </c>
      <c r="V539">
        <v>146100</v>
      </c>
      <c r="W539">
        <v>137482</v>
      </c>
      <c r="X539">
        <v>5.9</v>
      </c>
      <c r="Y539">
        <v>18.5</v>
      </c>
      <c r="Z539">
        <v>2798</v>
      </c>
      <c r="AA539">
        <v>2611</v>
      </c>
      <c r="AB539">
        <v>3161</v>
      </c>
      <c r="AC539">
        <v>1297</v>
      </c>
      <c r="AD539">
        <v>1864</v>
      </c>
      <c r="AE539">
        <v>411000</v>
      </c>
      <c r="AF539">
        <v>130461</v>
      </c>
      <c r="AG539">
        <v>22023</v>
      </c>
      <c r="AH539">
        <v>504.6</v>
      </c>
      <c r="AI539">
        <v>6667</v>
      </c>
      <c r="AJ539">
        <v>14781</v>
      </c>
      <c r="AK539">
        <v>9134</v>
      </c>
      <c r="AL539">
        <v>5647</v>
      </c>
      <c r="AM539">
        <v>108438</v>
      </c>
      <c r="AN539">
        <v>25316</v>
      </c>
      <c r="AO539">
        <v>5582.3</v>
      </c>
      <c r="AP539">
        <v>14930.6</v>
      </c>
      <c r="AQ539">
        <v>8038</v>
      </c>
      <c r="AR539">
        <v>21624</v>
      </c>
      <c r="AS539">
        <v>39.5</v>
      </c>
      <c r="AT539">
        <v>4.2</v>
      </c>
      <c r="AU539">
        <v>40.299999999999997</v>
      </c>
      <c r="AV539">
        <v>16.649999999999999</v>
      </c>
      <c r="AW539">
        <v>18.829999999999998</v>
      </c>
      <c r="AX539">
        <v>15.63</v>
      </c>
      <c r="AY539">
        <v>1629</v>
      </c>
      <c r="AZ539">
        <v>144</v>
      </c>
      <c r="BA539">
        <v>278</v>
      </c>
      <c r="BB539">
        <v>758</v>
      </c>
      <c r="BC539">
        <v>449</v>
      </c>
      <c r="BD539">
        <v>1854</v>
      </c>
      <c r="BE539">
        <v>166</v>
      </c>
      <c r="BF539">
        <v>330</v>
      </c>
      <c r="BG539">
        <v>808</v>
      </c>
      <c r="BH539">
        <v>550</v>
      </c>
      <c r="BI539">
        <v>83.46</v>
      </c>
      <c r="BJ539">
        <v>1123727</v>
      </c>
      <c r="BK539">
        <v>291167</v>
      </c>
      <c r="BL539">
        <v>131664</v>
      </c>
      <c r="BM539">
        <v>174113</v>
      </c>
      <c r="BN539">
        <v>51771</v>
      </c>
      <c r="BO539">
        <v>481577</v>
      </c>
      <c r="BP539">
        <v>1148291</v>
      </c>
      <c r="BQ539">
        <v>1.36</v>
      </c>
      <c r="BR539">
        <v>79.900000000000006</v>
      </c>
      <c r="BS539">
        <v>1238.2</v>
      </c>
      <c r="BT539">
        <v>5829.2</v>
      </c>
      <c r="BU539">
        <v>3174.9</v>
      </c>
      <c r="BV539">
        <v>728.91399999999999</v>
      </c>
      <c r="BW539">
        <v>41.933999999999997</v>
      </c>
      <c r="BX539">
        <v>41909</v>
      </c>
      <c r="BY539">
        <v>941.64350000000002</v>
      </c>
      <c r="BZ539">
        <v>2067.7784000000001</v>
      </c>
      <c r="CA539">
        <v>1234.8043500000001</v>
      </c>
      <c r="CB539">
        <v>0.132694759</v>
      </c>
      <c r="CC539">
        <v>6204.7</v>
      </c>
      <c r="CD539">
        <v>202769.56</v>
      </c>
      <c r="CE539">
        <v>597286.36</v>
      </c>
      <c r="CF539">
        <v>1509.0094999999999</v>
      </c>
      <c r="CG539">
        <v>1.26</v>
      </c>
      <c r="CH539">
        <v>1.25</v>
      </c>
      <c r="CI539">
        <v>1.17</v>
      </c>
      <c r="CJ539">
        <v>1.18</v>
      </c>
      <c r="CK539">
        <v>1.3</v>
      </c>
      <c r="CL539">
        <v>2.9</v>
      </c>
      <c r="CM539">
        <v>3.9</v>
      </c>
      <c r="CN539">
        <v>5.95</v>
      </c>
      <c r="CO539">
        <v>7.06</v>
      </c>
      <c r="CP539">
        <v>-0.01</v>
      </c>
      <c r="CQ539">
        <v>-0.09</v>
      </c>
      <c r="CR539">
        <v>-0.08</v>
      </c>
      <c r="CS539">
        <v>0.04</v>
      </c>
      <c r="CT539">
        <v>1.64</v>
      </c>
      <c r="CU539">
        <v>2.64</v>
      </c>
      <c r="CV539">
        <v>4.6900000000000004</v>
      </c>
      <c r="CW539">
        <v>5.8</v>
      </c>
      <c r="CX539">
        <v>97.864999999999995</v>
      </c>
      <c r="CY539">
        <v>1.3602000000000001</v>
      </c>
      <c r="CZ539">
        <v>119.3379</v>
      </c>
      <c r="DA539">
        <v>1.6079000000000001</v>
      </c>
      <c r="DB539">
        <v>1.5121</v>
      </c>
      <c r="DC539">
        <v>35.869999999999997</v>
      </c>
      <c r="DD539">
        <v>106.8</v>
      </c>
      <c r="DE539" s="27">
        <v>183.6</v>
      </c>
      <c r="DF539">
        <v>121.8</v>
      </c>
      <c r="DG539">
        <v>160.80000000000001</v>
      </c>
      <c r="DH539">
        <v>293</v>
      </c>
      <c r="DI539">
        <v>152.69999999999999</v>
      </c>
      <c r="DJ539">
        <v>119.3</v>
      </c>
      <c r="DK539">
        <v>214.2</v>
      </c>
      <c r="DL539">
        <v>184.5</v>
      </c>
      <c r="DM539">
        <v>174.6</v>
      </c>
      <c r="DN539">
        <v>177.8</v>
      </c>
      <c r="DO539">
        <v>82.039000000000001</v>
      </c>
      <c r="DP539">
        <v>117.526</v>
      </c>
      <c r="DQ539">
        <v>76.897999999999996</v>
      </c>
      <c r="DR539">
        <v>78.58</v>
      </c>
      <c r="DS539">
        <v>142.69999999999999</v>
      </c>
      <c r="DT539">
        <v>144.6</v>
      </c>
      <c r="DU539">
        <v>133.80000000000001</v>
      </c>
      <c r="DV539">
        <v>134.30000000000001</v>
      </c>
      <c r="DW539">
        <v>837.03</v>
      </c>
      <c r="DX539">
        <v>961.21</v>
      </c>
      <c r="DY539">
        <v>1.9318303999999999</v>
      </c>
      <c r="DZ539">
        <v>30.063812630000001</v>
      </c>
      <c r="EA539">
        <v>36.540500000000002</v>
      </c>
    </row>
    <row r="540" spans="2:131" x14ac:dyDescent="0.25">
      <c r="B540" s="3">
        <v>37624</v>
      </c>
      <c r="C540">
        <v>11364.418</v>
      </c>
      <c r="D540">
        <v>9747.7999999999993</v>
      </c>
      <c r="E540">
        <v>93.735799999999998</v>
      </c>
      <c r="F540">
        <v>99.531800000000004</v>
      </c>
      <c r="G540">
        <v>96.620999999999995</v>
      </c>
      <c r="H540">
        <v>108.8434</v>
      </c>
      <c r="I540">
        <v>118.27200000000001</v>
      </c>
      <c r="J540">
        <v>105.9936</v>
      </c>
      <c r="K540">
        <v>74.997500000000002</v>
      </c>
      <c r="L540">
        <v>87.311000000000007</v>
      </c>
      <c r="M540">
        <v>80.742800000000003</v>
      </c>
      <c r="N540">
        <v>106.8445</v>
      </c>
      <c r="O540">
        <v>96.284000000000006</v>
      </c>
      <c r="P540">
        <v>100.08920000000001</v>
      </c>
      <c r="Q540">
        <v>83.901899999999998</v>
      </c>
      <c r="R540">
        <v>73.847099999999998</v>
      </c>
      <c r="S540" s="38">
        <v>0.78</v>
      </c>
      <c r="T540">
        <v>3064</v>
      </c>
      <c r="U540">
        <v>0.35677689800000001</v>
      </c>
      <c r="V540">
        <v>146022</v>
      </c>
      <c r="W540">
        <v>137434</v>
      </c>
      <c r="X540">
        <v>5.9</v>
      </c>
      <c r="Y540">
        <v>18.100000000000001</v>
      </c>
      <c r="Z540">
        <v>2831</v>
      </c>
      <c r="AA540">
        <v>2567</v>
      </c>
      <c r="AB540">
        <v>3161</v>
      </c>
      <c r="AC540">
        <v>1363</v>
      </c>
      <c r="AD540">
        <v>1798</v>
      </c>
      <c r="AE540">
        <v>427400</v>
      </c>
      <c r="AF540">
        <v>130246</v>
      </c>
      <c r="AG540">
        <v>21945</v>
      </c>
      <c r="AH540">
        <v>501</v>
      </c>
      <c r="AI540">
        <v>6654</v>
      </c>
      <c r="AJ540">
        <v>14721</v>
      </c>
      <c r="AK540">
        <v>9096</v>
      </c>
      <c r="AL540">
        <v>5625</v>
      </c>
      <c r="AM540">
        <v>108301</v>
      </c>
      <c r="AN540">
        <v>25268</v>
      </c>
      <c r="AO540">
        <v>5577.3</v>
      </c>
      <c r="AP540">
        <v>14904.1</v>
      </c>
      <c r="AQ540">
        <v>8051</v>
      </c>
      <c r="AR540">
        <v>21610</v>
      </c>
      <c r="AS540">
        <v>39.9</v>
      </c>
      <c r="AT540">
        <v>4.0999999999999996</v>
      </c>
      <c r="AU540">
        <v>40.4</v>
      </c>
      <c r="AV540">
        <v>16.690000000000001</v>
      </c>
      <c r="AW540">
        <v>18.850000000000001</v>
      </c>
      <c r="AX540">
        <v>15.64</v>
      </c>
      <c r="AY540">
        <v>1726</v>
      </c>
      <c r="AZ540">
        <v>151</v>
      </c>
      <c r="BA540">
        <v>349</v>
      </c>
      <c r="BB540">
        <v>804</v>
      </c>
      <c r="BC540">
        <v>422</v>
      </c>
      <c r="BD540">
        <v>1757</v>
      </c>
      <c r="BE540">
        <v>164</v>
      </c>
      <c r="BF540">
        <v>339</v>
      </c>
      <c r="BG540">
        <v>801</v>
      </c>
      <c r="BH540">
        <v>453</v>
      </c>
      <c r="BI540">
        <v>83.959000000000003</v>
      </c>
      <c r="BJ540">
        <v>1133971</v>
      </c>
      <c r="BK540">
        <v>296325</v>
      </c>
      <c r="BL540">
        <v>132445</v>
      </c>
      <c r="BM540">
        <v>172245</v>
      </c>
      <c r="BN540">
        <v>53379</v>
      </c>
      <c r="BO540">
        <v>481487</v>
      </c>
      <c r="BP540">
        <v>1149028</v>
      </c>
      <c r="BQ540">
        <v>1.35</v>
      </c>
      <c r="BR540">
        <v>77.599999999999994</v>
      </c>
      <c r="BS540">
        <v>1239.3</v>
      </c>
      <c r="BT540">
        <v>5849.9</v>
      </c>
      <c r="BU540">
        <v>3181</v>
      </c>
      <c r="BV540">
        <v>732.45899999999995</v>
      </c>
      <c r="BW540">
        <v>40.590000000000003</v>
      </c>
      <c r="BX540">
        <v>40568</v>
      </c>
      <c r="BY540">
        <v>937.54359999999997</v>
      </c>
      <c r="BZ540">
        <v>2083.8499000000002</v>
      </c>
      <c r="CA540">
        <v>1241.55294</v>
      </c>
      <c r="CB540">
        <v>0.13286314499999999</v>
      </c>
      <c r="CC540">
        <v>6212.8</v>
      </c>
      <c r="CD540">
        <v>197657.77</v>
      </c>
      <c r="CE540">
        <v>601137.39</v>
      </c>
      <c r="CF540">
        <v>1523.3435999999999</v>
      </c>
      <c r="CG540">
        <v>1.25</v>
      </c>
      <c r="CH540">
        <v>1.21</v>
      </c>
      <c r="CI540">
        <v>1.1299999999999999</v>
      </c>
      <c r="CJ540">
        <v>1.1299999999999999</v>
      </c>
      <c r="CK540">
        <v>1.24</v>
      </c>
      <c r="CL540">
        <v>2.78</v>
      </c>
      <c r="CM540">
        <v>3.81</v>
      </c>
      <c r="CN540">
        <v>5.89</v>
      </c>
      <c r="CO540">
        <v>6.95</v>
      </c>
      <c r="CP540">
        <v>-0.04</v>
      </c>
      <c r="CQ540">
        <v>-0.12</v>
      </c>
      <c r="CR540">
        <v>-0.12</v>
      </c>
      <c r="CS540">
        <v>-0.01</v>
      </c>
      <c r="CT540">
        <v>1.53</v>
      </c>
      <c r="CU540">
        <v>2.56</v>
      </c>
      <c r="CV540">
        <v>4.6399999999999997</v>
      </c>
      <c r="CW540">
        <v>5.7</v>
      </c>
      <c r="CX540">
        <v>97.127600000000001</v>
      </c>
      <c r="CY540">
        <v>1.3613999999999999</v>
      </c>
      <c r="CZ540">
        <v>118.6871</v>
      </c>
      <c r="DA540">
        <v>1.5825</v>
      </c>
      <c r="DB540">
        <v>1.4761</v>
      </c>
      <c r="DC540">
        <v>33.549999999999997</v>
      </c>
      <c r="DD540">
        <v>107</v>
      </c>
      <c r="DE540" s="27">
        <v>183.9</v>
      </c>
      <c r="DF540">
        <v>120.7</v>
      </c>
      <c r="DG540">
        <v>160.80000000000001</v>
      </c>
      <c r="DH540">
        <v>293.39999999999998</v>
      </c>
      <c r="DI540">
        <v>152.6</v>
      </c>
      <c r="DJ540">
        <v>119.3</v>
      </c>
      <c r="DK540">
        <v>215</v>
      </c>
      <c r="DL540">
        <v>184.8</v>
      </c>
      <c r="DM540">
        <v>175.1</v>
      </c>
      <c r="DN540">
        <v>178.1</v>
      </c>
      <c r="DO540">
        <v>82.227000000000004</v>
      </c>
      <c r="DP540">
        <v>117.262</v>
      </c>
      <c r="DQ540">
        <v>76.838999999999999</v>
      </c>
      <c r="DR540">
        <v>78.915000000000006</v>
      </c>
      <c r="DS540">
        <v>144</v>
      </c>
      <c r="DT540">
        <v>146.19999999999999</v>
      </c>
      <c r="DU540">
        <v>136.30000000000001</v>
      </c>
      <c r="DV540">
        <v>152.19999999999999</v>
      </c>
      <c r="DW540">
        <v>846.63</v>
      </c>
      <c r="DX540">
        <v>974.44</v>
      </c>
      <c r="DY540">
        <v>1.9158310009999999</v>
      </c>
      <c r="DZ540">
        <v>29.87143416</v>
      </c>
      <c r="EA540">
        <v>35.194699999999997</v>
      </c>
    </row>
    <row r="541" spans="2:131" x14ac:dyDescent="0.25">
      <c r="B541" s="3">
        <v>37625</v>
      </c>
      <c r="C541">
        <v>11411.466</v>
      </c>
      <c r="D541">
        <v>9787.7000000000007</v>
      </c>
      <c r="E541">
        <v>93.065700000000007</v>
      </c>
      <c r="F541">
        <v>98.606700000000004</v>
      </c>
      <c r="G541">
        <v>95.771000000000001</v>
      </c>
      <c r="H541">
        <v>107.8998</v>
      </c>
      <c r="I541">
        <v>117.1326</v>
      </c>
      <c r="J541">
        <v>105.11409999999999</v>
      </c>
      <c r="K541">
        <v>74.1935</v>
      </c>
      <c r="L541">
        <v>86.950900000000004</v>
      </c>
      <c r="M541">
        <v>80.055700000000002</v>
      </c>
      <c r="N541">
        <v>106.2401</v>
      </c>
      <c r="O541">
        <v>95.459599999999995</v>
      </c>
      <c r="P541">
        <v>97.971199999999996</v>
      </c>
      <c r="Q541">
        <v>82.842799999999997</v>
      </c>
      <c r="R541">
        <v>73.227599999999995</v>
      </c>
      <c r="S541" s="38">
        <v>0.6</v>
      </c>
      <c r="T541">
        <v>3208</v>
      </c>
      <c r="U541">
        <v>0.36281384300000002</v>
      </c>
      <c r="V541">
        <v>146474</v>
      </c>
      <c r="W541">
        <v>137633</v>
      </c>
      <c r="X541">
        <v>6</v>
      </c>
      <c r="Y541">
        <v>19.399999999999999</v>
      </c>
      <c r="Z541">
        <v>2794</v>
      </c>
      <c r="AA541">
        <v>2661</v>
      </c>
      <c r="AB541">
        <v>3348</v>
      </c>
      <c r="AC541">
        <v>1421</v>
      </c>
      <c r="AD541">
        <v>1927</v>
      </c>
      <c r="AE541">
        <v>436250</v>
      </c>
      <c r="AF541">
        <v>130194</v>
      </c>
      <c r="AG541">
        <v>21864</v>
      </c>
      <c r="AH541">
        <v>498</v>
      </c>
      <c r="AI541">
        <v>6689</v>
      </c>
      <c r="AJ541">
        <v>14609</v>
      </c>
      <c r="AK541">
        <v>9019</v>
      </c>
      <c r="AL541">
        <v>5590</v>
      </c>
      <c r="AM541">
        <v>108330</v>
      </c>
      <c r="AN541">
        <v>25258</v>
      </c>
      <c r="AO541">
        <v>5572</v>
      </c>
      <c r="AP541">
        <v>14917.9</v>
      </c>
      <c r="AQ541">
        <v>8077</v>
      </c>
      <c r="AR541">
        <v>21595</v>
      </c>
      <c r="AS541">
        <v>39.5</v>
      </c>
      <c r="AT541">
        <v>4.2</v>
      </c>
      <c r="AU541">
        <v>40.1</v>
      </c>
      <c r="AV541">
        <v>16.7</v>
      </c>
      <c r="AW541">
        <v>18.899999999999999</v>
      </c>
      <c r="AX541">
        <v>15.63</v>
      </c>
      <c r="AY541">
        <v>1643</v>
      </c>
      <c r="AZ541">
        <v>147</v>
      </c>
      <c r="BA541">
        <v>323</v>
      </c>
      <c r="BB541">
        <v>718</v>
      </c>
      <c r="BC541">
        <v>455</v>
      </c>
      <c r="BD541">
        <v>1803</v>
      </c>
      <c r="BE541">
        <v>172</v>
      </c>
      <c r="BF541">
        <v>354</v>
      </c>
      <c r="BG541">
        <v>820</v>
      </c>
      <c r="BH541">
        <v>457</v>
      </c>
      <c r="BI541">
        <v>84.376999999999995</v>
      </c>
      <c r="BJ541">
        <v>1130689</v>
      </c>
      <c r="BK541">
        <v>295600</v>
      </c>
      <c r="BL541">
        <v>127495</v>
      </c>
      <c r="BM541">
        <v>169347</v>
      </c>
      <c r="BN541">
        <v>51568</v>
      </c>
      <c r="BO541">
        <v>482630</v>
      </c>
      <c r="BP541">
        <v>1150109</v>
      </c>
      <c r="BQ541">
        <v>1.38</v>
      </c>
      <c r="BR541">
        <v>86</v>
      </c>
      <c r="BS541">
        <v>1250</v>
      </c>
      <c r="BT541">
        <v>5887.1</v>
      </c>
      <c r="BU541">
        <v>3213.5</v>
      </c>
      <c r="BV541">
        <v>736.66499999999996</v>
      </c>
      <c r="BW541">
        <v>41.173999999999999</v>
      </c>
      <c r="BX541">
        <v>41144</v>
      </c>
      <c r="BY541">
        <v>935.10249999999996</v>
      </c>
      <c r="BZ541">
        <v>2106.9272000000001</v>
      </c>
      <c r="CA541">
        <v>1253.34735</v>
      </c>
      <c r="CB541">
        <v>0.13383885600000001</v>
      </c>
      <c r="CC541">
        <v>6233.2</v>
      </c>
      <c r="CD541">
        <v>203847.23</v>
      </c>
      <c r="CE541">
        <v>607158.35</v>
      </c>
      <c r="CF541">
        <v>1540.1443999999999</v>
      </c>
      <c r="CG541">
        <v>1.26</v>
      </c>
      <c r="CH541">
        <v>1.23</v>
      </c>
      <c r="CI541">
        <v>1.1299999999999999</v>
      </c>
      <c r="CJ541">
        <v>1.1399999999999999</v>
      </c>
      <c r="CK541">
        <v>1.27</v>
      </c>
      <c r="CL541">
        <v>2.93</v>
      </c>
      <c r="CM541">
        <v>3.96</v>
      </c>
      <c r="CN541">
        <v>5.74</v>
      </c>
      <c r="CO541">
        <v>6.85</v>
      </c>
      <c r="CP541">
        <v>-0.03</v>
      </c>
      <c r="CQ541">
        <v>-0.13</v>
      </c>
      <c r="CR541">
        <v>-0.12</v>
      </c>
      <c r="CS541">
        <v>0.01</v>
      </c>
      <c r="CT541">
        <v>1.67</v>
      </c>
      <c r="CU541">
        <v>2.7</v>
      </c>
      <c r="CV541">
        <v>4.4800000000000004</v>
      </c>
      <c r="CW541">
        <v>5.59</v>
      </c>
      <c r="CX541">
        <v>96.823599999999999</v>
      </c>
      <c r="CY541">
        <v>1.3783000000000001</v>
      </c>
      <c r="CZ541">
        <v>119.895</v>
      </c>
      <c r="DA541">
        <v>1.5739000000000001</v>
      </c>
      <c r="DB541">
        <v>1.4581999999999999</v>
      </c>
      <c r="DC541">
        <v>28.25</v>
      </c>
      <c r="DD541">
        <v>102.8</v>
      </c>
      <c r="DE541" s="27">
        <v>183.2</v>
      </c>
      <c r="DF541">
        <v>120.3</v>
      </c>
      <c r="DG541">
        <v>157.69999999999999</v>
      </c>
      <c r="DH541">
        <v>294</v>
      </c>
      <c r="DI541">
        <v>151.1</v>
      </c>
      <c r="DJ541">
        <v>119</v>
      </c>
      <c r="DK541">
        <v>215.1</v>
      </c>
      <c r="DL541">
        <v>184</v>
      </c>
      <c r="DM541">
        <v>174.1</v>
      </c>
      <c r="DN541">
        <v>177.4</v>
      </c>
      <c r="DO541">
        <v>82.063000000000002</v>
      </c>
      <c r="DP541">
        <v>116.931</v>
      </c>
      <c r="DQ541">
        <v>75.959000000000003</v>
      </c>
      <c r="DR541">
        <v>79.028999999999996</v>
      </c>
      <c r="DS541">
        <v>142.19999999999999</v>
      </c>
      <c r="DT541">
        <v>143.9</v>
      </c>
      <c r="DU541">
        <v>133.1</v>
      </c>
      <c r="DV541">
        <v>128.19999999999999</v>
      </c>
      <c r="DW541">
        <v>890.03</v>
      </c>
      <c r="DX541">
        <v>1017.15</v>
      </c>
      <c r="DY541">
        <v>1.8205378839999999</v>
      </c>
      <c r="DZ541">
        <v>31.026414549999998</v>
      </c>
      <c r="EA541">
        <v>27.142299999999999</v>
      </c>
    </row>
    <row r="542" spans="2:131" x14ac:dyDescent="0.25">
      <c r="B542" s="3">
        <v>37626</v>
      </c>
      <c r="C542">
        <v>11498.264999999999</v>
      </c>
      <c r="D542">
        <v>9862.5</v>
      </c>
      <c r="E542">
        <v>93.091800000000006</v>
      </c>
      <c r="F542">
        <v>98.689899999999994</v>
      </c>
      <c r="G542">
        <v>95.643900000000002</v>
      </c>
      <c r="H542">
        <v>107.6044</v>
      </c>
      <c r="I542">
        <v>117.2325</v>
      </c>
      <c r="J542">
        <v>104.67489999999999</v>
      </c>
      <c r="K542">
        <v>74.200299999999999</v>
      </c>
      <c r="L542">
        <v>86.9084</v>
      </c>
      <c r="M542">
        <v>80.808199999999999</v>
      </c>
      <c r="N542">
        <v>105.4221</v>
      </c>
      <c r="O542">
        <v>95.558400000000006</v>
      </c>
      <c r="P542">
        <v>99.476200000000006</v>
      </c>
      <c r="Q542">
        <v>82.480699999999999</v>
      </c>
      <c r="R542">
        <v>73.3185</v>
      </c>
      <c r="S542" s="38">
        <v>0.26</v>
      </c>
      <c r="T542">
        <v>3336</v>
      </c>
      <c r="U542">
        <v>0.37244613199999999</v>
      </c>
      <c r="V542">
        <v>146500</v>
      </c>
      <c r="W542">
        <v>137544</v>
      </c>
      <c r="X542">
        <v>6.1</v>
      </c>
      <c r="Y542">
        <v>19</v>
      </c>
      <c r="Z542">
        <v>2988</v>
      </c>
      <c r="AA542">
        <v>2631</v>
      </c>
      <c r="AB542">
        <v>3318</v>
      </c>
      <c r="AC542">
        <v>1389</v>
      </c>
      <c r="AD542">
        <v>1929</v>
      </c>
      <c r="AE542">
        <v>424000</v>
      </c>
      <c r="AF542">
        <v>130210</v>
      </c>
      <c r="AG542">
        <v>21832</v>
      </c>
      <c r="AH542">
        <v>500</v>
      </c>
      <c r="AI542">
        <v>6706</v>
      </c>
      <c r="AJ542">
        <v>14557</v>
      </c>
      <c r="AK542">
        <v>8983</v>
      </c>
      <c r="AL542">
        <v>5574</v>
      </c>
      <c r="AM542">
        <v>108378</v>
      </c>
      <c r="AN542">
        <v>25231</v>
      </c>
      <c r="AO542">
        <v>5565.9</v>
      </c>
      <c r="AP542">
        <v>14906.1</v>
      </c>
      <c r="AQ542">
        <v>8092</v>
      </c>
      <c r="AR542">
        <v>21567</v>
      </c>
      <c r="AS542">
        <v>39.799999999999997</v>
      </c>
      <c r="AT542">
        <v>4.0999999999999996</v>
      </c>
      <c r="AU542">
        <v>40.200000000000003</v>
      </c>
      <c r="AV542">
        <v>16.77</v>
      </c>
      <c r="AW542">
        <v>18.95</v>
      </c>
      <c r="AX542">
        <v>15.69</v>
      </c>
      <c r="AY542">
        <v>1751</v>
      </c>
      <c r="AZ542">
        <v>151</v>
      </c>
      <c r="BA542">
        <v>360</v>
      </c>
      <c r="BB542">
        <v>796</v>
      </c>
      <c r="BC542">
        <v>444</v>
      </c>
      <c r="BD542">
        <v>1835</v>
      </c>
      <c r="BE542">
        <v>177</v>
      </c>
      <c r="BF542">
        <v>358</v>
      </c>
      <c r="BG542">
        <v>820</v>
      </c>
      <c r="BH542">
        <v>480</v>
      </c>
      <c r="BI542">
        <v>84.57</v>
      </c>
      <c r="BJ542">
        <v>1140606</v>
      </c>
      <c r="BK542">
        <v>296410</v>
      </c>
      <c r="BL542">
        <v>128452</v>
      </c>
      <c r="BM542">
        <v>171542</v>
      </c>
      <c r="BN542">
        <v>52832</v>
      </c>
      <c r="BO542">
        <v>483646</v>
      </c>
      <c r="BP542">
        <v>1145303</v>
      </c>
      <c r="BQ542">
        <v>1.37</v>
      </c>
      <c r="BR542">
        <v>92.1</v>
      </c>
      <c r="BS542">
        <v>1268.8</v>
      </c>
      <c r="BT542">
        <v>5947.3</v>
      </c>
      <c r="BU542">
        <v>3251.7</v>
      </c>
      <c r="BV542">
        <v>738.86500000000001</v>
      </c>
      <c r="BW542">
        <v>41.780999999999999</v>
      </c>
      <c r="BX542">
        <v>41726</v>
      </c>
      <c r="BY542">
        <v>924.09810000000004</v>
      </c>
      <c r="BZ542">
        <v>2131.6437000000001</v>
      </c>
      <c r="CA542">
        <v>1263.7977699999999</v>
      </c>
      <c r="CB542">
        <v>0.13411556299999999</v>
      </c>
      <c r="CC542">
        <v>6280.2</v>
      </c>
      <c r="CD542">
        <v>207013.75</v>
      </c>
      <c r="CE542">
        <v>606170.12</v>
      </c>
      <c r="CF542">
        <v>1572.3720000000001</v>
      </c>
      <c r="CG542">
        <v>1.26</v>
      </c>
      <c r="CH542">
        <v>1.2</v>
      </c>
      <c r="CI542">
        <v>1.07</v>
      </c>
      <c r="CJ542">
        <v>1.08</v>
      </c>
      <c r="CK542">
        <v>1.18</v>
      </c>
      <c r="CL542">
        <v>2.52</v>
      </c>
      <c r="CM542">
        <v>3.57</v>
      </c>
      <c r="CN542">
        <v>5.22</v>
      </c>
      <c r="CO542">
        <v>6.38</v>
      </c>
      <c r="CP542">
        <v>-0.06</v>
      </c>
      <c r="CQ542">
        <v>-0.19</v>
      </c>
      <c r="CR542">
        <v>-0.18</v>
      </c>
      <c r="CS542">
        <v>-0.08</v>
      </c>
      <c r="CT542">
        <v>1.26</v>
      </c>
      <c r="CU542">
        <v>2.31</v>
      </c>
      <c r="CV542">
        <v>3.96</v>
      </c>
      <c r="CW542">
        <v>5.12</v>
      </c>
      <c r="CX542">
        <v>92.255600000000001</v>
      </c>
      <c r="CY542">
        <v>1.3110999999999999</v>
      </c>
      <c r="CZ542">
        <v>117.3681</v>
      </c>
      <c r="DA542">
        <v>1.6224000000000001</v>
      </c>
      <c r="DB542">
        <v>1.3839999999999999</v>
      </c>
      <c r="DC542">
        <v>28.14</v>
      </c>
      <c r="DD542">
        <v>104.9</v>
      </c>
      <c r="DE542" s="27">
        <v>182.9</v>
      </c>
      <c r="DF542">
        <v>120</v>
      </c>
      <c r="DG542">
        <v>154.4</v>
      </c>
      <c r="DH542">
        <v>295.2</v>
      </c>
      <c r="DI542">
        <v>149.4</v>
      </c>
      <c r="DJ542">
        <v>118.4</v>
      </c>
      <c r="DK542">
        <v>216</v>
      </c>
      <c r="DL542">
        <v>183.6</v>
      </c>
      <c r="DM542">
        <v>173.2</v>
      </c>
      <c r="DN542">
        <v>177</v>
      </c>
      <c r="DO542">
        <v>81.953000000000003</v>
      </c>
      <c r="DP542">
        <v>116.19199999999999</v>
      </c>
      <c r="DQ542">
        <v>75.03</v>
      </c>
      <c r="DR542">
        <v>79.295000000000002</v>
      </c>
      <c r="DS542">
        <v>141.9</v>
      </c>
      <c r="DT542">
        <v>143.5</v>
      </c>
      <c r="DU542">
        <v>132.4</v>
      </c>
      <c r="DV542">
        <v>129.9</v>
      </c>
      <c r="DW542">
        <v>935.96</v>
      </c>
      <c r="DX542">
        <v>1067.93</v>
      </c>
      <c r="DY542">
        <v>1.7294186359999999</v>
      </c>
      <c r="DZ542">
        <v>32.140702339999997</v>
      </c>
      <c r="EA542">
        <v>22.548500000000001</v>
      </c>
    </row>
    <row r="543" spans="2:131" x14ac:dyDescent="0.25">
      <c r="B543" s="3">
        <v>37627</v>
      </c>
      <c r="C543">
        <v>11539.2</v>
      </c>
      <c r="D543">
        <v>9896.6</v>
      </c>
      <c r="E543">
        <v>93.247600000000006</v>
      </c>
      <c r="F543">
        <v>98.851699999999994</v>
      </c>
      <c r="G543">
        <v>95.924899999999994</v>
      </c>
      <c r="H543">
        <v>107.867</v>
      </c>
      <c r="I543">
        <v>118.34050000000001</v>
      </c>
      <c r="J543">
        <v>104.63800000000001</v>
      </c>
      <c r="K543">
        <v>74.508600000000001</v>
      </c>
      <c r="L543">
        <v>87.059600000000003</v>
      </c>
      <c r="M543">
        <v>81.502499999999998</v>
      </c>
      <c r="N543">
        <v>105.384</v>
      </c>
      <c r="O543">
        <v>96.036100000000005</v>
      </c>
      <c r="P543">
        <v>94.105699999999999</v>
      </c>
      <c r="Q543">
        <v>81.606399999999994</v>
      </c>
      <c r="R543">
        <v>73.702500000000001</v>
      </c>
      <c r="S543" s="38">
        <v>0.08</v>
      </c>
      <c r="T543">
        <v>3398</v>
      </c>
      <c r="U543">
        <v>0.36671703</v>
      </c>
      <c r="V543">
        <v>147056</v>
      </c>
      <c r="W543">
        <v>137790</v>
      </c>
      <c r="X543">
        <v>6.3</v>
      </c>
      <c r="Y543">
        <v>19.899999999999999</v>
      </c>
      <c r="Z543">
        <v>2906</v>
      </c>
      <c r="AA543">
        <v>2745</v>
      </c>
      <c r="AB543">
        <v>3552</v>
      </c>
      <c r="AC543">
        <v>1453</v>
      </c>
      <c r="AD543">
        <v>2100</v>
      </c>
      <c r="AE543">
        <v>421750</v>
      </c>
      <c r="AF543">
        <v>130209</v>
      </c>
      <c r="AG543">
        <v>21788</v>
      </c>
      <c r="AH543">
        <v>501.3</v>
      </c>
      <c r="AI543">
        <v>6723</v>
      </c>
      <c r="AJ543">
        <v>14493</v>
      </c>
      <c r="AK543">
        <v>8944</v>
      </c>
      <c r="AL543">
        <v>5549</v>
      </c>
      <c r="AM543">
        <v>108421</v>
      </c>
      <c r="AN543">
        <v>25198</v>
      </c>
      <c r="AO543">
        <v>5555.2</v>
      </c>
      <c r="AP543">
        <v>14895.4</v>
      </c>
      <c r="AQ543">
        <v>8089</v>
      </c>
      <c r="AR543">
        <v>21606</v>
      </c>
      <c r="AS543">
        <v>39.799999999999997</v>
      </c>
      <c r="AT543">
        <v>4.0999999999999996</v>
      </c>
      <c r="AU543">
        <v>40.299999999999997</v>
      </c>
      <c r="AV543">
        <v>16.8</v>
      </c>
      <c r="AW543">
        <v>18.98</v>
      </c>
      <c r="AX543">
        <v>15.72</v>
      </c>
      <c r="AY543">
        <v>1867</v>
      </c>
      <c r="AZ543">
        <v>163</v>
      </c>
      <c r="BA543">
        <v>360</v>
      </c>
      <c r="BB543">
        <v>830</v>
      </c>
      <c r="BC543">
        <v>514</v>
      </c>
      <c r="BD543">
        <v>1875</v>
      </c>
      <c r="BE543">
        <v>171</v>
      </c>
      <c r="BF543">
        <v>387</v>
      </c>
      <c r="BG543">
        <v>859</v>
      </c>
      <c r="BH543">
        <v>458</v>
      </c>
      <c r="BI543">
        <v>85.05</v>
      </c>
      <c r="BJ543">
        <v>1151283</v>
      </c>
      <c r="BK543">
        <v>299626</v>
      </c>
      <c r="BL543">
        <v>131115</v>
      </c>
      <c r="BM543">
        <v>173507</v>
      </c>
      <c r="BN543">
        <v>52705</v>
      </c>
      <c r="BO543">
        <v>485622</v>
      </c>
      <c r="BP543">
        <v>1142157</v>
      </c>
      <c r="BQ543">
        <v>1.35</v>
      </c>
      <c r="BR543">
        <v>89.7</v>
      </c>
      <c r="BS543">
        <v>1281</v>
      </c>
      <c r="BT543">
        <v>5984</v>
      </c>
      <c r="BU543">
        <v>3268.2</v>
      </c>
      <c r="BV543">
        <v>739.91800000000001</v>
      </c>
      <c r="BW543">
        <v>42.018999999999998</v>
      </c>
      <c r="BX543">
        <v>41857</v>
      </c>
      <c r="BY543">
        <v>917.40539999999999</v>
      </c>
      <c r="BZ543">
        <v>2150.6336000000001</v>
      </c>
      <c r="CA543">
        <v>1269.45353</v>
      </c>
      <c r="CB543">
        <v>0.13411231500000001</v>
      </c>
      <c r="CC543">
        <v>6329</v>
      </c>
      <c r="CD543">
        <v>212075.98</v>
      </c>
      <c r="CE543">
        <v>608202.13</v>
      </c>
      <c r="CF543">
        <v>1600.3377</v>
      </c>
      <c r="CG543">
        <v>1.22</v>
      </c>
      <c r="CH543">
        <v>1.02</v>
      </c>
      <c r="CI543">
        <v>0.92</v>
      </c>
      <c r="CJ543">
        <v>0.92</v>
      </c>
      <c r="CK543">
        <v>1.01</v>
      </c>
      <c r="CL543">
        <v>2.27</v>
      </c>
      <c r="CM543">
        <v>3.33</v>
      </c>
      <c r="CN543">
        <v>4.97</v>
      </c>
      <c r="CO543">
        <v>6.19</v>
      </c>
      <c r="CP543">
        <v>-0.2</v>
      </c>
      <c r="CQ543">
        <v>-0.3</v>
      </c>
      <c r="CR543">
        <v>-0.3</v>
      </c>
      <c r="CS543">
        <v>-0.21</v>
      </c>
      <c r="CT543">
        <v>1.05</v>
      </c>
      <c r="CU543">
        <v>2.11</v>
      </c>
      <c r="CV543">
        <v>3.75</v>
      </c>
      <c r="CW543">
        <v>4.97</v>
      </c>
      <c r="CX543">
        <v>91.213800000000006</v>
      </c>
      <c r="CY543">
        <v>1.3196000000000001</v>
      </c>
      <c r="CZ543">
        <v>118.32899999999999</v>
      </c>
      <c r="DA543">
        <v>1.6609</v>
      </c>
      <c r="DB543">
        <v>1.3525</v>
      </c>
      <c r="DC543">
        <v>30.72</v>
      </c>
      <c r="DD543">
        <v>103.8</v>
      </c>
      <c r="DE543" s="27">
        <v>183.1</v>
      </c>
      <c r="DF543">
        <v>120.6</v>
      </c>
      <c r="DG543">
        <v>154.6</v>
      </c>
      <c r="DH543">
        <v>296.10000000000002</v>
      </c>
      <c r="DI543">
        <v>149.69999999999999</v>
      </c>
      <c r="DJ543">
        <v>118</v>
      </c>
      <c r="DK543">
        <v>216.2</v>
      </c>
      <c r="DL543">
        <v>183.7</v>
      </c>
      <c r="DM543">
        <v>173.6</v>
      </c>
      <c r="DN543">
        <v>177.2</v>
      </c>
      <c r="DO543">
        <v>82.03</v>
      </c>
      <c r="DP543">
        <v>115.72499999999999</v>
      </c>
      <c r="DQ543">
        <v>75.289000000000001</v>
      </c>
      <c r="DR543">
        <v>79.384</v>
      </c>
      <c r="DS543">
        <v>142.69999999999999</v>
      </c>
      <c r="DT543">
        <v>144.6</v>
      </c>
      <c r="DU543">
        <v>133.1</v>
      </c>
      <c r="DV543">
        <v>135.5</v>
      </c>
      <c r="DW543">
        <v>988</v>
      </c>
      <c r="DX543">
        <v>1126.28</v>
      </c>
      <c r="DY543">
        <v>1.6366396759999999</v>
      </c>
      <c r="DZ543">
        <v>33.267839440000003</v>
      </c>
      <c r="EA543">
        <v>22.349</v>
      </c>
    </row>
    <row r="544" spans="2:131" x14ac:dyDescent="0.25">
      <c r="B544" s="3">
        <v>37628</v>
      </c>
      <c r="C544">
        <v>11549.941000000001</v>
      </c>
      <c r="D544">
        <v>9903.5</v>
      </c>
      <c r="E544">
        <v>93.658199999999994</v>
      </c>
      <c r="F544">
        <v>99.431899999999999</v>
      </c>
      <c r="G544">
        <v>96.600300000000004</v>
      </c>
      <c r="H544">
        <v>108.8207</v>
      </c>
      <c r="I544">
        <v>121.3014</v>
      </c>
      <c r="J544">
        <v>104.8866</v>
      </c>
      <c r="K544">
        <v>74.792000000000002</v>
      </c>
      <c r="L544">
        <v>87.266999999999996</v>
      </c>
      <c r="M544">
        <v>81.829499999999996</v>
      </c>
      <c r="N544">
        <v>104.9986</v>
      </c>
      <c r="O544">
        <v>96.266599999999997</v>
      </c>
      <c r="P544">
        <v>98.408199999999994</v>
      </c>
      <c r="Q544">
        <v>81.967399999999998</v>
      </c>
      <c r="R544">
        <v>73.899000000000001</v>
      </c>
      <c r="S544" s="38">
        <v>0.08</v>
      </c>
      <c r="T544">
        <v>3073</v>
      </c>
      <c r="U544">
        <v>0.341027633</v>
      </c>
      <c r="V544">
        <v>146485</v>
      </c>
      <c r="W544">
        <v>137474</v>
      </c>
      <c r="X544">
        <v>6.2</v>
      </c>
      <c r="Y544">
        <v>19.7</v>
      </c>
      <c r="Z544">
        <v>2720</v>
      </c>
      <c r="AA544">
        <v>2616</v>
      </c>
      <c r="AB544">
        <v>3633</v>
      </c>
      <c r="AC544">
        <v>1661</v>
      </c>
      <c r="AD544">
        <v>1972</v>
      </c>
      <c r="AE544">
        <v>411500</v>
      </c>
      <c r="AF544">
        <v>130207</v>
      </c>
      <c r="AG544">
        <v>21708</v>
      </c>
      <c r="AH544">
        <v>502.2</v>
      </c>
      <c r="AI544">
        <v>6735</v>
      </c>
      <c r="AJ544">
        <v>14402</v>
      </c>
      <c r="AK544">
        <v>8886</v>
      </c>
      <c r="AL544">
        <v>5516</v>
      </c>
      <c r="AM544">
        <v>108499</v>
      </c>
      <c r="AN544">
        <v>25176</v>
      </c>
      <c r="AO544">
        <v>5546.6</v>
      </c>
      <c r="AP544">
        <v>14888</v>
      </c>
      <c r="AQ544">
        <v>8100</v>
      </c>
      <c r="AR544">
        <v>21633</v>
      </c>
      <c r="AS544">
        <v>39.700000000000003</v>
      </c>
      <c r="AT544">
        <v>4.0999999999999996</v>
      </c>
      <c r="AU544">
        <v>40.1</v>
      </c>
      <c r="AV544">
        <v>16.82</v>
      </c>
      <c r="AW544">
        <v>18.95</v>
      </c>
      <c r="AX544">
        <v>15.76</v>
      </c>
      <c r="AY544">
        <v>1897</v>
      </c>
      <c r="AZ544">
        <v>188</v>
      </c>
      <c r="BA544">
        <v>388</v>
      </c>
      <c r="BB544">
        <v>870</v>
      </c>
      <c r="BC544">
        <v>451</v>
      </c>
      <c r="BD544">
        <v>1885</v>
      </c>
      <c r="BE544">
        <v>184</v>
      </c>
      <c r="BF544">
        <v>376</v>
      </c>
      <c r="BG544">
        <v>845</v>
      </c>
      <c r="BH544">
        <v>480</v>
      </c>
      <c r="BI544">
        <v>85.468000000000004</v>
      </c>
      <c r="BJ544">
        <v>1160035</v>
      </c>
      <c r="BK544">
        <v>302747</v>
      </c>
      <c r="BL544">
        <v>133458</v>
      </c>
      <c r="BM544">
        <v>173320</v>
      </c>
      <c r="BN544">
        <v>52247</v>
      </c>
      <c r="BO544">
        <v>484344</v>
      </c>
      <c r="BP544">
        <v>1139509</v>
      </c>
      <c r="BQ544">
        <v>1.33</v>
      </c>
      <c r="BR544">
        <v>90.9</v>
      </c>
      <c r="BS544">
        <v>1287.5</v>
      </c>
      <c r="BT544">
        <v>6030.6</v>
      </c>
      <c r="BU544">
        <v>3282.9</v>
      </c>
      <c r="BV544">
        <v>741.596</v>
      </c>
      <c r="BW544">
        <v>43.593000000000004</v>
      </c>
      <c r="BX544">
        <v>43462</v>
      </c>
      <c r="BY544">
        <v>921.47529999999995</v>
      </c>
      <c r="BZ544">
        <v>2178.0886</v>
      </c>
      <c r="CA544">
        <v>1275.6757399999999</v>
      </c>
      <c r="CB544">
        <v>0.13426328400000001</v>
      </c>
      <c r="CC544">
        <v>6427</v>
      </c>
      <c r="CD544">
        <v>231352.95</v>
      </c>
      <c r="CE544">
        <v>613006.74</v>
      </c>
      <c r="CF544">
        <v>1602.1654000000001</v>
      </c>
      <c r="CG544">
        <v>1.01</v>
      </c>
      <c r="CH544">
        <v>1.03</v>
      </c>
      <c r="CI544">
        <v>0.9</v>
      </c>
      <c r="CJ544">
        <v>0.95</v>
      </c>
      <c r="CK544">
        <v>1.1200000000000001</v>
      </c>
      <c r="CL544">
        <v>2.87</v>
      </c>
      <c r="CM544">
        <v>3.98</v>
      </c>
      <c r="CN544">
        <v>5.49</v>
      </c>
      <c r="CO544">
        <v>6.62</v>
      </c>
      <c r="CP544">
        <v>0.02</v>
      </c>
      <c r="CQ544">
        <v>-0.11</v>
      </c>
      <c r="CR544">
        <v>-0.06</v>
      </c>
      <c r="CS544">
        <v>0.11</v>
      </c>
      <c r="CT544">
        <v>1.86</v>
      </c>
      <c r="CU544">
        <v>2.97</v>
      </c>
      <c r="CV544">
        <v>4.4800000000000004</v>
      </c>
      <c r="CW544">
        <v>5.61</v>
      </c>
      <c r="CX544">
        <v>93.004300000000001</v>
      </c>
      <c r="CY544">
        <v>1.3611</v>
      </c>
      <c r="CZ544">
        <v>118.69589999999999</v>
      </c>
      <c r="DA544">
        <v>1.6221000000000001</v>
      </c>
      <c r="DB544">
        <v>1.3821000000000001</v>
      </c>
      <c r="DC544">
        <v>30.76</v>
      </c>
      <c r="DD544">
        <v>104.5</v>
      </c>
      <c r="DE544" s="27">
        <v>183.7</v>
      </c>
      <c r="DF544">
        <v>121.1</v>
      </c>
      <c r="DG544">
        <v>155.69999999999999</v>
      </c>
      <c r="DH544">
        <v>297.39999999999998</v>
      </c>
      <c r="DI544">
        <v>150.30000000000001</v>
      </c>
      <c r="DJ544">
        <v>117.6</v>
      </c>
      <c r="DK544">
        <v>216.8</v>
      </c>
      <c r="DL544">
        <v>184.3</v>
      </c>
      <c r="DM544">
        <v>174.1</v>
      </c>
      <c r="DN544">
        <v>177.7</v>
      </c>
      <c r="DO544">
        <v>82.263000000000005</v>
      </c>
      <c r="DP544">
        <v>115.551</v>
      </c>
      <c r="DQ544">
        <v>75.754000000000005</v>
      </c>
      <c r="DR544">
        <v>79.591999999999999</v>
      </c>
      <c r="DS544">
        <v>142.80000000000001</v>
      </c>
      <c r="DT544">
        <v>144.69999999999999</v>
      </c>
      <c r="DU544">
        <v>133.30000000000001</v>
      </c>
      <c r="DV544">
        <v>131.9</v>
      </c>
      <c r="DW544">
        <v>992.54</v>
      </c>
      <c r="DX544">
        <v>1128.49</v>
      </c>
      <c r="DY544">
        <v>1.64325871</v>
      </c>
      <c r="DZ544">
        <v>32.719185420000002</v>
      </c>
      <c r="EA544">
        <v>21.206800000000001</v>
      </c>
    </row>
    <row r="545" spans="2:131" x14ac:dyDescent="0.25">
      <c r="B545" s="3">
        <v>37629</v>
      </c>
      <c r="C545">
        <v>11565.037</v>
      </c>
      <c r="D545">
        <v>9915.2000000000007</v>
      </c>
      <c r="E545">
        <v>93.524600000000007</v>
      </c>
      <c r="F545">
        <v>99.108800000000002</v>
      </c>
      <c r="G545">
        <v>96.154700000000005</v>
      </c>
      <c r="H545">
        <v>108.02200000000001</v>
      </c>
      <c r="I545">
        <v>118.9937</v>
      </c>
      <c r="J545">
        <v>104.61920000000001</v>
      </c>
      <c r="K545">
        <v>74.991699999999994</v>
      </c>
      <c r="L545">
        <v>87.365099999999998</v>
      </c>
      <c r="M545">
        <v>81.7119</v>
      </c>
      <c r="N545">
        <v>104.4314</v>
      </c>
      <c r="O545">
        <v>95.903899999999993</v>
      </c>
      <c r="P545">
        <v>99.623400000000004</v>
      </c>
      <c r="Q545">
        <v>82.587900000000005</v>
      </c>
      <c r="R545">
        <v>73.641999999999996</v>
      </c>
      <c r="S545" s="38">
        <v>0.26</v>
      </c>
      <c r="T545">
        <v>3204</v>
      </c>
      <c r="U545">
        <v>0.36016187100000002</v>
      </c>
      <c r="V545">
        <v>146445</v>
      </c>
      <c r="W545">
        <v>137549</v>
      </c>
      <c r="X545">
        <v>6.1</v>
      </c>
      <c r="Y545">
        <v>19.2</v>
      </c>
      <c r="Z545">
        <v>2801</v>
      </c>
      <c r="AA545">
        <v>2625</v>
      </c>
      <c r="AB545">
        <v>3557</v>
      </c>
      <c r="AC545">
        <v>1561</v>
      </c>
      <c r="AD545">
        <v>1995</v>
      </c>
      <c r="AE545">
        <v>400200</v>
      </c>
      <c r="AF545">
        <v>130167</v>
      </c>
      <c r="AG545">
        <v>21706</v>
      </c>
      <c r="AH545">
        <v>501.1</v>
      </c>
      <c r="AI545">
        <v>6760</v>
      </c>
      <c r="AJ545">
        <v>14376</v>
      </c>
      <c r="AK545">
        <v>8869</v>
      </c>
      <c r="AL545">
        <v>5507</v>
      </c>
      <c r="AM545">
        <v>108461</v>
      </c>
      <c r="AN545">
        <v>25188</v>
      </c>
      <c r="AO545">
        <v>5540</v>
      </c>
      <c r="AP545">
        <v>14906</v>
      </c>
      <c r="AQ545">
        <v>8103</v>
      </c>
      <c r="AR545">
        <v>21556</v>
      </c>
      <c r="AS545">
        <v>39.799999999999997</v>
      </c>
      <c r="AT545">
        <v>4.0999999999999996</v>
      </c>
      <c r="AU545">
        <v>40.200000000000003</v>
      </c>
      <c r="AV545">
        <v>16.86</v>
      </c>
      <c r="AW545">
        <v>19</v>
      </c>
      <c r="AX545">
        <v>15.78</v>
      </c>
      <c r="AY545">
        <v>1833</v>
      </c>
      <c r="AZ545">
        <v>154</v>
      </c>
      <c r="BA545">
        <v>398</v>
      </c>
      <c r="BB545">
        <v>851</v>
      </c>
      <c r="BC545">
        <v>430</v>
      </c>
      <c r="BD545">
        <v>1966</v>
      </c>
      <c r="BE545">
        <v>204</v>
      </c>
      <c r="BF545">
        <v>388</v>
      </c>
      <c r="BG545">
        <v>885</v>
      </c>
      <c r="BH545">
        <v>489</v>
      </c>
      <c r="BI545">
        <v>86.251999999999995</v>
      </c>
      <c r="BJ545">
        <v>1159559</v>
      </c>
      <c r="BK545">
        <v>307809</v>
      </c>
      <c r="BL545">
        <v>132158</v>
      </c>
      <c r="BM545">
        <v>173044</v>
      </c>
      <c r="BN545">
        <v>51912</v>
      </c>
      <c r="BO545">
        <v>486954</v>
      </c>
      <c r="BP545">
        <v>1132930</v>
      </c>
      <c r="BQ545">
        <v>1.32</v>
      </c>
      <c r="BR545">
        <v>89.3</v>
      </c>
      <c r="BS545">
        <v>1296.4000000000001</v>
      </c>
      <c r="BT545">
        <v>6088.7</v>
      </c>
      <c r="BU545">
        <v>3300.1</v>
      </c>
      <c r="BV545">
        <v>745.66700000000003</v>
      </c>
      <c r="BW545">
        <v>46.101999999999997</v>
      </c>
      <c r="BX545">
        <v>45773</v>
      </c>
      <c r="BY545">
        <v>909.68589999999995</v>
      </c>
      <c r="BZ545">
        <v>2221.3553000000002</v>
      </c>
      <c r="CA545">
        <v>1282.7999400000001</v>
      </c>
      <c r="CB545">
        <v>0.13440200499999999</v>
      </c>
      <c r="CC545">
        <v>6460.5</v>
      </c>
      <c r="CD545">
        <v>238064.11</v>
      </c>
      <c r="CE545">
        <v>622644.15</v>
      </c>
      <c r="CF545">
        <v>1573.6220000000001</v>
      </c>
      <c r="CG545">
        <v>1.03</v>
      </c>
      <c r="CH545">
        <v>1.06</v>
      </c>
      <c r="CI545">
        <v>0.95</v>
      </c>
      <c r="CJ545">
        <v>1.03</v>
      </c>
      <c r="CK545">
        <v>1.31</v>
      </c>
      <c r="CL545">
        <v>3.37</v>
      </c>
      <c r="CM545">
        <v>4.45</v>
      </c>
      <c r="CN545">
        <v>5.88</v>
      </c>
      <c r="CO545">
        <v>7.01</v>
      </c>
      <c r="CP545">
        <v>0.03</v>
      </c>
      <c r="CQ545">
        <v>-0.08</v>
      </c>
      <c r="CR545">
        <v>0</v>
      </c>
      <c r="CS545">
        <v>0.28000000000000003</v>
      </c>
      <c r="CT545">
        <v>2.34</v>
      </c>
      <c r="CU545">
        <v>3.42</v>
      </c>
      <c r="CV545">
        <v>4.8499999999999996</v>
      </c>
      <c r="CW545">
        <v>5.98</v>
      </c>
      <c r="CX545">
        <v>94.2303</v>
      </c>
      <c r="CY545">
        <v>1.3811</v>
      </c>
      <c r="CZ545">
        <v>118.66240000000001</v>
      </c>
      <c r="DA545">
        <v>1.5939000000000001</v>
      </c>
      <c r="DB545">
        <v>1.3963000000000001</v>
      </c>
      <c r="DC545">
        <v>31.59</v>
      </c>
      <c r="DD545">
        <v>106.5</v>
      </c>
      <c r="DE545" s="27">
        <v>184.5</v>
      </c>
      <c r="DF545">
        <v>120.8</v>
      </c>
      <c r="DG545">
        <v>158.19999999999999</v>
      </c>
      <c r="DH545">
        <v>298.3</v>
      </c>
      <c r="DI545">
        <v>151.4</v>
      </c>
      <c r="DJ545">
        <v>117.2</v>
      </c>
      <c r="DK545">
        <v>217.2</v>
      </c>
      <c r="DL545">
        <v>185.1</v>
      </c>
      <c r="DM545">
        <v>175.1</v>
      </c>
      <c r="DN545">
        <v>178.5</v>
      </c>
      <c r="DO545">
        <v>82.528999999999996</v>
      </c>
      <c r="DP545">
        <v>115.03700000000001</v>
      </c>
      <c r="DQ545">
        <v>76.534999999999997</v>
      </c>
      <c r="DR545">
        <v>79.787000000000006</v>
      </c>
      <c r="DS545">
        <v>143.69999999999999</v>
      </c>
      <c r="DT545">
        <v>145.80000000000001</v>
      </c>
      <c r="DU545">
        <v>133.9</v>
      </c>
      <c r="DV545">
        <v>130.80000000000001</v>
      </c>
      <c r="DW545">
        <v>989.53</v>
      </c>
      <c r="DX545">
        <v>1130.1300000000001</v>
      </c>
      <c r="DY545">
        <v>1.6624053839999999</v>
      </c>
      <c r="DZ545">
        <v>31.85193082</v>
      </c>
      <c r="EA545">
        <v>20.829000000000001</v>
      </c>
    </row>
    <row r="546" spans="2:131" x14ac:dyDescent="0.25">
      <c r="B546" s="3">
        <v>37630</v>
      </c>
      <c r="C546">
        <v>11574.945</v>
      </c>
      <c r="D546">
        <v>9925.2000000000007</v>
      </c>
      <c r="E546">
        <v>94.075100000000006</v>
      </c>
      <c r="F546">
        <v>99.688900000000004</v>
      </c>
      <c r="G546">
        <v>96.938000000000002</v>
      </c>
      <c r="H546">
        <v>108.8604</v>
      </c>
      <c r="I546">
        <v>122.04389999999999</v>
      </c>
      <c r="J546">
        <v>104.6931</v>
      </c>
      <c r="K546">
        <v>75.809600000000003</v>
      </c>
      <c r="L546">
        <v>87.884500000000003</v>
      </c>
      <c r="M546">
        <v>82.497699999999995</v>
      </c>
      <c r="N546">
        <v>105.3858</v>
      </c>
      <c r="O546">
        <v>96.639799999999994</v>
      </c>
      <c r="P546">
        <v>98.871899999999997</v>
      </c>
      <c r="Q546">
        <v>83.419499999999999</v>
      </c>
      <c r="R546">
        <v>74.2303</v>
      </c>
      <c r="S546" s="38">
        <v>0.02</v>
      </c>
      <c r="T546">
        <v>3082</v>
      </c>
      <c r="U546">
        <v>0.34547696500000002</v>
      </c>
      <c r="V546">
        <v>146530</v>
      </c>
      <c r="W546">
        <v>137609</v>
      </c>
      <c r="X546">
        <v>6.1</v>
      </c>
      <c r="Y546">
        <v>19.5</v>
      </c>
      <c r="Z546">
        <v>2704</v>
      </c>
      <c r="AA546">
        <v>2775</v>
      </c>
      <c r="AB546">
        <v>3486</v>
      </c>
      <c r="AC546">
        <v>1472</v>
      </c>
      <c r="AD546">
        <v>2014</v>
      </c>
      <c r="AE546">
        <v>395500</v>
      </c>
      <c r="AF546">
        <v>130279</v>
      </c>
      <c r="AG546">
        <v>21700</v>
      </c>
      <c r="AH546">
        <v>501.5</v>
      </c>
      <c r="AI546">
        <v>6783</v>
      </c>
      <c r="AJ546">
        <v>14347</v>
      </c>
      <c r="AK546">
        <v>8855</v>
      </c>
      <c r="AL546">
        <v>5492</v>
      </c>
      <c r="AM546">
        <v>108579</v>
      </c>
      <c r="AN546">
        <v>25235</v>
      </c>
      <c r="AO546">
        <v>5537.5</v>
      </c>
      <c r="AP546">
        <v>14944.1</v>
      </c>
      <c r="AQ546">
        <v>8104</v>
      </c>
      <c r="AR546">
        <v>21504</v>
      </c>
      <c r="AS546">
        <v>39.9</v>
      </c>
      <c r="AT546">
        <v>4.2</v>
      </c>
      <c r="AU546">
        <v>40.5</v>
      </c>
      <c r="AV546">
        <v>16.899999999999999</v>
      </c>
      <c r="AW546">
        <v>19.03</v>
      </c>
      <c r="AX546">
        <v>15.83</v>
      </c>
      <c r="AY546">
        <v>1939</v>
      </c>
      <c r="AZ546">
        <v>188</v>
      </c>
      <c r="BA546">
        <v>429</v>
      </c>
      <c r="BB546">
        <v>870</v>
      </c>
      <c r="BC546">
        <v>452</v>
      </c>
      <c r="BD546">
        <v>1961</v>
      </c>
      <c r="BE546">
        <v>181</v>
      </c>
      <c r="BF546">
        <v>393</v>
      </c>
      <c r="BG546">
        <v>892</v>
      </c>
      <c r="BH546">
        <v>495</v>
      </c>
      <c r="BI546">
        <v>86.003</v>
      </c>
      <c r="BJ546">
        <v>1164276</v>
      </c>
      <c r="BK546">
        <v>305933</v>
      </c>
      <c r="BL546">
        <v>134714</v>
      </c>
      <c r="BM546">
        <v>178690</v>
      </c>
      <c r="BN546">
        <v>54924</v>
      </c>
      <c r="BO546">
        <v>489082</v>
      </c>
      <c r="BP546">
        <v>1136903</v>
      </c>
      <c r="BQ546">
        <v>1.31</v>
      </c>
      <c r="BR546">
        <v>87.7</v>
      </c>
      <c r="BS546">
        <v>1297.2</v>
      </c>
      <c r="BT546">
        <v>6060.8</v>
      </c>
      <c r="BU546">
        <v>3274.3</v>
      </c>
      <c r="BV546">
        <v>745.83900000000006</v>
      </c>
      <c r="BW546">
        <v>44.435000000000002</v>
      </c>
      <c r="BX546">
        <v>44254</v>
      </c>
      <c r="BY546">
        <v>899.88800000000003</v>
      </c>
      <c r="BZ546">
        <v>2235.2424000000001</v>
      </c>
      <c r="CA546">
        <v>1291.0488700000001</v>
      </c>
      <c r="CB546">
        <v>0.13475235799999999</v>
      </c>
      <c r="CC546">
        <v>6433.1</v>
      </c>
      <c r="CD546">
        <v>245947.92</v>
      </c>
      <c r="CE546">
        <v>669647.39</v>
      </c>
      <c r="CF546">
        <v>1569.4975999999999</v>
      </c>
      <c r="CG546">
        <v>1.01</v>
      </c>
      <c r="CH546">
        <v>1.06</v>
      </c>
      <c r="CI546">
        <v>0.94</v>
      </c>
      <c r="CJ546">
        <v>1.01</v>
      </c>
      <c r="CK546">
        <v>1.24</v>
      </c>
      <c r="CL546">
        <v>3.18</v>
      </c>
      <c r="CM546">
        <v>4.2699999999999996</v>
      </c>
      <c r="CN546">
        <v>5.72</v>
      </c>
      <c r="CO546">
        <v>6.79</v>
      </c>
      <c r="CP546">
        <v>0.05</v>
      </c>
      <c r="CQ546">
        <v>-7.0000000000000007E-2</v>
      </c>
      <c r="CR546">
        <v>0</v>
      </c>
      <c r="CS546">
        <v>0.23</v>
      </c>
      <c r="CT546">
        <v>2.17</v>
      </c>
      <c r="CU546">
        <v>3.26</v>
      </c>
      <c r="CV546">
        <v>4.71</v>
      </c>
      <c r="CW546">
        <v>5.78</v>
      </c>
      <c r="CX546">
        <v>92.558099999999996</v>
      </c>
      <c r="CY546">
        <v>1.3743000000000001</v>
      </c>
      <c r="CZ546">
        <v>114.8</v>
      </c>
      <c r="DA546">
        <v>1.6154999999999999</v>
      </c>
      <c r="DB546">
        <v>1.3633999999999999</v>
      </c>
      <c r="DC546">
        <v>28.29</v>
      </c>
      <c r="DD546">
        <v>106.8</v>
      </c>
      <c r="DE546" s="27">
        <v>185.1</v>
      </c>
      <c r="DF546">
        <v>120.9</v>
      </c>
      <c r="DG546">
        <v>159.9</v>
      </c>
      <c r="DH546">
        <v>299.8</v>
      </c>
      <c r="DI546">
        <v>152.1</v>
      </c>
      <c r="DJ546">
        <v>116.2</v>
      </c>
      <c r="DK546">
        <v>217.8</v>
      </c>
      <c r="DL546">
        <v>185.8</v>
      </c>
      <c r="DM546">
        <v>175.8</v>
      </c>
      <c r="DN546">
        <v>179.1</v>
      </c>
      <c r="DO546">
        <v>82.772999999999996</v>
      </c>
      <c r="DP546">
        <v>114.733</v>
      </c>
      <c r="DQ546">
        <v>77.123000000000005</v>
      </c>
      <c r="DR546">
        <v>79.986999999999995</v>
      </c>
      <c r="DS546">
        <v>144</v>
      </c>
      <c r="DT546">
        <v>146.1</v>
      </c>
      <c r="DU546">
        <v>133.80000000000001</v>
      </c>
      <c r="DV546">
        <v>134.4</v>
      </c>
      <c r="DW546">
        <v>1019.44</v>
      </c>
      <c r="DX546">
        <v>1168.92</v>
      </c>
      <c r="DY546">
        <v>1.627364043</v>
      </c>
      <c r="DZ546">
        <v>32.066057540000003</v>
      </c>
      <c r="EA546">
        <v>20.682300000000001</v>
      </c>
    </row>
    <row r="547" spans="2:131" x14ac:dyDescent="0.25">
      <c r="B547" s="3">
        <v>37631</v>
      </c>
      <c r="C547">
        <v>11620.297</v>
      </c>
      <c r="D547">
        <v>9979.2000000000007</v>
      </c>
      <c r="E547">
        <v>94.207899999999995</v>
      </c>
      <c r="F547">
        <v>99.451800000000006</v>
      </c>
      <c r="G547">
        <v>96.4495</v>
      </c>
      <c r="H547">
        <v>108.161</v>
      </c>
      <c r="I547">
        <v>121.1823</v>
      </c>
      <c r="J547">
        <v>104.053</v>
      </c>
      <c r="K547">
        <v>75.671000000000006</v>
      </c>
      <c r="L547">
        <v>88.466999999999999</v>
      </c>
      <c r="M547">
        <v>83.459800000000001</v>
      </c>
      <c r="N547">
        <v>105.5317</v>
      </c>
      <c r="O547">
        <v>96.762500000000003</v>
      </c>
      <c r="P547">
        <v>97.160700000000006</v>
      </c>
      <c r="Q547">
        <v>83.647800000000004</v>
      </c>
      <c r="R547">
        <v>74.349599999999995</v>
      </c>
      <c r="S547" s="38">
        <v>0.02</v>
      </c>
      <c r="T547">
        <v>3330</v>
      </c>
      <c r="U547">
        <v>0.38135593200000001</v>
      </c>
      <c r="V547">
        <v>146716</v>
      </c>
      <c r="W547">
        <v>137984</v>
      </c>
      <c r="X547">
        <v>6</v>
      </c>
      <c r="Y547">
        <v>19.3</v>
      </c>
      <c r="Z547">
        <v>2710</v>
      </c>
      <c r="AA547">
        <v>2593</v>
      </c>
      <c r="AB547">
        <v>3451</v>
      </c>
      <c r="AC547">
        <v>1492</v>
      </c>
      <c r="AD547">
        <v>1959</v>
      </c>
      <c r="AE547">
        <v>382000</v>
      </c>
      <c r="AF547">
        <v>130473</v>
      </c>
      <c r="AG547">
        <v>21691</v>
      </c>
      <c r="AH547">
        <v>503.5</v>
      </c>
      <c r="AI547">
        <v>6784</v>
      </c>
      <c r="AJ547">
        <v>14334</v>
      </c>
      <c r="AK547">
        <v>8855</v>
      </c>
      <c r="AL547">
        <v>5479</v>
      </c>
      <c r="AM547">
        <v>108782</v>
      </c>
      <c r="AN547">
        <v>25272</v>
      </c>
      <c r="AO547">
        <v>5537.3</v>
      </c>
      <c r="AP547">
        <v>14971.8</v>
      </c>
      <c r="AQ547">
        <v>8089</v>
      </c>
      <c r="AR547">
        <v>21558</v>
      </c>
      <c r="AS547">
        <v>40</v>
      </c>
      <c r="AT547">
        <v>4.3</v>
      </c>
      <c r="AU547">
        <v>40.6</v>
      </c>
      <c r="AV547">
        <v>16.89</v>
      </c>
      <c r="AW547">
        <v>19</v>
      </c>
      <c r="AX547">
        <v>15.83</v>
      </c>
      <c r="AY547">
        <v>1967</v>
      </c>
      <c r="AZ547">
        <v>153</v>
      </c>
      <c r="BA547">
        <v>382</v>
      </c>
      <c r="BB547">
        <v>914</v>
      </c>
      <c r="BC547">
        <v>518</v>
      </c>
      <c r="BD547">
        <v>2012</v>
      </c>
      <c r="BE547">
        <v>200</v>
      </c>
      <c r="BF547">
        <v>378</v>
      </c>
      <c r="BG547">
        <v>907</v>
      </c>
      <c r="BH547">
        <v>527</v>
      </c>
      <c r="BI547">
        <v>86.126000000000005</v>
      </c>
      <c r="BJ547">
        <v>1167027</v>
      </c>
      <c r="BK547">
        <v>304809</v>
      </c>
      <c r="BL547">
        <v>135331</v>
      </c>
      <c r="BM547">
        <v>183704</v>
      </c>
      <c r="BN547">
        <v>54231</v>
      </c>
      <c r="BO547">
        <v>496707</v>
      </c>
      <c r="BP547">
        <v>1142983</v>
      </c>
      <c r="BQ547">
        <v>1.32</v>
      </c>
      <c r="BR547">
        <v>89.6</v>
      </c>
      <c r="BS547">
        <v>1297.8</v>
      </c>
      <c r="BT547">
        <v>6051.5</v>
      </c>
      <c r="BU547">
        <v>3272.9</v>
      </c>
      <c r="BV547">
        <v>753.93499999999995</v>
      </c>
      <c r="BW547">
        <v>43.12</v>
      </c>
      <c r="BX547">
        <v>43013</v>
      </c>
      <c r="BY547">
        <v>886.93629999999996</v>
      </c>
      <c r="BZ547">
        <v>2213.3029999999999</v>
      </c>
      <c r="CA547">
        <v>1299.95991</v>
      </c>
      <c r="CB547">
        <v>0.13516187800000001</v>
      </c>
      <c r="CC547">
        <v>6415.9</v>
      </c>
      <c r="CD547">
        <v>249004.66</v>
      </c>
      <c r="CE547">
        <v>679320.73</v>
      </c>
      <c r="CF547">
        <v>1580.1225999999999</v>
      </c>
      <c r="CG547">
        <v>1.01</v>
      </c>
      <c r="CH547">
        <v>1.06</v>
      </c>
      <c r="CI547">
        <v>0.92</v>
      </c>
      <c r="CJ547">
        <v>1</v>
      </c>
      <c r="CK547">
        <v>1.25</v>
      </c>
      <c r="CL547">
        <v>3.19</v>
      </c>
      <c r="CM547">
        <v>4.29</v>
      </c>
      <c r="CN547">
        <v>5.7</v>
      </c>
      <c r="CO547">
        <v>6.73</v>
      </c>
      <c r="CP547">
        <v>0.05</v>
      </c>
      <c r="CQ547">
        <v>-0.09</v>
      </c>
      <c r="CR547">
        <v>-0.01</v>
      </c>
      <c r="CS547">
        <v>0.24</v>
      </c>
      <c r="CT547">
        <v>2.1800000000000002</v>
      </c>
      <c r="CU547">
        <v>3.28</v>
      </c>
      <c r="CV547">
        <v>4.6900000000000004</v>
      </c>
      <c r="CW547">
        <v>5.72</v>
      </c>
      <c r="CX547">
        <v>88.926100000000005</v>
      </c>
      <c r="CY547">
        <v>1.3222</v>
      </c>
      <c r="CZ547">
        <v>109.49550000000001</v>
      </c>
      <c r="DA547">
        <v>1.6792</v>
      </c>
      <c r="DB547">
        <v>1.3221000000000001</v>
      </c>
      <c r="DC547">
        <v>30.33</v>
      </c>
      <c r="DD547">
        <v>111.5</v>
      </c>
      <c r="DE547" s="27">
        <v>184.9</v>
      </c>
      <c r="DF547">
        <v>121.1</v>
      </c>
      <c r="DG547">
        <v>157.5</v>
      </c>
      <c r="DH547">
        <v>300.39999999999998</v>
      </c>
      <c r="DI547">
        <v>151.1</v>
      </c>
      <c r="DJ547">
        <v>115.5</v>
      </c>
      <c r="DK547">
        <v>218.4</v>
      </c>
      <c r="DL547">
        <v>185.5</v>
      </c>
      <c r="DM547">
        <v>175.3</v>
      </c>
      <c r="DN547">
        <v>178.9</v>
      </c>
      <c r="DO547">
        <v>82.766999999999996</v>
      </c>
      <c r="DP547">
        <v>114.328</v>
      </c>
      <c r="DQ547">
        <v>76.647000000000006</v>
      </c>
      <c r="DR547">
        <v>80.206000000000003</v>
      </c>
      <c r="DS547">
        <v>144.80000000000001</v>
      </c>
      <c r="DT547">
        <v>147.1</v>
      </c>
      <c r="DU547">
        <v>134.19999999999999</v>
      </c>
      <c r="DV547">
        <v>138.19999999999999</v>
      </c>
      <c r="DW547">
        <v>1038.73</v>
      </c>
      <c r="DX547">
        <v>1182.47</v>
      </c>
      <c r="DY547">
        <v>1.6228150400000001</v>
      </c>
      <c r="DZ547">
        <v>32.074556229999999</v>
      </c>
      <c r="EA547">
        <v>19.1843</v>
      </c>
    </row>
    <row r="548" spans="2:131" x14ac:dyDescent="0.25">
      <c r="B548" s="3">
        <v>37632</v>
      </c>
      <c r="C548">
        <v>11690.647000000001</v>
      </c>
      <c r="D548">
        <v>10052.1</v>
      </c>
      <c r="E548">
        <v>94.933800000000005</v>
      </c>
      <c r="F548">
        <v>100.3631</v>
      </c>
      <c r="G548">
        <v>97.384200000000007</v>
      </c>
      <c r="H548">
        <v>108.998</v>
      </c>
      <c r="I548">
        <v>122.71980000000001</v>
      </c>
      <c r="J548">
        <v>104.6583</v>
      </c>
      <c r="K548">
        <v>77.0869</v>
      </c>
      <c r="L548">
        <v>88.974999999999994</v>
      </c>
      <c r="M548">
        <v>84.743799999999993</v>
      </c>
      <c r="N548">
        <v>105.8421</v>
      </c>
      <c r="O548">
        <v>97.701999999999998</v>
      </c>
      <c r="P548">
        <v>97.833799999999997</v>
      </c>
      <c r="Q548">
        <v>83.817800000000005</v>
      </c>
      <c r="R548">
        <v>75.097999999999999</v>
      </c>
      <c r="S548" s="38">
        <v>0.04</v>
      </c>
      <c r="T548">
        <v>3218</v>
      </c>
      <c r="U548">
        <v>0.37523320900000001</v>
      </c>
      <c r="V548">
        <v>147000</v>
      </c>
      <c r="W548">
        <v>138424</v>
      </c>
      <c r="X548">
        <v>5.8</v>
      </c>
      <c r="Y548">
        <v>19.899999999999999</v>
      </c>
      <c r="Z548">
        <v>2656</v>
      </c>
      <c r="AA548">
        <v>2509</v>
      </c>
      <c r="AB548">
        <v>3420</v>
      </c>
      <c r="AC548">
        <v>1414</v>
      </c>
      <c r="AD548">
        <v>2006</v>
      </c>
      <c r="AE548">
        <v>363000</v>
      </c>
      <c r="AF548">
        <v>130490</v>
      </c>
      <c r="AG548">
        <v>21688</v>
      </c>
      <c r="AH548">
        <v>505.2</v>
      </c>
      <c r="AI548">
        <v>6796</v>
      </c>
      <c r="AJ548">
        <v>14316</v>
      </c>
      <c r="AK548">
        <v>8861</v>
      </c>
      <c r="AL548">
        <v>5455</v>
      </c>
      <c r="AM548">
        <v>108802</v>
      </c>
      <c r="AN548">
        <v>25228</v>
      </c>
      <c r="AO548">
        <v>5539.2</v>
      </c>
      <c r="AP548">
        <v>14925.5</v>
      </c>
      <c r="AQ548">
        <v>8083</v>
      </c>
      <c r="AR548">
        <v>21535</v>
      </c>
      <c r="AS548">
        <v>40.200000000000003</v>
      </c>
      <c r="AT548">
        <v>4.5</v>
      </c>
      <c r="AU548">
        <v>40.9</v>
      </c>
      <c r="AV548">
        <v>16.940000000000001</v>
      </c>
      <c r="AW548">
        <v>19.02</v>
      </c>
      <c r="AX548">
        <v>15.9</v>
      </c>
      <c r="AY548">
        <v>2083</v>
      </c>
      <c r="AZ548">
        <v>190</v>
      </c>
      <c r="BA548">
        <v>435</v>
      </c>
      <c r="BB548">
        <v>904</v>
      </c>
      <c r="BC548">
        <v>554</v>
      </c>
      <c r="BD548">
        <v>1918</v>
      </c>
      <c r="BE548">
        <v>190</v>
      </c>
      <c r="BF548">
        <v>393</v>
      </c>
      <c r="BG548">
        <v>845</v>
      </c>
      <c r="BH548">
        <v>490</v>
      </c>
      <c r="BI548">
        <v>86.611000000000004</v>
      </c>
      <c r="BJ548">
        <v>1171540</v>
      </c>
      <c r="BK548">
        <v>308527</v>
      </c>
      <c r="BL548">
        <v>134276</v>
      </c>
      <c r="BM548">
        <v>181685</v>
      </c>
      <c r="BN548">
        <v>53818</v>
      </c>
      <c r="BO548">
        <v>500875</v>
      </c>
      <c r="BP548">
        <v>1145024</v>
      </c>
      <c r="BQ548">
        <v>1.31</v>
      </c>
      <c r="BR548">
        <v>93.7</v>
      </c>
      <c r="BS548">
        <v>1299.0999999999999</v>
      </c>
      <c r="BT548">
        <v>6056.6</v>
      </c>
      <c r="BU548">
        <v>3273.8</v>
      </c>
      <c r="BV548">
        <v>754.99099999999999</v>
      </c>
      <c r="BW548">
        <v>42.645000000000003</v>
      </c>
      <c r="BX548">
        <v>42577</v>
      </c>
      <c r="BY548">
        <v>881.78459999999995</v>
      </c>
      <c r="BZ548">
        <v>2202.3375000000001</v>
      </c>
      <c r="CA548">
        <v>1301.3921700000001</v>
      </c>
      <c r="CB548">
        <v>0.134330323</v>
      </c>
      <c r="CC548">
        <v>6410</v>
      </c>
      <c r="CD548">
        <v>247062.3</v>
      </c>
      <c r="CE548">
        <v>679504.65</v>
      </c>
      <c r="CF548">
        <v>1601.5857000000001</v>
      </c>
      <c r="CG548">
        <v>1</v>
      </c>
      <c r="CH548">
        <v>1.08</v>
      </c>
      <c r="CI548">
        <v>0.93</v>
      </c>
      <c r="CJ548">
        <v>1.02</v>
      </c>
      <c r="CK548">
        <v>1.34</v>
      </c>
      <c r="CL548">
        <v>3.29</v>
      </c>
      <c r="CM548">
        <v>4.3</v>
      </c>
      <c r="CN548">
        <v>5.65</v>
      </c>
      <c r="CO548">
        <v>6.66</v>
      </c>
      <c r="CP548">
        <v>0.08</v>
      </c>
      <c r="CQ548">
        <v>-7.0000000000000007E-2</v>
      </c>
      <c r="CR548">
        <v>0.02</v>
      </c>
      <c r="CS548">
        <v>0.34</v>
      </c>
      <c r="CT548">
        <v>2.29</v>
      </c>
      <c r="CU548">
        <v>3.3</v>
      </c>
      <c r="CV548">
        <v>4.6500000000000004</v>
      </c>
      <c r="CW548">
        <v>5.66</v>
      </c>
      <c r="CX548">
        <v>88.602500000000006</v>
      </c>
      <c r="CY548">
        <v>1.3318000000000001</v>
      </c>
      <c r="CZ548">
        <v>109.1778</v>
      </c>
      <c r="DA548">
        <v>1.6897</v>
      </c>
      <c r="DB548">
        <v>1.3129999999999999</v>
      </c>
      <c r="DC548">
        <v>31.09</v>
      </c>
      <c r="DD548">
        <v>114.7</v>
      </c>
      <c r="DE548" s="27">
        <v>185</v>
      </c>
      <c r="DF548">
        <v>120.8</v>
      </c>
      <c r="DG548">
        <v>156.9</v>
      </c>
      <c r="DH548">
        <v>301.39999999999998</v>
      </c>
      <c r="DI548">
        <v>151.1</v>
      </c>
      <c r="DJ548">
        <v>115.1</v>
      </c>
      <c r="DK548">
        <v>218.6</v>
      </c>
      <c r="DL548">
        <v>185.4</v>
      </c>
      <c r="DM548">
        <v>175.3</v>
      </c>
      <c r="DN548">
        <v>179</v>
      </c>
      <c r="DO548">
        <v>82.87</v>
      </c>
      <c r="DP548">
        <v>114.035</v>
      </c>
      <c r="DQ548">
        <v>76.692999999999998</v>
      </c>
      <c r="DR548">
        <v>80.385999999999996</v>
      </c>
      <c r="DS548">
        <v>144.6</v>
      </c>
      <c r="DT548">
        <v>146.80000000000001</v>
      </c>
      <c r="DU548">
        <v>134.19999999999999</v>
      </c>
      <c r="DV548">
        <v>137.9</v>
      </c>
      <c r="DW548">
        <v>1049.9000000000001</v>
      </c>
      <c r="DX548">
        <v>1196.68</v>
      </c>
      <c r="DY548">
        <v>1.630948979</v>
      </c>
      <c r="DZ548">
        <v>31.53811194</v>
      </c>
      <c r="EA548">
        <v>17.838899999999999</v>
      </c>
    </row>
    <row r="549" spans="2:131" x14ac:dyDescent="0.25">
      <c r="B549" s="3">
        <v>37633</v>
      </c>
      <c r="C549">
        <v>11701.031000000001</v>
      </c>
      <c r="D549">
        <v>10049.4</v>
      </c>
      <c r="E549">
        <v>94.866200000000006</v>
      </c>
      <c r="F549">
        <v>100.1771</v>
      </c>
      <c r="G549">
        <v>97.231200000000001</v>
      </c>
      <c r="H549">
        <v>109.0133</v>
      </c>
      <c r="I549">
        <v>122.5967</v>
      </c>
      <c r="J549">
        <v>104.72750000000001</v>
      </c>
      <c r="K549">
        <v>76.840699999999998</v>
      </c>
      <c r="L549">
        <v>89.0501</v>
      </c>
      <c r="M549">
        <v>84.740899999999996</v>
      </c>
      <c r="N549">
        <v>105.6439</v>
      </c>
      <c r="O549">
        <v>97.498400000000004</v>
      </c>
      <c r="P549">
        <v>100.40689999999999</v>
      </c>
      <c r="Q549">
        <v>84.269099999999995</v>
      </c>
      <c r="R549">
        <v>74.968599999999995</v>
      </c>
      <c r="S549" s="38">
        <v>0.28000000000000003</v>
      </c>
      <c r="T549">
        <v>3281</v>
      </c>
      <c r="U549">
        <v>0.39449320700000001</v>
      </c>
      <c r="V549">
        <v>146729</v>
      </c>
      <c r="W549">
        <v>138411</v>
      </c>
      <c r="X549">
        <v>5.7</v>
      </c>
      <c r="Y549">
        <v>19.8</v>
      </c>
      <c r="Z549">
        <v>2554</v>
      </c>
      <c r="AA549">
        <v>2455</v>
      </c>
      <c r="AB549">
        <v>3366</v>
      </c>
      <c r="AC549">
        <v>1435</v>
      </c>
      <c r="AD549">
        <v>1931</v>
      </c>
      <c r="AE549">
        <v>358250</v>
      </c>
      <c r="AF549">
        <v>130605</v>
      </c>
      <c r="AG549">
        <v>21703</v>
      </c>
      <c r="AH549">
        <v>506.9</v>
      </c>
      <c r="AI549">
        <v>6827</v>
      </c>
      <c r="AJ549">
        <v>14300</v>
      </c>
      <c r="AK549">
        <v>8857</v>
      </c>
      <c r="AL549">
        <v>5443</v>
      </c>
      <c r="AM549">
        <v>108902</v>
      </c>
      <c r="AN549">
        <v>25224</v>
      </c>
      <c r="AO549">
        <v>5551.4</v>
      </c>
      <c r="AP549">
        <v>14922.9</v>
      </c>
      <c r="AQ549">
        <v>8077</v>
      </c>
      <c r="AR549">
        <v>21546</v>
      </c>
      <c r="AS549">
        <v>39.9</v>
      </c>
      <c r="AT549">
        <v>4.5</v>
      </c>
      <c r="AU549">
        <v>40.700000000000003</v>
      </c>
      <c r="AV549">
        <v>16.96</v>
      </c>
      <c r="AW549">
        <v>19.03</v>
      </c>
      <c r="AX549">
        <v>15.92</v>
      </c>
      <c r="AY549">
        <v>2057</v>
      </c>
      <c r="AZ549">
        <v>169</v>
      </c>
      <c r="BA549">
        <v>395</v>
      </c>
      <c r="BB549">
        <v>973</v>
      </c>
      <c r="BC549">
        <v>520</v>
      </c>
      <c r="BD549">
        <v>1987</v>
      </c>
      <c r="BE549">
        <v>200</v>
      </c>
      <c r="BF549">
        <v>370</v>
      </c>
      <c r="BG549">
        <v>926</v>
      </c>
      <c r="BH549">
        <v>491</v>
      </c>
      <c r="BI549">
        <v>86.733000000000004</v>
      </c>
      <c r="BJ549">
        <v>1168227</v>
      </c>
      <c r="BK549">
        <v>307407</v>
      </c>
      <c r="BL549">
        <v>134232</v>
      </c>
      <c r="BM549">
        <v>181513</v>
      </c>
      <c r="BN549">
        <v>55374</v>
      </c>
      <c r="BO549">
        <v>506423</v>
      </c>
      <c r="BP549">
        <v>1147856</v>
      </c>
      <c r="BQ549">
        <v>1.31</v>
      </c>
      <c r="BR549">
        <v>92.6</v>
      </c>
      <c r="BS549">
        <v>1306.2</v>
      </c>
      <c r="BT549">
        <v>6054.7</v>
      </c>
      <c r="BU549">
        <v>3264</v>
      </c>
      <c r="BV549">
        <v>752.96</v>
      </c>
      <c r="BW549">
        <v>42.953000000000003</v>
      </c>
      <c r="BX549">
        <v>42907</v>
      </c>
      <c r="BY549">
        <v>883.61040000000003</v>
      </c>
      <c r="BZ549">
        <v>2207.2464</v>
      </c>
      <c r="CA549">
        <v>1309.10238</v>
      </c>
      <c r="CB549">
        <v>0.134691015</v>
      </c>
      <c r="CC549">
        <v>6380.9</v>
      </c>
      <c r="CD549">
        <v>250052.34</v>
      </c>
      <c r="CE549">
        <v>686085.21</v>
      </c>
      <c r="CF549">
        <v>1620.8530000000001</v>
      </c>
      <c r="CG549">
        <v>0.98</v>
      </c>
      <c r="CH549">
        <v>1.07</v>
      </c>
      <c r="CI549">
        <v>0.9</v>
      </c>
      <c r="CJ549">
        <v>0.99</v>
      </c>
      <c r="CK549">
        <v>1.31</v>
      </c>
      <c r="CL549">
        <v>3.27</v>
      </c>
      <c r="CM549">
        <v>4.2699999999999996</v>
      </c>
      <c r="CN549">
        <v>5.62</v>
      </c>
      <c r="CO549">
        <v>6.6</v>
      </c>
      <c r="CP549">
        <v>0.09</v>
      </c>
      <c r="CQ549">
        <v>-0.08</v>
      </c>
      <c r="CR549">
        <v>0.01</v>
      </c>
      <c r="CS549">
        <v>0.33</v>
      </c>
      <c r="CT549">
        <v>2.29</v>
      </c>
      <c r="CU549">
        <v>3.29</v>
      </c>
      <c r="CV549">
        <v>4.6399999999999997</v>
      </c>
      <c r="CW549">
        <v>5.62</v>
      </c>
      <c r="CX549">
        <v>86.360399999999998</v>
      </c>
      <c r="CY549">
        <v>1.2643</v>
      </c>
      <c r="CZ549">
        <v>107.7377</v>
      </c>
      <c r="DA549">
        <v>1.7516</v>
      </c>
      <c r="DB549">
        <v>1.3128</v>
      </c>
      <c r="DC549">
        <v>32.15</v>
      </c>
      <c r="DD549">
        <v>118.2</v>
      </c>
      <c r="DE549" s="27">
        <v>185.5</v>
      </c>
      <c r="DF549">
        <v>120.2</v>
      </c>
      <c r="DG549">
        <v>157.4</v>
      </c>
      <c r="DH549">
        <v>303</v>
      </c>
      <c r="DI549">
        <v>151.6</v>
      </c>
      <c r="DJ549">
        <v>114.9</v>
      </c>
      <c r="DK549">
        <v>219</v>
      </c>
      <c r="DL549">
        <v>185.8</v>
      </c>
      <c r="DM549">
        <v>175.8</v>
      </c>
      <c r="DN549">
        <v>179.4</v>
      </c>
      <c r="DO549">
        <v>83.063999999999993</v>
      </c>
      <c r="DP549">
        <v>113.803</v>
      </c>
      <c r="DQ549">
        <v>77.061999999999998</v>
      </c>
      <c r="DR549">
        <v>80.578999999999994</v>
      </c>
      <c r="DS549">
        <v>145.1</v>
      </c>
      <c r="DT549">
        <v>147.6</v>
      </c>
      <c r="DU549">
        <v>135</v>
      </c>
      <c r="DV549">
        <v>142.4</v>
      </c>
      <c r="DW549">
        <v>1080.6400000000001</v>
      </c>
      <c r="DX549">
        <v>1234.76</v>
      </c>
      <c r="DY549">
        <v>1.6092315660000001</v>
      </c>
      <c r="DZ549">
        <v>31.21948708</v>
      </c>
      <c r="EA549">
        <v>16.375399999999999</v>
      </c>
    </row>
    <row r="550" spans="2:131" x14ac:dyDescent="0.25">
      <c r="B550" s="3">
        <v>37987</v>
      </c>
      <c r="C550">
        <v>11673.665999999999</v>
      </c>
      <c r="D550">
        <v>10013.299999999999</v>
      </c>
      <c r="E550">
        <v>95.108500000000006</v>
      </c>
      <c r="F550">
        <v>100.4781</v>
      </c>
      <c r="G550">
        <v>97.502399999999994</v>
      </c>
      <c r="H550">
        <v>109.4714</v>
      </c>
      <c r="I550">
        <v>124.0103</v>
      </c>
      <c r="J550">
        <v>104.87050000000001</v>
      </c>
      <c r="K550">
        <v>77.103499999999997</v>
      </c>
      <c r="L550">
        <v>89.224299999999999</v>
      </c>
      <c r="M550">
        <v>84.812100000000001</v>
      </c>
      <c r="N550">
        <v>105.4526</v>
      </c>
      <c r="O550">
        <v>97.515199999999993</v>
      </c>
      <c r="P550">
        <v>104.6777</v>
      </c>
      <c r="Q550">
        <v>84.187899999999999</v>
      </c>
      <c r="R550">
        <v>75.009200000000007</v>
      </c>
      <c r="S550" s="38">
        <v>0.28000000000000003</v>
      </c>
      <c r="T550">
        <v>3462</v>
      </c>
      <c r="U550">
        <v>0.41362007200000001</v>
      </c>
      <c r="V550">
        <v>146842</v>
      </c>
      <c r="W550">
        <v>138472</v>
      </c>
      <c r="X550">
        <v>5.7</v>
      </c>
      <c r="Y550">
        <v>19.899999999999999</v>
      </c>
      <c r="Z550">
        <v>2685</v>
      </c>
      <c r="AA550">
        <v>2369</v>
      </c>
      <c r="AB550">
        <v>3364</v>
      </c>
      <c r="AC550">
        <v>1453</v>
      </c>
      <c r="AD550">
        <v>1911</v>
      </c>
      <c r="AE550">
        <v>360200</v>
      </c>
      <c r="AF550">
        <v>130787</v>
      </c>
      <c r="AG550">
        <v>21715</v>
      </c>
      <c r="AH550">
        <v>509.1</v>
      </c>
      <c r="AI550">
        <v>6848</v>
      </c>
      <c r="AJ550">
        <v>14290</v>
      </c>
      <c r="AK550">
        <v>8862</v>
      </c>
      <c r="AL550">
        <v>5428</v>
      </c>
      <c r="AM550">
        <v>109072</v>
      </c>
      <c r="AN550">
        <v>25317</v>
      </c>
      <c r="AO550">
        <v>5563</v>
      </c>
      <c r="AP550">
        <v>14973.8</v>
      </c>
      <c r="AQ550">
        <v>8078</v>
      </c>
      <c r="AR550">
        <v>21538</v>
      </c>
      <c r="AS550">
        <v>40.1</v>
      </c>
      <c r="AT550">
        <v>4.5</v>
      </c>
      <c r="AU550">
        <v>40.9</v>
      </c>
      <c r="AV550">
        <v>17</v>
      </c>
      <c r="AW550">
        <v>19.100000000000001</v>
      </c>
      <c r="AX550">
        <v>15.95</v>
      </c>
      <c r="AY550">
        <v>1911</v>
      </c>
      <c r="AZ550">
        <v>148</v>
      </c>
      <c r="BA550">
        <v>340</v>
      </c>
      <c r="BB550">
        <v>910</v>
      </c>
      <c r="BC550">
        <v>513</v>
      </c>
      <c r="BD550">
        <v>1952</v>
      </c>
      <c r="BE550">
        <v>191</v>
      </c>
      <c r="BF550">
        <v>362</v>
      </c>
      <c r="BG550">
        <v>898</v>
      </c>
      <c r="BH550">
        <v>501</v>
      </c>
      <c r="BI550">
        <v>87.004999999999995</v>
      </c>
      <c r="BJ550">
        <v>1162401</v>
      </c>
      <c r="BK550">
        <v>309254</v>
      </c>
      <c r="BL550">
        <v>135077</v>
      </c>
      <c r="BM550">
        <v>178696</v>
      </c>
      <c r="BN550">
        <v>53000</v>
      </c>
      <c r="BO550">
        <v>510186</v>
      </c>
      <c r="BP550">
        <v>1148371</v>
      </c>
      <c r="BQ550">
        <v>1.31</v>
      </c>
      <c r="BR550">
        <v>103.8</v>
      </c>
      <c r="BS550">
        <v>1306</v>
      </c>
      <c r="BT550">
        <v>6063.2</v>
      </c>
      <c r="BU550">
        <v>3254.5</v>
      </c>
      <c r="BV550">
        <v>756.82399999999996</v>
      </c>
      <c r="BW550">
        <v>45.462000000000003</v>
      </c>
      <c r="BX550">
        <v>45356</v>
      </c>
      <c r="BY550">
        <v>876.42290000000003</v>
      </c>
      <c r="BZ550">
        <v>2224.2674000000002</v>
      </c>
      <c r="CA550">
        <v>1317.5705399999999</v>
      </c>
      <c r="CB550">
        <v>0.135313082</v>
      </c>
      <c r="CC550">
        <v>6394.6</v>
      </c>
      <c r="CD550">
        <v>253349.98</v>
      </c>
      <c r="CE550">
        <v>689887.49</v>
      </c>
      <c r="CF550">
        <v>1616.0894000000001</v>
      </c>
      <c r="CG550">
        <v>1</v>
      </c>
      <c r="CH550">
        <v>1.04</v>
      </c>
      <c r="CI550">
        <v>0.88</v>
      </c>
      <c r="CJ550">
        <v>0.97</v>
      </c>
      <c r="CK550">
        <v>1.24</v>
      </c>
      <c r="CL550">
        <v>3.12</v>
      </c>
      <c r="CM550">
        <v>4.1500000000000004</v>
      </c>
      <c r="CN550">
        <v>5.54</v>
      </c>
      <c r="CO550">
        <v>6.44</v>
      </c>
      <c r="CP550">
        <v>0.04</v>
      </c>
      <c r="CQ550">
        <v>-0.12</v>
      </c>
      <c r="CR550">
        <v>-0.03</v>
      </c>
      <c r="CS550">
        <v>0.24</v>
      </c>
      <c r="CT550">
        <v>2.12</v>
      </c>
      <c r="CU550">
        <v>3.15</v>
      </c>
      <c r="CV550">
        <v>4.54</v>
      </c>
      <c r="CW550">
        <v>5.44</v>
      </c>
      <c r="CX550">
        <v>84.581999999999994</v>
      </c>
      <c r="CY550">
        <v>1.2391000000000001</v>
      </c>
      <c r="CZ550">
        <v>106.2685</v>
      </c>
      <c r="DA550">
        <v>1.8254999999999999</v>
      </c>
      <c r="DB550">
        <v>1.2958000000000001</v>
      </c>
      <c r="DC550">
        <v>34.270000000000003</v>
      </c>
      <c r="DD550">
        <v>124.2</v>
      </c>
      <c r="DE550" s="27">
        <v>186.3</v>
      </c>
      <c r="DF550">
        <v>120.1</v>
      </c>
      <c r="DG550">
        <v>159.80000000000001</v>
      </c>
      <c r="DH550">
        <v>303.8</v>
      </c>
      <c r="DI550">
        <v>152.5</v>
      </c>
      <c r="DJ550">
        <v>114.8</v>
      </c>
      <c r="DK550">
        <v>219.7</v>
      </c>
      <c r="DL550">
        <v>186.8</v>
      </c>
      <c r="DM550">
        <v>176.7</v>
      </c>
      <c r="DN550">
        <v>180.2</v>
      </c>
      <c r="DO550">
        <v>83.412000000000006</v>
      </c>
      <c r="DP550">
        <v>113.92100000000001</v>
      </c>
      <c r="DQ550">
        <v>77.602000000000004</v>
      </c>
      <c r="DR550">
        <v>80.891000000000005</v>
      </c>
      <c r="DS550">
        <v>145.9</v>
      </c>
      <c r="DT550">
        <v>148.6</v>
      </c>
      <c r="DU550">
        <v>136.6</v>
      </c>
      <c r="DV550">
        <v>148.69999999999999</v>
      </c>
      <c r="DW550">
        <v>1132.52</v>
      </c>
      <c r="DX550">
        <v>1296.23</v>
      </c>
      <c r="DY550">
        <v>1.554056441</v>
      </c>
      <c r="DZ550">
        <v>31.01860185</v>
      </c>
      <c r="EA550">
        <v>15.834</v>
      </c>
    </row>
    <row r="551" spans="2:131" x14ac:dyDescent="0.25">
      <c r="B551" s="3">
        <v>37988</v>
      </c>
      <c r="C551">
        <v>11688.277</v>
      </c>
      <c r="D551">
        <v>10014.9</v>
      </c>
      <c r="E551">
        <v>95.684700000000007</v>
      </c>
      <c r="F551">
        <v>101.17359999999999</v>
      </c>
      <c r="G551">
        <v>98.2393</v>
      </c>
      <c r="H551">
        <v>110.009</v>
      </c>
      <c r="I551">
        <v>123.7308</v>
      </c>
      <c r="J551">
        <v>105.6904</v>
      </c>
      <c r="K551">
        <v>78.166700000000006</v>
      </c>
      <c r="L551">
        <v>89.662000000000006</v>
      </c>
      <c r="M551">
        <v>85.760599999999997</v>
      </c>
      <c r="N551">
        <v>105.8314</v>
      </c>
      <c r="O551">
        <v>98.254599999999996</v>
      </c>
      <c r="P551">
        <v>105.732</v>
      </c>
      <c r="Q551">
        <v>84.619799999999998</v>
      </c>
      <c r="R551">
        <v>75.605400000000003</v>
      </c>
      <c r="S551" s="38">
        <v>0.04</v>
      </c>
      <c r="T551">
        <v>3478</v>
      </c>
      <c r="U551">
        <v>0.42586016900000001</v>
      </c>
      <c r="V551">
        <v>146709</v>
      </c>
      <c r="W551">
        <v>138542</v>
      </c>
      <c r="X551">
        <v>5.6</v>
      </c>
      <c r="Y551">
        <v>20.100000000000001</v>
      </c>
      <c r="Z551">
        <v>2425</v>
      </c>
      <c r="AA551">
        <v>2436</v>
      </c>
      <c r="AB551">
        <v>3248</v>
      </c>
      <c r="AC551">
        <v>1392</v>
      </c>
      <c r="AD551">
        <v>1856</v>
      </c>
      <c r="AE551">
        <v>360750</v>
      </c>
      <c r="AF551">
        <v>130844</v>
      </c>
      <c r="AG551">
        <v>21693</v>
      </c>
      <c r="AH551">
        <v>509.9</v>
      </c>
      <c r="AI551">
        <v>6838</v>
      </c>
      <c r="AJ551">
        <v>14279</v>
      </c>
      <c r="AK551">
        <v>8866</v>
      </c>
      <c r="AL551">
        <v>5413</v>
      </c>
      <c r="AM551">
        <v>109151</v>
      </c>
      <c r="AN551">
        <v>25326</v>
      </c>
      <c r="AO551">
        <v>5568.4</v>
      </c>
      <c r="AP551">
        <v>14975.3</v>
      </c>
      <c r="AQ551">
        <v>8080</v>
      </c>
      <c r="AR551">
        <v>21550</v>
      </c>
      <c r="AS551">
        <v>40.200000000000003</v>
      </c>
      <c r="AT551">
        <v>4.5</v>
      </c>
      <c r="AU551">
        <v>41</v>
      </c>
      <c r="AV551">
        <v>17.059999999999999</v>
      </c>
      <c r="AW551">
        <v>19.190000000000001</v>
      </c>
      <c r="AX551">
        <v>15.98</v>
      </c>
      <c r="AY551">
        <v>1846</v>
      </c>
      <c r="AZ551">
        <v>172</v>
      </c>
      <c r="BA551">
        <v>335</v>
      </c>
      <c r="BB551">
        <v>866</v>
      </c>
      <c r="BC551">
        <v>473</v>
      </c>
      <c r="BD551">
        <v>1966</v>
      </c>
      <c r="BE551">
        <v>187</v>
      </c>
      <c r="BF551">
        <v>351</v>
      </c>
      <c r="BG551">
        <v>913</v>
      </c>
      <c r="BH551">
        <v>515</v>
      </c>
      <c r="BI551">
        <v>87.153999999999996</v>
      </c>
      <c r="BJ551">
        <v>1171414</v>
      </c>
      <c r="BK551">
        <v>311393</v>
      </c>
      <c r="BL551">
        <v>135477</v>
      </c>
      <c r="BM551">
        <v>181662</v>
      </c>
      <c r="BN551">
        <v>54440</v>
      </c>
      <c r="BO551">
        <v>514772</v>
      </c>
      <c r="BP551">
        <v>1158920</v>
      </c>
      <c r="BQ551">
        <v>1.31</v>
      </c>
      <c r="BR551">
        <v>94.4</v>
      </c>
      <c r="BS551">
        <v>1321.4</v>
      </c>
      <c r="BT551">
        <v>6102.1</v>
      </c>
      <c r="BU551">
        <v>3268.4</v>
      </c>
      <c r="BV551">
        <v>763.24599999999998</v>
      </c>
      <c r="BW551">
        <v>43.866</v>
      </c>
      <c r="BX551">
        <v>43824</v>
      </c>
      <c r="BY551">
        <v>874.57989999999995</v>
      </c>
      <c r="BZ551">
        <v>2251.7177000000001</v>
      </c>
      <c r="CA551">
        <v>1322.9780900000001</v>
      </c>
      <c r="CB551">
        <v>0.135380421</v>
      </c>
      <c r="CC551">
        <v>6432.6</v>
      </c>
      <c r="CD551">
        <v>256885.64</v>
      </c>
      <c r="CE551">
        <v>687869.27</v>
      </c>
      <c r="CF551">
        <v>1671.1856</v>
      </c>
      <c r="CG551">
        <v>1.01</v>
      </c>
      <c r="CH551">
        <v>1.03</v>
      </c>
      <c r="CI551">
        <v>0.93</v>
      </c>
      <c r="CJ551">
        <v>0.99</v>
      </c>
      <c r="CK551">
        <v>1.24</v>
      </c>
      <c r="CL551">
        <v>3.07</v>
      </c>
      <c r="CM551">
        <v>4.08</v>
      </c>
      <c r="CN551">
        <v>5.5</v>
      </c>
      <c r="CO551">
        <v>6.27</v>
      </c>
      <c r="CP551">
        <v>0.02</v>
      </c>
      <c r="CQ551">
        <v>-0.08</v>
      </c>
      <c r="CR551">
        <v>-0.02</v>
      </c>
      <c r="CS551">
        <v>0.23</v>
      </c>
      <c r="CT551">
        <v>2.06</v>
      </c>
      <c r="CU551">
        <v>3.07</v>
      </c>
      <c r="CV551">
        <v>4.49</v>
      </c>
      <c r="CW551">
        <v>5.26</v>
      </c>
      <c r="CX551">
        <v>85.056200000000004</v>
      </c>
      <c r="CY551">
        <v>1.2447999999999999</v>
      </c>
      <c r="CZ551">
        <v>106.7079</v>
      </c>
      <c r="DA551">
        <v>1.8673</v>
      </c>
      <c r="DB551">
        <v>1.3299000000000001</v>
      </c>
      <c r="DC551">
        <v>34.74</v>
      </c>
      <c r="DD551">
        <v>132.9</v>
      </c>
      <c r="DE551" s="27">
        <v>186.7</v>
      </c>
      <c r="DF551">
        <v>120.1</v>
      </c>
      <c r="DG551">
        <v>160.69999999999999</v>
      </c>
      <c r="DH551">
        <v>305.2</v>
      </c>
      <c r="DI551">
        <v>153.1</v>
      </c>
      <c r="DJ551">
        <v>114.9</v>
      </c>
      <c r="DK551">
        <v>220.1</v>
      </c>
      <c r="DL551">
        <v>187.2</v>
      </c>
      <c r="DM551">
        <v>177.4</v>
      </c>
      <c r="DN551">
        <v>180.6</v>
      </c>
      <c r="DO551">
        <v>83.608000000000004</v>
      </c>
      <c r="DP551">
        <v>113.98099999999999</v>
      </c>
      <c r="DQ551">
        <v>77.864999999999995</v>
      </c>
      <c r="DR551">
        <v>81.081999999999994</v>
      </c>
      <c r="DS551">
        <v>145.80000000000001</v>
      </c>
      <c r="DT551">
        <v>148.6</v>
      </c>
      <c r="DU551">
        <v>137.80000000000001</v>
      </c>
      <c r="DV551">
        <v>150.80000000000001</v>
      </c>
      <c r="DW551">
        <v>1143.3599999999999</v>
      </c>
      <c r="DX551">
        <v>1303.25</v>
      </c>
      <c r="DY551">
        <v>1.5576896170000001</v>
      </c>
      <c r="DZ551">
        <v>29.737084450000001</v>
      </c>
      <c r="EA551">
        <v>15.9247</v>
      </c>
    </row>
    <row r="552" spans="2:131" x14ac:dyDescent="0.25">
      <c r="B552" s="3">
        <v>37989</v>
      </c>
      <c r="C552">
        <v>11730.977999999999</v>
      </c>
      <c r="D552">
        <v>10052.700000000001</v>
      </c>
      <c r="E552">
        <v>95.208799999999997</v>
      </c>
      <c r="F552">
        <v>100.43859999999999</v>
      </c>
      <c r="G552">
        <v>97.453199999999995</v>
      </c>
      <c r="H552">
        <v>108.8321</v>
      </c>
      <c r="I552">
        <v>122.6009</v>
      </c>
      <c r="J552">
        <v>104.5014</v>
      </c>
      <c r="K552">
        <v>77.961100000000002</v>
      </c>
      <c r="L552">
        <v>89.491</v>
      </c>
      <c r="M552">
        <v>86.090999999999994</v>
      </c>
      <c r="N552">
        <v>105.52370000000001</v>
      </c>
      <c r="O552">
        <v>98.093900000000005</v>
      </c>
      <c r="P552">
        <v>96.114000000000004</v>
      </c>
      <c r="Q552">
        <v>86.4709</v>
      </c>
      <c r="R552">
        <v>75.507599999999996</v>
      </c>
      <c r="S552" s="38">
        <v>0.02</v>
      </c>
      <c r="T552">
        <v>3492</v>
      </c>
      <c r="U552">
        <v>0.41125898</v>
      </c>
      <c r="V552">
        <v>146944</v>
      </c>
      <c r="W552">
        <v>138453</v>
      </c>
      <c r="X552">
        <v>5.8</v>
      </c>
      <c r="Y552">
        <v>19.8</v>
      </c>
      <c r="Z552">
        <v>2637</v>
      </c>
      <c r="AA552">
        <v>2434</v>
      </c>
      <c r="AB552">
        <v>3314</v>
      </c>
      <c r="AC552">
        <v>1331</v>
      </c>
      <c r="AD552">
        <v>1983</v>
      </c>
      <c r="AE552">
        <v>342000</v>
      </c>
      <c r="AF552">
        <v>131156</v>
      </c>
      <c r="AG552">
        <v>21758</v>
      </c>
      <c r="AH552">
        <v>515.20000000000005</v>
      </c>
      <c r="AI552">
        <v>6887</v>
      </c>
      <c r="AJ552">
        <v>14287</v>
      </c>
      <c r="AK552">
        <v>8874</v>
      </c>
      <c r="AL552">
        <v>5413</v>
      </c>
      <c r="AM552">
        <v>109398</v>
      </c>
      <c r="AN552">
        <v>25398</v>
      </c>
      <c r="AO552">
        <v>5575.1</v>
      </c>
      <c r="AP552">
        <v>15024.8</v>
      </c>
      <c r="AQ552">
        <v>8084</v>
      </c>
      <c r="AR552">
        <v>21588</v>
      </c>
      <c r="AS552">
        <v>40.200000000000003</v>
      </c>
      <c r="AT552">
        <v>4.5999999999999996</v>
      </c>
      <c r="AU552">
        <v>40.9</v>
      </c>
      <c r="AV552">
        <v>17.09</v>
      </c>
      <c r="AW552">
        <v>19.18</v>
      </c>
      <c r="AX552">
        <v>16.010000000000002</v>
      </c>
      <c r="AY552">
        <v>1998</v>
      </c>
      <c r="AZ552">
        <v>169</v>
      </c>
      <c r="BA552">
        <v>379</v>
      </c>
      <c r="BB552">
        <v>917</v>
      </c>
      <c r="BC552">
        <v>533</v>
      </c>
      <c r="BD552">
        <v>2066</v>
      </c>
      <c r="BE552">
        <v>207</v>
      </c>
      <c r="BF552">
        <v>376</v>
      </c>
      <c r="BG552">
        <v>949</v>
      </c>
      <c r="BH552">
        <v>534</v>
      </c>
      <c r="BI552">
        <v>87.62</v>
      </c>
      <c r="BJ552">
        <v>1198917</v>
      </c>
      <c r="BK552">
        <v>316912</v>
      </c>
      <c r="BL552">
        <v>138961</v>
      </c>
      <c r="BM552">
        <v>190869</v>
      </c>
      <c r="BN552">
        <v>58317</v>
      </c>
      <c r="BO552">
        <v>522529</v>
      </c>
      <c r="BP552">
        <v>1168225</v>
      </c>
      <c r="BQ552">
        <v>1.28</v>
      </c>
      <c r="BR552">
        <v>95.8</v>
      </c>
      <c r="BS552">
        <v>1328.7</v>
      </c>
      <c r="BT552">
        <v>6137.8</v>
      </c>
      <c r="BU552">
        <v>3280.5</v>
      </c>
      <c r="BV552">
        <v>764.40599999999995</v>
      </c>
      <c r="BW552">
        <v>44.179000000000002</v>
      </c>
      <c r="BX552">
        <v>44128</v>
      </c>
      <c r="BY552">
        <v>869.40150000000006</v>
      </c>
      <c r="BZ552">
        <v>2289.8335000000002</v>
      </c>
      <c r="CA552">
        <v>1331.6278400000001</v>
      </c>
      <c r="CB552">
        <v>0.135545677</v>
      </c>
      <c r="CC552">
        <v>6474.8</v>
      </c>
      <c r="CD552">
        <v>259420.28</v>
      </c>
      <c r="CE552">
        <v>689370.52</v>
      </c>
      <c r="CF552">
        <v>1711.9983999999999</v>
      </c>
      <c r="CG552">
        <v>1</v>
      </c>
      <c r="CH552">
        <v>1.03</v>
      </c>
      <c r="CI552">
        <v>0.94</v>
      </c>
      <c r="CJ552">
        <v>0.99</v>
      </c>
      <c r="CK552">
        <v>1.19</v>
      </c>
      <c r="CL552">
        <v>2.79</v>
      </c>
      <c r="CM552">
        <v>3.83</v>
      </c>
      <c r="CN552">
        <v>5.33</v>
      </c>
      <c r="CO552">
        <v>6.11</v>
      </c>
      <c r="CP552">
        <v>0.03</v>
      </c>
      <c r="CQ552">
        <v>-0.06</v>
      </c>
      <c r="CR552">
        <v>-0.01</v>
      </c>
      <c r="CS552">
        <v>0.19</v>
      </c>
      <c r="CT552">
        <v>1.79</v>
      </c>
      <c r="CU552">
        <v>2.83</v>
      </c>
      <c r="CV552">
        <v>4.33</v>
      </c>
      <c r="CW552">
        <v>5.1100000000000003</v>
      </c>
      <c r="CX552">
        <v>86.605599999999995</v>
      </c>
      <c r="CY552">
        <v>1.2778</v>
      </c>
      <c r="CZ552">
        <v>108.5157</v>
      </c>
      <c r="DA552">
        <v>1.8261000000000001</v>
      </c>
      <c r="DB552">
        <v>1.3286</v>
      </c>
      <c r="DC552">
        <v>36.76</v>
      </c>
      <c r="DD552">
        <v>135.69999999999999</v>
      </c>
      <c r="DE552" s="27">
        <v>187.1</v>
      </c>
      <c r="DF552">
        <v>120.4</v>
      </c>
      <c r="DG552">
        <v>160.80000000000001</v>
      </c>
      <c r="DH552">
        <v>306.5</v>
      </c>
      <c r="DI552">
        <v>153.30000000000001</v>
      </c>
      <c r="DJ552">
        <v>114.8</v>
      </c>
      <c r="DK552">
        <v>220.8</v>
      </c>
      <c r="DL552">
        <v>187.6</v>
      </c>
      <c r="DM552">
        <v>177.6</v>
      </c>
      <c r="DN552">
        <v>181</v>
      </c>
      <c r="DO552">
        <v>83.745999999999995</v>
      </c>
      <c r="DP552">
        <v>113.968</v>
      </c>
      <c r="DQ552">
        <v>78.064999999999998</v>
      </c>
      <c r="DR552">
        <v>81.218999999999994</v>
      </c>
      <c r="DS552">
        <v>146.19999999999999</v>
      </c>
      <c r="DT552">
        <v>149</v>
      </c>
      <c r="DU552">
        <v>138.4</v>
      </c>
      <c r="DV552">
        <v>153.19999999999999</v>
      </c>
      <c r="DW552">
        <v>1123.98</v>
      </c>
      <c r="DX552">
        <v>1274.17</v>
      </c>
      <c r="DY552">
        <v>1.6032313739999999</v>
      </c>
      <c r="DZ552">
        <v>27.78107078</v>
      </c>
      <c r="EA552">
        <v>17.733000000000001</v>
      </c>
    </row>
    <row r="553" spans="2:131" x14ac:dyDescent="0.25">
      <c r="B553" s="3">
        <v>37990</v>
      </c>
      <c r="C553">
        <v>11777.236999999999</v>
      </c>
      <c r="D553">
        <v>10095.1</v>
      </c>
      <c r="E553">
        <v>95.638499999999993</v>
      </c>
      <c r="F553">
        <v>100.9349</v>
      </c>
      <c r="G553">
        <v>97.974299999999999</v>
      </c>
      <c r="H553">
        <v>109.56319999999999</v>
      </c>
      <c r="I553">
        <v>122.6914</v>
      </c>
      <c r="J553">
        <v>105.45140000000001</v>
      </c>
      <c r="K553">
        <v>78.147199999999998</v>
      </c>
      <c r="L553">
        <v>89.843800000000002</v>
      </c>
      <c r="M553">
        <v>86.1404</v>
      </c>
      <c r="N553">
        <v>106.2174</v>
      </c>
      <c r="O553">
        <v>98.491399999999999</v>
      </c>
      <c r="P553">
        <v>97.927899999999994</v>
      </c>
      <c r="Q553">
        <v>86.047499999999999</v>
      </c>
      <c r="R553">
        <v>75.836200000000005</v>
      </c>
      <c r="S553" s="38">
        <v>0.04</v>
      </c>
      <c r="T553">
        <v>3615</v>
      </c>
      <c r="U553">
        <v>0.44247246000000001</v>
      </c>
      <c r="V553">
        <v>146850</v>
      </c>
      <c r="W553">
        <v>138680</v>
      </c>
      <c r="X553">
        <v>5.6</v>
      </c>
      <c r="Y553">
        <v>19.600000000000001</v>
      </c>
      <c r="Z553">
        <v>2780</v>
      </c>
      <c r="AA553">
        <v>2400</v>
      </c>
      <c r="AB553">
        <v>2971</v>
      </c>
      <c r="AC553">
        <v>1166</v>
      </c>
      <c r="AD553">
        <v>1805</v>
      </c>
      <c r="AE553">
        <v>348250</v>
      </c>
      <c r="AF553">
        <v>131426</v>
      </c>
      <c r="AG553">
        <v>21802</v>
      </c>
      <c r="AH553">
        <v>517.70000000000005</v>
      </c>
      <c r="AI553">
        <v>6901</v>
      </c>
      <c r="AJ553">
        <v>14315</v>
      </c>
      <c r="AK553">
        <v>8900</v>
      </c>
      <c r="AL553">
        <v>5415</v>
      </c>
      <c r="AM553">
        <v>109624</v>
      </c>
      <c r="AN553">
        <v>25433</v>
      </c>
      <c r="AO553">
        <v>5595.2</v>
      </c>
      <c r="AP553">
        <v>15046.4</v>
      </c>
      <c r="AQ553">
        <v>8096</v>
      </c>
      <c r="AR553">
        <v>21614</v>
      </c>
      <c r="AS553">
        <v>39.799999999999997</v>
      </c>
      <c r="AT553">
        <v>4.5</v>
      </c>
      <c r="AU553">
        <v>40.700000000000003</v>
      </c>
      <c r="AV553">
        <v>17.11</v>
      </c>
      <c r="AW553">
        <v>19.2</v>
      </c>
      <c r="AX553">
        <v>16.05</v>
      </c>
      <c r="AY553">
        <v>2003</v>
      </c>
      <c r="AZ553">
        <v>180</v>
      </c>
      <c r="BA553">
        <v>394</v>
      </c>
      <c r="BB553">
        <v>965</v>
      </c>
      <c r="BC553">
        <v>464</v>
      </c>
      <c r="BD553">
        <v>2070</v>
      </c>
      <c r="BE553">
        <v>200</v>
      </c>
      <c r="BF553">
        <v>380</v>
      </c>
      <c r="BG553">
        <v>952</v>
      </c>
      <c r="BH553">
        <v>538</v>
      </c>
      <c r="BI553">
        <v>87.596999999999994</v>
      </c>
      <c r="BJ553">
        <v>1186144</v>
      </c>
      <c r="BK553">
        <v>313512</v>
      </c>
      <c r="BL553">
        <v>138291</v>
      </c>
      <c r="BM553">
        <v>184368</v>
      </c>
      <c r="BN553">
        <v>54141</v>
      </c>
      <c r="BO553">
        <v>527165</v>
      </c>
      <c r="BP553">
        <v>1176015</v>
      </c>
      <c r="BQ553">
        <v>1.3</v>
      </c>
      <c r="BR553">
        <v>94.2</v>
      </c>
      <c r="BS553">
        <v>1332.8</v>
      </c>
      <c r="BT553">
        <v>6178.8</v>
      </c>
      <c r="BU553">
        <v>3297.1</v>
      </c>
      <c r="BV553">
        <v>768.08</v>
      </c>
      <c r="BW553">
        <v>46.064</v>
      </c>
      <c r="BX553">
        <v>45978</v>
      </c>
      <c r="BY553">
        <v>864.50750000000005</v>
      </c>
      <c r="BZ553">
        <v>2343.1266999999998</v>
      </c>
      <c r="CA553">
        <v>1337.1613600000001</v>
      </c>
      <c r="CB553">
        <v>0.13532789100000001</v>
      </c>
      <c r="CC553">
        <v>6522.4</v>
      </c>
      <c r="CD553">
        <v>260616.41</v>
      </c>
      <c r="CE553">
        <v>695264.06</v>
      </c>
      <c r="CF553">
        <v>1711.9921999999999</v>
      </c>
      <c r="CG553">
        <v>1</v>
      </c>
      <c r="CH553">
        <v>1.06</v>
      </c>
      <c r="CI553">
        <v>0.94</v>
      </c>
      <c r="CJ553">
        <v>1.0900000000000001</v>
      </c>
      <c r="CK553">
        <v>1.43</v>
      </c>
      <c r="CL553">
        <v>3.39</v>
      </c>
      <c r="CM553">
        <v>4.3499999999999996</v>
      </c>
      <c r="CN553">
        <v>5.73</v>
      </c>
      <c r="CO553">
        <v>6.46</v>
      </c>
      <c r="CP553">
        <v>0.06</v>
      </c>
      <c r="CQ553">
        <v>-0.06</v>
      </c>
      <c r="CR553">
        <v>0.09</v>
      </c>
      <c r="CS553">
        <v>0.43</v>
      </c>
      <c r="CT553">
        <v>2.39</v>
      </c>
      <c r="CU553">
        <v>3.35</v>
      </c>
      <c r="CV553">
        <v>4.7300000000000004</v>
      </c>
      <c r="CW553">
        <v>5.46</v>
      </c>
      <c r="CX553">
        <v>87.593500000000006</v>
      </c>
      <c r="CY553">
        <v>1.2968999999999999</v>
      </c>
      <c r="CZ553">
        <v>107.6564</v>
      </c>
      <c r="DA553">
        <v>1.8030999999999999</v>
      </c>
      <c r="DB553">
        <v>1.3420000000000001</v>
      </c>
      <c r="DC553">
        <v>36.69</v>
      </c>
      <c r="DD553">
        <v>136.69999999999999</v>
      </c>
      <c r="DE553" s="27">
        <v>187.4</v>
      </c>
      <c r="DF553">
        <v>120.6</v>
      </c>
      <c r="DG553">
        <v>159.80000000000001</v>
      </c>
      <c r="DH553">
        <v>307.8</v>
      </c>
      <c r="DI553">
        <v>153</v>
      </c>
      <c r="DJ553">
        <v>114.7</v>
      </c>
      <c r="DK553">
        <v>221.4</v>
      </c>
      <c r="DL553">
        <v>187.8</v>
      </c>
      <c r="DM553">
        <v>177.5</v>
      </c>
      <c r="DN553">
        <v>181.2</v>
      </c>
      <c r="DO553">
        <v>83.897999999999996</v>
      </c>
      <c r="DP553">
        <v>113.999</v>
      </c>
      <c r="DQ553">
        <v>77.936999999999998</v>
      </c>
      <c r="DR553">
        <v>81.488</v>
      </c>
      <c r="DS553">
        <v>147.19999999999999</v>
      </c>
      <c r="DT553">
        <v>150.19999999999999</v>
      </c>
      <c r="DU553">
        <v>140.1</v>
      </c>
      <c r="DV553">
        <v>156.19999999999999</v>
      </c>
      <c r="DW553">
        <v>1133.3599999999999</v>
      </c>
      <c r="DX553">
        <v>1295.6199999999999</v>
      </c>
      <c r="DY553">
        <v>1.6070210110000001</v>
      </c>
      <c r="DZ553">
        <v>26.75768081</v>
      </c>
      <c r="EA553">
        <v>15.7881</v>
      </c>
    </row>
    <row r="554" spans="2:131" x14ac:dyDescent="0.25">
      <c r="B554" s="3">
        <v>37991</v>
      </c>
      <c r="C554">
        <v>11844.273999999999</v>
      </c>
      <c r="D554">
        <v>10162.200000000001</v>
      </c>
      <c r="E554">
        <v>96.396600000000007</v>
      </c>
      <c r="F554">
        <v>101.6199</v>
      </c>
      <c r="G554">
        <v>98.555300000000003</v>
      </c>
      <c r="H554">
        <v>110.0476</v>
      </c>
      <c r="I554">
        <v>121.7475</v>
      </c>
      <c r="J554">
        <v>106.4101</v>
      </c>
      <c r="K554">
        <v>78.970500000000001</v>
      </c>
      <c r="L554">
        <v>90.690600000000003</v>
      </c>
      <c r="M554">
        <v>87.107799999999997</v>
      </c>
      <c r="N554">
        <v>107.13200000000001</v>
      </c>
      <c r="O554">
        <v>99.261899999999997</v>
      </c>
      <c r="P554">
        <v>99.410300000000007</v>
      </c>
      <c r="Q554">
        <v>86.311499999999995</v>
      </c>
      <c r="R554">
        <v>76.445800000000006</v>
      </c>
      <c r="S554" s="38">
        <v>0.12</v>
      </c>
      <c r="T554">
        <v>3758</v>
      </c>
      <c r="U554">
        <v>0.45762299099999998</v>
      </c>
      <c r="V554">
        <v>147065</v>
      </c>
      <c r="W554">
        <v>138852</v>
      </c>
      <c r="X554">
        <v>5.6</v>
      </c>
      <c r="Y554">
        <v>19.8</v>
      </c>
      <c r="Z554">
        <v>2723</v>
      </c>
      <c r="AA554">
        <v>2378</v>
      </c>
      <c r="AB554">
        <v>3103</v>
      </c>
      <c r="AC554">
        <v>1304</v>
      </c>
      <c r="AD554">
        <v>1799</v>
      </c>
      <c r="AE554">
        <v>336200</v>
      </c>
      <c r="AF554">
        <v>131710</v>
      </c>
      <c r="AG554">
        <v>21881</v>
      </c>
      <c r="AH554">
        <v>522.29999999999995</v>
      </c>
      <c r="AI554">
        <v>6948</v>
      </c>
      <c r="AJ554">
        <v>14342</v>
      </c>
      <c r="AK554">
        <v>8926</v>
      </c>
      <c r="AL554">
        <v>5416</v>
      </c>
      <c r="AM554">
        <v>109829</v>
      </c>
      <c r="AN554">
        <v>25464</v>
      </c>
      <c r="AO554">
        <v>5597.5</v>
      </c>
      <c r="AP554">
        <v>15062.4</v>
      </c>
      <c r="AQ554">
        <v>8114</v>
      </c>
      <c r="AR554">
        <v>21614</v>
      </c>
      <c r="AS554">
        <v>40.200000000000003</v>
      </c>
      <c r="AT554">
        <v>4.5999999999999996</v>
      </c>
      <c r="AU554">
        <v>41.1</v>
      </c>
      <c r="AV554">
        <v>17.13</v>
      </c>
      <c r="AW554">
        <v>19.22</v>
      </c>
      <c r="AX554">
        <v>16.07</v>
      </c>
      <c r="AY554">
        <v>1981</v>
      </c>
      <c r="AZ554">
        <v>180</v>
      </c>
      <c r="BA554">
        <v>360</v>
      </c>
      <c r="BB554">
        <v>876</v>
      </c>
      <c r="BC554">
        <v>565</v>
      </c>
      <c r="BD554">
        <v>2150</v>
      </c>
      <c r="BE554">
        <v>202</v>
      </c>
      <c r="BF554">
        <v>370</v>
      </c>
      <c r="BG554">
        <v>1022</v>
      </c>
      <c r="BH554">
        <v>556</v>
      </c>
      <c r="BI554">
        <v>88.117999999999995</v>
      </c>
      <c r="BJ554">
        <v>1189447</v>
      </c>
      <c r="BK554">
        <v>318964</v>
      </c>
      <c r="BL554">
        <v>139376</v>
      </c>
      <c r="BM554">
        <v>183459</v>
      </c>
      <c r="BN554">
        <v>55785</v>
      </c>
      <c r="BO554">
        <v>531048</v>
      </c>
      <c r="BP554">
        <v>1183240</v>
      </c>
      <c r="BQ554">
        <v>1.29</v>
      </c>
      <c r="BR554">
        <v>90.2</v>
      </c>
      <c r="BS554">
        <v>1333.3</v>
      </c>
      <c r="BT554">
        <v>6255.4</v>
      </c>
      <c r="BU554">
        <v>3323.8</v>
      </c>
      <c r="BV554">
        <v>770.18799999999999</v>
      </c>
      <c r="BW554">
        <v>46.335000000000001</v>
      </c>
      <c r="BX554">
        <v>46223</v>
      </c>
      <c r="BY554">
        <v>862.87440000000004</v>
      </c>
      <c r="BZ554">
        <v>2384.0295999999998</v>
      </c>
      <c r="CA554">
        <v>1342.7505000000001</v>
      </c>
      <c r="CB554">
        <v>0.13468449099999999</v>
      </c>
      <c r="CC554">
        <v>6605.9</v>
      </c>
      <c r="CD554">
        <v>266970.96999999997</v>
      </c>
      <c r="CE554">
        <v>704757.45</v>
      </c>
      <c r="CF554">
        <v>1695.0721000000001</v>
      </c>
      <c r="CG554">
        <v>1</v>
      </c>
      <c r="CH554">
        <v>1.1599999999999999</v>
      </c>
      <c r="CI554">
        <v>1.02</v>
      </c>
      <c r="CJ554">
        <v>1.31</v>
      </c>
      <c r="CK554">
        <v>1.78</v>
      </c>
      <c r="CL554">
        <v>3.85</v>
      </c>
      <c r="CM554">
        <v>4.72</v>
      </c>
      <c r="CN554">
        <v>6.04</v>
      </c>
      <c r="CO554">
        <v>6.75</v>
      </c>
      <c r="CP554">
        <v>0.16</v>
      </c>
      <c r="CQ554">
        <v>0.02</v>
      </c>
      <c r="CR554">
        <v>0.31</v>
      </c>
      <c r="CS554">
        <v>0.78</v>
      </c>
      <c r="CT554">
        <v>2.85</v>
      </c>
      <c r="CU554">
        <v>3.72</v>
      </c>
      <c r="CV554">
        <v>5.04</v>
      </c>
      <c r="CW554">
        <v>5.75</v>
      </c>
      <c r="CX554">
        <v>89.079800000000006</v>
      </c>
      <c r="CY554">
        <v>1.2839</v>
      </c>
      <c r="CZ554">
        <v>112.196</v>
      </c>
      <c r="DA554">
        <v>1.786</v>
      </c>
      <c r="DB554">
        <v>1.3789</v>
      </c>
      <c r="DC554">
        <v>40.28</v>
      </c>
      <c r="DD554">
        <v>132.6</v>
      </c>
      <c r="DE554" s="27">
        <v>188.2</v>
      </c>
      <c r="DF554">
        <v>120.9</v>
      </c>
      <c r="DG554">
        <v>161.6</v>
      </c>
      <c r="DH554">
        <v>308.60000000000002</v>
      </c>
      <c r="DI554">
        <v>154.19999999999999</v>
      </c>
      <c r="DJ554">
        <v>114.7</v>
      </c>
      <c r="DK554">
        <v>221.9</v>
      </c>
      <c r="DL554">
        <v>188.6</v>
      </c>
      <c r="DM554">
        <v>178.5</v>
      </c>
      <c r="DN554">
        <v>182</v>
      </c>
      <c r="DO554">
        <v>84.171999999999997</v>
      </c>
      <c r="DP554">
        <v>113.828</v>
      </c>
      <c r="DQ554">
        <v>78.683000000000007</v>
      </c>
      <c r="DR554">
        <v>81.658000000000001</v>
      </c>
      <c r="DS554">
        <v>148.4</v>
      </c>
      <c r="DT554">
        <v>151.69999999999999</v>
      </c>
      <c r="DU554">
        <v>141.69999999999999</v>
      </c>
      <c r="DV554">
        <v>160.6</v>
      </c>
      <c r="DW554">
        <v>1102.78</v>
      </c>
      <c r="DX554">
        <v>1264.5999999999999</v>
      </c>
      <c r="DY554">
        <v>1.6691150239999999</v>
      </c>
      <c r="DZ554">
        <v>24.860627829999999</v>
      </c>
      <c r="EA554">
        <v>18.076000000000001</v>
      </c>
    </row>
    <row r="555" spans="2:131" x14ac:dyDescent="0.25">
      <c r="B555" s="3">
        <v>37992</v>
      </c>
      <c r="C555">
        <v>11858.492</v>
      </c>
      <c r="D555">
        <v>10177.700000000001</v>
      </c>
      <c r="E555">
        <v>95.601900000000001</v>
      </c>
      <c r="F555">
        <v>100.6925</v>
      </c>
      <c r="G555">
        <v>97.4328</v>
      </c>
      <c r="H555">
        <v>108.4349</v>
      </c>
      <c r="I555">
        <v>118.8982</v>
      </c>
      <c r="J555">
        <v>105.2012</v>
      </c>
      <c r="K555">
        <v>78.789699999999996</v>
      </c>
      <c r="L555">
        <v>90.046899999999994</v>
      </c>
      <c r="M555">
        <v>86.804599999999994</v>
      </c>
      <c r="N555">
        <v>106.9049</v>
      </c>
      <c r="O555">
        <v>98.536699999999996</v>
      </c>
      <c r="P555">
        <v>99.128200000000007</v>
      </c>
      <c r="Q555">
        <v>86.473500000000001</v>
      </c>
      <c r="R555">
        <v>75.894300000000001</v>
      </c>
      <c r="S555" s="38">
        <v>0.8</v>
      </c>
      <c r="T555">
        <v>3345</v>
      </c>
      <c r="U555">
        <v>0.40369297599999998</v>
      </c>
      <c r="V555">
        <v>147460</v>
      </c>
      <c r="W555">
        <v>139174</v>
      </c>
      <c r="X555">
        <v>5.6</v>
      </c>
      <c r="Y555">
        <v>20.5</v>
      </c>
      <c r="Z555">
        <v>2677</v>
      </c>
      <c r="AA555">
        <v>2387</v>
      </c>
      <c r="AB555">
        <v>3130</v>
      </c>
      <c r="AC555">
        <v>1284</v>
      </c>
      <c r="AD555">
        <v>1847</v>
      </c>
      <c r="AE555">
        <v>349000</v>
      </c>
      <c r="AF555">
        <v>131807</v>
      </c>
      <c r="AG555">
        <v>21885</v>
      </c>
      <c r="AH555">
        <v>522.4</v>
      </c>
      <c r="AI555">
        <v>6962</v>
      </c>
      <c r="AJ555">
        <v>14332</v>
      </c>
      <c r="AK555">
        <v>8932</v>
      </c>
      <c r="AL555">
        <v>5400</v>
      </c>
      <c r="AM555">
        <v>109922</v>
      </c>
      <c r="AN555">
        <v>25505</v>
      </c>
      <c r="AO555">
        <v>5602.2</v>
      </c>
      <c r="AP555">
        <v>15087.6</v>
      </c>
      <c r="AQ555">
        <v>8115</v>
      </c>
      <c r="AR555">
        <v>21601</v>
      </c>
      <c r="AS555">
        <v>39.9</v>
      </c>
      <c r="AT555">
        <v>4.5999999999999996</v>
      </c>
      <c r="AU555">
        <v>40.799999999999997</v>
      </c>
      <c r="AV555">
        <v>17.149999999999999</v>
      </c>
      <c r="AW555">
        <v>19.190000000000001</v>
      </c>
      <c r="AX555">
        <v>16.11</v>
      </c>
      <c r="AY555">
        <v>1828</v>
      </c>
      <c r="AZ555">
        <v>164</v>
      </c>
      <c r="BA555">
        <v>313</v>
      </c>
      <c r="BB555">
        <v>878</v>
      </c>
      <c r="BC555">
        <v>473</v>
      </c>
      <c r="BD555">
        <v>2020</v>
      </c>
      <c r="BE555">
        <v>207</v>
      </c>
      <c r="BF555">
        <v>350</v>
      </c>
      <c r="BG555">
        <v>931</v>
      </c>
      <c r="BH555">
        <v>532</v>
      </c>
      <c r="BI555">
        <v>87.691999999999993</v>
      </c>
      <c r="BJ555">
        <v>1188341</v>
      </c>
      <c r="BK555">
        <v>314958</v>
      </c>
      <c r="BL555">
        <v>140725</v>
      </c>
      <c r="BM555">
        <v>185640</v>
      </c>
      <c r="BN555">
        <v>56353</v>
      </c>
      <c r="BO555">
        <v>535482</v>
      </c>
      <c r="BP555">
        <v>1195345</v>
      </c>
      <c r="BQ555">
        <v>1.31</v>
      </c>
      <c r="BR555">
        <v>95.6</v>
      </c>
      <c r="BS555">
        <v>1342.7</v>
      </c>
      <c r="BT555">
        <v>6257.7</v>
      </c>
      <c r="BU555">
        <v>3312.7</v>
      </c>
      <c r="BV555">
        <v>775.42200000000003</v>
      </c>
      <c r="BW555">
        <v>45.716999999999999</v>
      </c>
      <c r="BX555">
        <v>45537</v>
      </c>
      <c r="BY555">
        <v>869.18330000000003</v>
      </c>
      <c r="BZ555">
        <v>2409.4476</v>
      </c>
      <c r="CA555">
        <v>1348.25819</v>
      </c>
      <c r="CB555">
        <v>0.13468709100000001</v>
      </c>
      <c r="CC555">
        <v>6604.1</v>
      </c>
      <c r="CD555">
        <v>266998.40999999997</v>
      </c>
      <c r="CE555">
        <v>710912.47</v>
      </c>
      <c r="CF555">
        <v>1701.8915999999999</v>
      </c>
      <c r="CG555">
        <v>1.03</v>
      </c>
      <c r="CH555">
        <v>1.39</v>
      </c>
      <c r="CI555">
        <v>1.27</v>
      </c>
      <c r="CJ555">
        <v>1.6</v>
      </c>
      <c r="CK555">
        <v>2.12</v>
      </c>
      <c r="CL555">
        <v>3.93</v>
      </c>
      <c r="CM555">
        <v>4.7300000000000004</v>
      </c>
      <c r="CN555">
        <v>6.01</v>
      </c>
      <c r="CO555">
        <v>6.78</v>
      </c>
      <c r="CP555">
        <v>0.36</v>
      </c>
      <c r="CQ555">
        <v>0.24</v>
      </c>
      <c r="CR555">
        <v>0.56999999999999995</v>
      </c>
      <c r="CS555">
        <v>1.0900000000000001</v>
      </c>
      <c r="CT555">
        <v>2.9</v>
      </c>
      <c r="CU555">
        <v>3.7</v>
      </c>
      <c r="CV555">
        <v>4.9800000000000004</v>
      </c>
      <c r="CW555">
        <v>5.75</v>
      </c>
      <c r="CX555">
        <v>87.672600000000003</v>
      </c>
      <c r="CY555">
        <v>1.2503</v>
      </c>
      <c r="CZ555">
        <v>109.4336</v>
      </c>
      <c r="DA555">
        <v>1.8279000000000001</v>
      </c>
      <c r="DB555">
        <v>1.3577999999999999</v>
      </c>
      <c r="DC555">
        <v>38.020000000000003</v>
      </c>
      <c r="DD555">
        <v>132.5</v>
      </c>
      <c r="DE555" s="27">
        <v>188.9</v>
      </c>
      <c r="DF555">
        <v>121.2</v>
      </c>
      <c r="DG555">
        <v>162.80000000000001</v>
      </c>
      <c r="DH555">
        <v>309.8</v>
      </c>
      <c r="DI555">
        <v>154.9</v>
      </c>
      <c r="DJ555">
        <v>114.5</v>
      </c>
      <c r="DK555">
        <v>222.7</v>
      </c>
      <c r="DL555">
        <v>189.3</v>
      </c>
      <c r="DM555">
        <v>179.2</v>
      </c>
      <c r="DN555">
        <v>182.7</v>
      </c>
      <c r="DO555">
        <v>84.415000000000006</v>
      </c>
      <c r="DP555">
        <v>113.755</v>
      </c>
      <c r="DQ555">
        <v>79.119</v>
      </c>
      <c r="DR555">
        <v>81.876999999999995</v>
      </c>
      <c r="DS555">
        <v>148.4</v>
      </c>
      <c r="DT555">
        <v>151.5</v>
      </c>
      <c r="DU555">
        <v>142.19999999999999</v>
      </c>
      <c r="DV555">
        <v>161.5</v>
      </c>
      <c r="DW555">
        <v>1132.76</v>
      </c>
      <c r="DX555">
        <v>1298.75</v>
      </c>
      <c r="DY555">
        <v>1.6420071329999999</v>
      </c>
      <c r="DZ555">
        <v>24.50660907</v>
      </c>
      <c r="EA555">
        <v>15.045199999999999</v>
      </c>
    </row>
    <row r="556" spans="2:131" x14ac:dyDescent="0.25">
      <c r="B556" s="3">
        <v>37993</v>
      </c>
      <c r="C556">
        <v>11898.458000000001</v>
      </c>
      <c r="D556">
        <v>10227.299999999999</v>
      </c>
      <c r="E556">
        <v>96.338499999999996</v>
      </c>
      <c r="F556">
        <v>101.5048</v>
      </c>
      <c r="G556">
        <v>98.216499999999996</v>
      </c>
      <c r="H556">
        <v>108.7645</v>
      </c>
      <c r="I556">
        <v>119.5352</v>
      </c>
      <c r="J556">
        <v>105.4341</v>
      </c>
      <c r="K556">
        <v>80.462500000000006</v>
      </c>
      <c r="L556">
        <v>90.696600000000004</v>
      </c>
      <c r="M556">
        <v>87.321299999999994</v>
      </c>
      <c r="N556">
        <v>108.0783</v>
      </c>
      <c r="O556">
        <v>99.439499999999995</v>
      </c>
      <c r="P556">
        <v>96.6905</v>
      </c>
      <c r="Q556">
        <v>87.462599999999995</v>
      </c>
      <c r="R556">
        <v>76.585400000000007</v>
      </c>
      <c r="S556" s="38">
        <v>0.06</v>
      </c>
      <c r="T556">
        <v>3900</v>
      </c>
      <c r="U556">
        <v>0.47935103200000001</v>
      </c>
      <c r="V556">
        <v>147692</v>
      </c>
      <c r="W556">
        <v>139556</v>
      </c>
      <c r="X556">
        <v>5.5</v>
      </c>
      <c r="Y556">
        <v>18.8</v>
      </c>
      <c r="Z556">
        <v>2820</v>
      </c>
      <c r="AA556">
        <v>2384</v>
      </c>
      <c r="AB556">
        <v>2918</v>
      </c>
      <c r="AC556">
        <v>1237</v>
      </c>
      <c r="AD556">
        <v>1681</v>
      </c>
      <c r="AE556">
        <v>343000</v>
      </c>
      <c r="AF556">
        <v>131864</v>
      </c>
      <c r="AG556">
        <v>21900</v>
      </c>
      <c r="AH556">
        <v>526</v>
      </c>
      <c r="AI556">
        <v>6977</v>
      </c>
      <c r="AJ556">
        <v>14330</v>
      </c>
      <c r="AK556">
        <v>8935</v>
      </c>
      <c r="AL556">
        <v>5395</v>
      </c>
      <c r="AM556">
        <v>109964</v>
      </c>
      <c r="AN556">
        <v>25502</v>
      </c>
      <c r="AO556">
        <v>5610.7</v>
      </c>
      <c r="AP556">
        <v>15068.6</v>
      </c>
      <c r="AQ556">
        <v>8100</v>
      </c>
      <c r="AR556">
        <v>21606</v>
      </c>
      <c r="AS556">
        <v>40.1</v>
      </c>
      <c r="AT556">
        <v>4.5999999999999996</v>
      </c>
      <c r="AU556">
        <v>40.799999999999997</v>
      </c>
      <c r="AV556">
        <v>17.170000000000002</v>
      </c>
      <c r="AW556">
        <v>19.2</v>
      </c>
      <c r="AX556">
        <v>16.12</v>
      </c>
      <c r="AY556">
        <v>2002</v>
      </c>
      <c r="AZ556">
        <v>184</v>
      </c>
      <c r="BA556">
        <v>351</v>
      </c>
      <c r="BB556">
        <v>904</v>
      </c>
      <c r="BC556">
        <v>563</v>
      </c>
      <c r="BD556">
        <v>2112</v>
      </c>
      <c r="BE556">
        <v>198</v>
      </c>
      <c r="BF556">
        <v>363</v>
      </c>
      <c r="BG556">
        <v>986</v>
      </c>
      <c r="BH556">
        <v>565</v>
      </c>
      <c r="BI556">
        <v>88.376000000000005</v>
      </c>
      <c r="BJ556">
        <v>1190096</v>
      </c>
      <c r="BK556">
        <v>318549</v>
      </c>
      <c r="BL556">
        <v>137075</v>
      </c>
      <c r="BM556">
        <v>186835</v>
      </c>
      <c r="BN556">
        <v>61571</v>
      </c>
      <c r="BO556">
        <v>543311</v>
      </c>
      <c r="BP556">
        <v>1207004</v>
      </c>
      <c r="BQ556">
        <v>1.31</v>
      </c>
      <c r="BR556">
        <v>96.7</v>
      </c>
      <c r="BS556">
        <v>1340.8</v>
      </c>
      <c r="BT556">
        <v>6271.4</v>
      </c>
      <c r="BU556">
        <v>3316.4</v>
      </c>
      <c r="BV556">
        <v>780.96299999999997</v>
      </c>
      <c r="BW556">
        <v>46.777000000000001</v>
      </c>
      <c r="BX556">
        <v>46532</v>
      </c>
      <c r="BY556">
        <v>878.07460000000003</v>
      </c>
      <c r="BZ556">
        <v>2414.1174999999998</v>
      </c>
      <c r="CA556">
        <v>1351.0058300000001</v>
      </c>
      <c r="CB556">
        <v>0.134373622</v>
      </c>
      <c r="CC556">
        <v>6605.6</v>
      </c>
      <c r="CD556">
        <v>271283.96999999997</v>
      </c>
      <c r="CE556">
        <v>716151.5</v>
      </c>
      <c r="CF556">
        <v>1702.8683000000001</v>
      </c>
      <c r="CG556">
        <v>1.26</v>
      </c>
      <c r="CH556">
        <v>1.51</v>
      </c>
      <c r="CI556">
        <v>1.33</v>
      </c>
      <c r="CJ556">
        <v>1.66</v>
      </c>
      <c r="CK556">
        <v>2.1</v>
      </c>
      <c r="CL556">
        <v>3.69</v>
      </c>
      <c r="CM556">
        <v>4.5</v>
      </c>
      <c r="CN556">
        <v>5.82</v>
      </c>
      <c r="CO556">
        <v>6.62</v>
      </c>
      <c r="CP556">
        <v>0.25</v>
      </c>
      <c r="CQ556">
        <v>7.0000000000000007E-2</v>
      </c>
      <c r="CR556">
        <v>0.4</v>
      </c>
      <c r="CS556">
        <v>0.84</v>
      </c>
      <c r="CT556">
        <v>2.4300000000000002</v>
      </c>
      <c r="CU556">
        <v>3.24</v>
      </c>
      <c r="CV556">
        <v>4.5599999999999996</v>
      </c>
      <c r="CW556">
        <v>5.36</v>
      </c>
      <c r="CX556">
        <v>86.5625</v>
      </c>
      <c r="CY556">
        <v>1.2452000000000001</v>
      </c>
      <c r="CZ556">
        <v>109.4871</v>
      </c>
      <c r="DA556">
        <v>1.8438000000000001</v>
      </c>
      <c r="DB556">
        <v>1.3225</v>
      </c>
      <c r="DC556">
        <v>40.69</v>
      </c>
      <c r="DD556">
        <v>136.9</v>
      </c>
      <c r="DE556" s="27">
        <v>189.1</v>
      </c>
      <c r="DF556">
        <v>121</v>
      </c>
      <c r="DG556">
        <v>162.30000000000001</v>
      </c>
      <c r="DH556">
        <v>310.8</v>
      </c>
      <c r="DI556">
        <v>154.6</v>
      </c>
      <c r="DJ556">
        <v>114.3</v>
      </c>
      <c r="DK556">
        <v>223.2</v>
      </c>
      <c r="DL556">
        <v>189.4</v>
      </c>
      <c r="DM556">
        <v>179.3</v>
      </c>
      <c r="DN556">
        <v>182.8</v>
      </c>
      <c r="DO556">
        <v>84.498999999999995</v>
      </c>
      <c r="DP556">
        <v>113.375</v>
      </c>
      <c r="DQ556">
        <v>78.997</v>
      </c>
      <c r="DR556">
        <v>82.100999999999999</v>
      </c>
      <c r="DS556">
        <v>148.19999999999999</v>
      </c>
      <c r="DT556">
        <v>151.30000000000001</v>
      </c>
      <c r="DU556">
        <v>142.9</v>
      </c>
      <c r="DV556">
        <v>161.30000000000001</v>
      </c>
      <c r="DW556">
        <v>1105.8499999999999</v>
      </c>
      <c r="DX556">
        <v>1265.1099999999999</v>
      </c>
      <c r="DY556">
        <v>1.698844026</v>
      </c>
      <c r="DZ556">
        <v>23.109411730000001</v>
      </c>
      <c r="EA556">
        <v>15.6685</v>
      </c>
    </row>
    <row r="557" spans="2:131" x14ac:dyDescent="0.25">
      <c r="B557" s="3">
        <v>37994</v>
      </c>
      <c r="C557">
        <v>11944.486000000001</v>
      </c>
      <c r="D557">
        <v>10252.5</v>
      </c>
      <c r="E557">
        <v>96.409499999999994</v>
      </c>
      <c r="F557">
        <v>101.6918</v>
      </c>
      <c r="G557">
        <v>98.471400000000003</v>
      </c>
      <c r="H557">
        <v>109.2726</v>
      </c>
      <c r="I557">
        <v>120.4491</v>
      </c>
      <c r="J557">
        <v>105.8135</v>
      </c>
      <c r="K557">
        <v>80.153700000000001</v>
      </c>
      <c r="L557">
        <v>90.630700000000004</v>
      </c>
      <c r="M557">
        <v>87.9529</v>
      </c>
      <c r="N557">
        <v>108.71420000000001</v>
      </c>
      <c r="O557">
        <v>99.899900000000002</v>
      </c>
      <c r="P557">
        <v>94.007099999999994</v>
      </c>
      <c r="Q557">
        <v>88.235699999999994</v>
      </c>
      <c r="R557">
        <v>76.9221</v>
      </c>
      <c r="S557" s="38">
        <v>0.12</v>
      </c>
      <c r="T557">
        <v>3556</v>
      </c>
      <c r="U557">
        <v>0.44505632000000001</v>
      </c>
      <c r="V557">
        <v>147564</v>
      </c>
      <c r="W557">
        <v>139573</v>
      </c>
      <c r="X557">
        <v>5.4</v>
      </c>
      <c r="Y557">
        <v>18.8</v>
      </c>
      <c r="Z557">
        <v>2660</v>
      </c>
      <c r="AA557">
        <v>2563</v>
      </c>
      <c r="AB557">
        <v>2846</v>
      </c>
      <c r="AC557">
        <v>1206</v>
      </c>
      <c r="AD557">
        <v>1640</v>
      </c>
      <c r="AE557">
        <v>340750</v>
      </c>
      <c r="AF557">
        <v>131955</v>
      </c>
      <c r="AG557">
        <v>21944</v>
      </c>
      <c r="AH557">
        <v>528.20000000000005</v>
      </c>
      <c r="AI557">
        <v>7003</v>
      </c>
      <c r="AJ557">
        <v>14345</v>
      </c>
      <c r="AK557">
        <v>8963</v>
      </c>
      <c r="AL557">
        <v>5382</v>
      </c>
      <c r="AM557">
        <v>110011</v>
      </c>
      <c r="AN557">
        <v>25516</v>
      </c>
      <c r="AO557">
        <v>5619</v>
      </c>
      <c r="AP557">
        <v>15067.3</v>
      </c>
      <c r="AQ557">
        <v>8106</v>
      </c>
      <c r="AR557">
        <v>21626</v>
      </c>
      <c r="AS557">
        <v>40.1</v>
      </c>
      <c r="AT557">
        <v>4.5</v>
      </c>
      <c r="AU557">
        <v>40.799999999999997</v>
      </c>
      <c r="AV557">
        <v>17.22</v>
      </c>
      <c r="AW557">
        <v>19.22</v>
      </c>
      <c r="AX557">
        <v>16.2</v>
      </c>
      <c r="AY557">
        <v>2024</v>
      </c>
      <c r="AZ557">
        <v>202</v>
      </c>
      <c r="BA557">
        <v>366</v>
      </c>
      <c r="BB557">
        <v>917</v>
      </c>
      <c r="BC557">
        <v>539</v>
      </c>
      <c r="BD557">
        <v>2056</v>
      </c>
      <c r="BE557">
        <v>180</v>
      </c>
      <c r="BF557">
        <v>384</v>
      </c>
      <c r="BG557">
        <v>958</v>
      </c>
      <c r="BH557">
        <v>534</v>
      </c>
      <c r="BI557">
        <v>88.694999999999993</v>
      </c>
      <c r="BJ557">
        <v>1200430</v>
      </c>
      <c r="BK557">
        <v>318977</v>
      </c>
      <c r="BL557">
        <v>142224</v>
      </c>
      <c r="BM557">
        <v>183728</v>
      </c>
      <c r="BN557">
        <v>54795</v>
      </c>
      <c r="BO557">
        <v>543542</v>
      </c>
      <c r="BP557">
        <v>1217143</v>
      </c>
      <c r="BQ557">
        <v>1.31</v>
      </c>
      <c r="BR557">
        <v>95.9</v>
      </c>
      <c r="BS557">
        <v>1354.3</v>
      </c>
      <c r="BT557">
        <v>6297.5</v>
      </c>
      <c r="BU557">
        <v>3328.5</v>
      </c>
      <c r="BV557">
        <v>781.82299999999998</v>
      </c>
      <c r="BW557">
        <v>45.841000000000001</v>
      </c>
      <c r="BX557">
        <v>45589</v>
      </c>
      <c r="BY557">
        <v>883.02919999999995</v>
      </c>
      <c r="BZ557">
        <v>2437.3069999999998</v>
      </c>
      <c r="CA557">
        <v>1356.42346</v>
      </c>
      <c r="CB557">
        <v>0.13431797100000001</v>
      </c>
      <c r="CC557">
        <v>6619.4</v>
      </c>
      <c r="CD557">
        <v>278460.06</v>
      </c>
      <c r="CE557">
        <v>723613.47</v>
      </c>
      <c r="CF557">
        <v>1705.0398</v>
      </c>
      <c r="CG557">
        <v>1.43</v>
      </c>
      <c r="CH557">
        <v>1.65</v>
      </c>
      <c r="CI557">
        <v>1.48</v>
      </c>
      <c r="CJ557">
        <v>1.72</v>
      </c>
      <c r="CK557">
        <v>2.02</v>
      </c>
      <c r="CL557">
        <v>3.47</v>
      </c>
      <c r="CM557">
        <v>4.28</v>
      </c>
      <c r="CN557">
        <v>5.65</v>
      </c>
      <c r="CO557">
        <v>6.46</v>
      </c>
      <c r="CP557">
        <v>0.22</v>
      </c>
      <c r="CQ557">
        <v>0.05</v>
      </c>
      <c r="CR557">
        <v>0.28999999999999998</v>
      </c>
      <c r="CS557">
        <v>0.59</v>
      </c>
      <c r="CT557">
        <v>2.04</v>
      </c>
      <c r="CU557">
        <v>2.85</v>
      </c>
      <c r="CV557">
        <v>4.22</v>
      </c>
      <c r="CW557">
        <v>5.03</v>
      </c>
      <c r="CX557">
        <v>86.815200000000004</v>
      </c>
      <c r="CY557">
        <v>1.2623</v>
      </c>
      <c r="CZ557">
        <v>110.2336</v>
      </c>
      <c r="DA557">
        <v>1.8203</v>
      </c>
      <c r="DB557">
        <v>1.3127</v>
      </c>
      <c r="DC557">
        <v>44.94</v>
      </c>
      <c r="DD557">
        <v>136.1</v>
      </c>
      <c r="DE557" s="27">
        <v>189.2</v>
      </c>
      <c r="DF557">
        <v>120.3</v>
      </c>
      <c r="DG557">
        <v>162.1</v>
      </c>
      <c r="DH557">
        <v>311.8</v>
      </c>
      <c r="DI557">
        <v>154.4</v>
      </c>
      <c r="DJ557">
        <v>114</v>
      </c>
      <c r="DK557">
        <v>223.7</v>
      </c>
      <c r="DL557">
        <v>189.6</v>
      </c>
      <c r="DM557">
        <v>179.4</v>
      </c>
      <c r="DN557">
        <v>182.9</v>
      </c>
      <c r="DO557">
        <v>84.546000000000006</v>
      </c>
      <c r="DP557">
        <v>112.786</v>
      </c>
      <c r="DQ557">
        <v>78.947999999999993</v>
      </c>
      <c r="DR557">
        <v>82.275999999999996</v>
      </c>
      <c r="DS557">
        <v>148.6</v>
      </c>
      <c r="DT557">
        <v>151.6</v>
      </c>
      <c r="DU557">
        <v>144.4</v>
      </c>
      <c r="DV557">
        <v>161.69999999999999</v>
      </c>
      <c r="DW557">
        <v>1088.94</v>
      </c>
      <c r="DX557">
        <v>1236.6099999999999</v>
      </c>
      <c r="DY557">
        <v>1.7423671949999999</v>
      </c>
      <c r="DZ557">
        <v>21.988779879999999</v>
      </c>
      <c r="EA557">
        <v>16.592700000000001</v>
      </c>
    </row>
    <row r="558" spans="2:131" x14ac:dyDescent="0.25">
      <c r="B558" s="3">
        <v>37995</v>
      </c>
      <c r="C558">
        <v>11959.694</v>
      </c>
      <c r="D558">
        <v>10269.700000000001</v>
      </c>
      <c r="E558">
        <v>96.490700000000004</v>
      </c>
      <c r="F558">
        <v>101.66800000000001</v>
      </c>
      <c r="G558">
        <v>98.579400000000007</v>
      </c>
      <c r="H558">
        <v>109.2346</v>
      </c>
      <c r="I558">
        <v>119.6934</v>
      </c>
      <c r="J558">
        <v>106.0022</v>
      </c>
      <c r="K558">
        <v>80.375</v>
      </c>
      <c r="L558">
        <v>90.831500000000005</v>
      </c>
      <c r="M558">
        <v>88.2346</v>
      </c>
      <c r="N558">
        <v>108.91670000000001</v>
      </c>
      <c r="O558">
        <v>99.871499999999997</v>
      </c>
      <c r="P558">
        <v>97.198899999999995</v>
      </c>
      <c r="Q558">
        <v>85.573499999999996</v>
      </c>
      <c r="R558">
        <v>76.866200000000006</v>
      </c>
      <c r="S558" s="38">
        <v>0.08</v>
      </c>
      <c r="T558">
        <v>3829</v>
      </c>
      <c r="U558">
        <v>0.48303267300000002</v>
      </c>
      <c r="V558">
        <v>147415</v>
      </c>
      <c r="W558">
        <v>139487</v>
      </c>
      <c r="X558">
        <v>5.4</v>
      </c>
      <c r="Y558">
        <v>19.399999999999999</v>
      </c>
      <c r="Z558">
        <v>2758</v>
      </c>
      <c r="AA558">
        <v>2276</v>
      </c>
      <c r="AB558">
        <v>2910</v>
      </c>
      <c r="AC558">
        <v>1209</v>
      </c>
      <c r="AD558">
        <v>1702</v>
      </c>
      <c r="AE558">
        <v>337250</v>
      </c>
      <c r="AF558">
        <v>132112</v>
      </c>
      <c r="AG558">
        <v>21957</v>
      </c>
      <c r="AH558">
        <v>529.29999999999995</v>
      </c>
      <c r="AI558">
        <v>7029</v>
      </c>
      <c r="AJ558">
        <v>14331</v>
      </c>
      <c r="AK558">
        <v>8957</v>
      </c>
      <c r="AL558">
        <v>5374</v>
      </c>
      <c r="AM558">
        <v>110155</v>
      </c>
      <c r="AN558">
        <v>25575</v>
      </c>
      <c r="AO558">
        <v>5631.6</v>
      </c>
      <c r="AP558">
        <v>15101.1</v>
      </c>
      <c r="AQ558">
        <v>8119</v>
      </c>
      <c r="AR558">
        <v>21635</v>
      </c>
      <c r="AS558">
        <v>40.1</v>
      </c>
      <c r="AT558">
        <v>4.5999999999999996</v>
      </c>
      <c r="AU558">
        <v>40.799999999999997</v>
      </c>
      <c r="AV558">
        <v>17.3</v>
      </c>
      <c r="AW558">
        <v>19.239999999999998</v>
      </c>
      <c r="AX558">
        <v>16.29</v>
      </c>
      <c r="AY558">
        <v>1905</v>
      </c>
      <c r="AZ558">
        <v>157</v>
      </c>
      <c r="BA558">
        <v>345</v>
      </c>
      <c r="BB558">
        <v>907</v>
      </c>
      <c r="BC558">
        <v>496</v>
      </c>
      <c r="BD558">
        <v>2041</v>
      </c>
      <c r="BE558">
        <v>200</v>
      </c>
      <c r="BF558">
        <v>383</v>
      </c>
      <c r="BG558">
        <v>931</v>
      </c>
      <c r="BH558">
        <v>527</v>
      </c>
      <c r="BI558">
        <v>89.248999999999995</v>
      </c>
      <c r="BJ558">
        <v>1205353</v>
      </c>
      <c r="BK558">
        <v>324569</v>
      </c>
      <c r="BL558">
        <v>142732</v>
      </c>
      <c r="BM558">
        <v>188444</v>
      </c>
      <c r="BN558">
        <v>59343</v>
      </c>
      <c r="BO558">
        <v>548017</v>
      </c>
      <c r="BP558">
        <v>1217157</v>
      </c>
      <c r="BQ558">
        <v>1.3</v>
      </c>
      <c r="BR558">
        <v>94.2</v>
      </c>
      <c r="BS558">
        <v>1362.5</v>
      </c>
      <c r="BT558">
        <v>6332.2</v>
      </c>
      <c r="BU558">
        <v>3336.2</v>
      </c>
      <c r="BV558">
        <v>786.29399999999998</v>
      </c>
      <c r="BW558">
        <v>46.499000000000002</v>
      </c>
      <c r="BX558">
        <v>46164</v>
      </c>
      <c r="BY558">
        <v>886.82259999999997</v>
      </c>
      <c r="BZ558">
        <v>2466.4848000000002</v>
      </c>
      <c r="CA558">
        <v>1366.5124800000001</v>
      </c>
      <c r="CB558">
        <v>0.13487760800000001</v>
      </c>
      <c r="CC558">
        <v>6638.3</v>
      </c>
      <c r="CD558">
        <v>288372.40999999997</v>
      </c>
      <c r="CE558">
        <v>734800.9</v>
      </c>
      <c r="CF558">
        <v>1723.2286999999999</v>
      </c>
      <c r="CG558">
        <v>1.61</v>
      </c>
      <c r="CH558">
        <v>1.81</v>
      </c>
      <c r="CI558">
        <v>1.65</v>
      </c>
      <c r="CJ558">
        <v>1.87</v>
      </c>
      <c r="CK558">
        <v>2.12</v>
      </c>
      <c r="CL558">
        <v>3.36</v>
      </c>
      <c r="CM558">
        <v>4.13</v>
      </c>
      <c r="CN558">
        <v>5.46</v>
      </c>
      <c r="CO558">
        <v>6.27</v>
      </c>
      <c r="CP558">
        <v>0.2</v>
      </c>
      <c r="CQ558">
        <v>0.04</v>
      </c>
      <c r="CR558">
        <v>0.26</v>
      </c>
      <c r="CS558">
        <v>0.51</v>
      </c>
      <c r="CT558">
        <v>1.75</v>
      </c>
      <c r="CU558">
        <v>2.52</v>
      </c>
      <c r="CV558">
        <v>3.85</v>
      </c>
      <c r="CW558">
        <v>4.66</v>
      </c>
      <c r="CX558">
        <v>86.363200000000006</v>
      </c>
      <c r="CY558">
        <v>1.2628999999999999</v>
      </c>
      <c r="CZ558">
        <v>110.09139999999999</v>
      </c>
      <c r="DA558">
        <v>1.7937000000000001</v>
      </c>
      <c r="DB558">
        <v>1.2881</v>
      </c>
      <c r="DC558">
        <v>45.95</v>
      </c>
      <c r="DD558">
        <v>136.9</v>
      </c>
      <c r="DE558" s="27">
        <v>189.8</v>
      </c>
      <c r="DF558">
        <v>120</v>
      </c>
      <c r="DG558">
        <v>163.4</v>
      </c>
      <c r="DH558">
        <v>312.89999999999998</v>
      </c>
      <c r="DI558">
        <v>154.9</v>
      </c>
      <c r="DJ558">
        <v>114.6</v>
      </c>
      <c r="DK558">
        <v>224.2</v>
      </c>
      <c r="DL558">
        <v>190.3</v>
      </c>
      <c r="DM558">
        <v>179.9</v>
      </c>
      <c r="DN558">
        <v>183.4</v>
      </c>
      <c r="DO558">
        <v>84.713999999999999</v>
      </c>
      <c r="DP558">
        <v>112.813</v>
      </c>
      <c r="DQ558">
        <v>79.144000000000005</v>
      </c>
      <c r="DR558">
        <v>82.453999999999994</v>
      </c>
      <c r="DS558">
        <v>148.80000000000001</v>
      </c>
      <c r="DT558">
        <v>151.80000000000001</v>
      </c>
      <c r="DU558">
        <v>144.80000000000001</v>
      </c>
      <c r="DV558">
        <v>154</v>
      </c>
      <c r="DW558">
        <v>1117.6600000000001</v>
      </c>
      <c r="DX558">
        <v>1268.26</v>
      </c>
      <c r="DY558">
        <v>1.71429594</v>
      </c>
      <c r="DZ558">
        <v>21.823265849999999</v>
      </c>
      <c r="EA558">
        <v>13.8804</v>
      </c>
    </row>
    <row r="559" spans="2:131" x14ac:dyDescent="0.25">
      <c r="B559" s="3">
        <v>37996</v>
      </c>
      <c r="C559">
        <v>11970.427</v>
      </c>
      <c r="D559">
        <v>10281.700000000001</v>
      </c>
      <c r="E559">
        <v>97.409400000000005</v>
      </c>
      <c r="F559">
        <v>102.5967</v>
      </c>
      <c r="G559">
        <v>99.493899999999996</v>
      </c>
      <c r="H559">
        <v>110.34439999999999</v>
      </c>
      <c r="I559">
        <v>122.3288</v>
      </c>
      <c r="J559">
        <v>106.6319</v>
      </c>
      <c r="K559">
        <v>81.035799999999995</v>
      </c>
      <c r="L559">
        <v>91.739000000000004</v>
      </c>
      <c r="M559">
        <v>89.416799999999995</v>
      </c>
      <c r="N559">
        <v>109.89749999999999</v>
      </c>
      <c r="O559">
        <v>100.869</v>
      </c>
      <c r="P559">
        <v>98.331100000000006</v>
      </c>
      <c r="Q559">
        <v>89.423900000000003</v>
      </c>
      <c r="R559">
        <v>77.582599999999999</v>
      </c>
      <c r="S559" s="38">
        <v>0</v>
      </c>
      <c r="T559">
        <v>3970</v>
      </c>
      <c r="U559">
        <v>0.49249472799999999</v>
      </c>
      <c r="V559">
        <v>147793</v>
      </c>
      <c r="W559">
        <v>139732</v>
      </c>
      <c r="X559">
        <v>5.5</v>
      </c>
      <c r="Y559">
        <v>19.5</v>
      </c>
      <c r="Z559">
        <v>2732</v>
      </c>
      <c r="AA559">
        <v>2303</v>
      </c>
      <c r="AB559">
        <v>3041</v>
      </c>
      <c r="AC559">
        <v>1304</v>
      </c>
      <c r="AD559">
        <v>1737</v>
      </c>
      <c r="AE559">
        <v>334000</v>
      </c>
      <c r="AF559">
        <v>132466</v>
      </c>
      <c r="AG559">
        <v>22004</v>
      </c>
      <c r="AH559">
        <v>527.29999999999995</v>
      </c>
      <c r="AI559">
        <v>7077</v>
      </c>
      <c r="AJ559">
        <v>14332</v>
      </c>
      <c r="AK559">
        <v>8968</v>
      </c>
      <c r="AL559">
        <v>5364</v>
      </c>
      <c r="AM559">
        <v>110462</v>
      </c>
      <c r="AN559">
        <v>25616</v>
      </c>
      <c r="AO559">
        <v>5636.5</v>
      </c>
      <c r="AP559">
        <v>15129</v>
      </c>
      <c r="AQ559">
        <v>8114</v>
      </c>
      <c r="AR559">
        <v>21656</v>
      </c>
      <c r="AS559">
        <v>39.9</v>
      </c>
      <c r="AT559">
        <v>4.5999999999999996</v>
      </c>
      <c r="AU559">
        <v>40.6</v>
      </c>
      <c r="AV559">
        <v>17.309999999999999</v>
      </c>
      <c r="AW559">
        <v>19.29</v>
      </c>
      <c r="AX559">
        <v>16.27</v>
      </c>
      <c r="AY559">
        <v>2072</v>
      </c>
      <c r="AZ559">
        <v>177</v>
      </c>
      <c r="BA559">
        <v>392</v>
      </c>
      <c r="BB559">
        <v>960</v>
      </c>
      <c r="BC559">
        <v>543</v>
      </c>
      <c r="BD559">
        <v>2097</v>
      </c>
      <c r="BE559">
        <v>183</v>
      </c>
      <c r="BF559">
        <v>368</v>
      </c>
      <c r="BG559">
        <v>1020</v>
      </c>
      <c r="BH559">
        <v>526</v>
      </c>
      <c r="BI559">
        <v>89.438999999999993</v>
      </c>
      <c r="BJ559">
        <v>1207904</v>
      </c>
      <c r="BK559">
        <v>326740</v>
      </c>
      <c r="BL559">
        <v>147268</v>
      </c>
      <c r="BM559">
        <v>185187</v>
      </c>
      <c r="BN559">
        <v>56647</v>
      </c>
      <c r="BO559">
        <v>547928</v>
      </c>
      <c r="BP559">
        <v>1225013</v>
      </c>
      <c r="BQ559">
        <v>1.29</v>
      </c>
      <c r="BR559">
        <v>91.7</v>
      </c>
      <c r="BS559">
        <v>1362.3</v>
      </c>
      <c r="BT559">
        <v>6360.4</v>
      </c>
      <c r="BU559">
        <v>3333.5</v>
      </c>
      <c r="BV559">
        <v>792.21699999999998</v>
      </c>
      <c r="BW559">
        <v>45.664999999999999</v>
      </c>
      <c r="BX559">
        <v>45486</v>
      </c>
      <c r="BY559">
        <v>889.29250000000002</v>
      </c>
      <c r="BZ559">
        <v>2495.7876999999999</v>
      </c>
      <c r="CA559">
        <v>1380.0228500000001</v>
      </c>
      <c r="CB559">
        <v>0.13550759000000001</v>
      </c>
      <c r="CC559">
        <v>6643.4</v>
      </c>
      <c r="CD559">
        <v>294242.5</v>
      </c>
      <c r="CE559">
        <v>745501.61</v>
      </c>
      <c r="CF559">
        <v>1720.9025999999999</v>
      </c>
      <c r="CG559">
        <v>1.76</v>
      </c>
      <c r="CH559">
        <v>1.97</v>
      </c>
      <c r="CI559">
        <v>1.76</v>
      </c>
      <c r="CJ559">
        <v>2</v>
      </c>
      <c r="CK559">
        <v>2.23</v>
      </c>
      <c r="CL559">
        <v>3.35</v>
      </c>
      <c r="CM559">
        <v>4.0999999999999996</v>
      </c>
      <c r="CN559">
        <v>5.47</v>
      </c>
      <c r="CO559">
        <v>6.21</v>
      </c>
      <c r="CP559">
        <v>0.21</v>
      </c>
      <c r="CQ559">
        <v>0</v>
      </c>
      <c r="CR559">
        <v>0.24</v>
      </c>
      <c r="CS559">
        <v>0.47</v>
      </c>
      <c r="CT559">
        <v>1.59</v>
      </c>
      <c r="CU559">
        <v>2.34</v>
      </c>
      <c r="CV559">
        <v>3.71</v>
      </c>
      <c r="CW559">
        <v>4.45</v>
      </c>
      <c r="CX559">
        <v>84.3904</v>
      </c>
      <c r="CY559">
        <v>1.2330000000000001</v>
      </c>
      <c r="CZ559">
        <v>108.7835</v>
      </c>
      <c r="DA559">
        <v>1.8077000000000001</v>
      </c>
      <c r="DB559">
        <v>1.2468999999999999</v>
      </c>
      <c r="DC559">
        <v>53.13</v>
      </c>
      <c r="DD559">
        <v>145.80000000000001</v>
      </c>
      <c r="DE559" s="27">
        <v>190.8</v>
      </c>
      <c r="DF559">
        <v>120.3</v>
      </c>
      <c r="DG559">
        <v>166.7</v>
      </c>
      <c r="DH559">
        <v>314</v>
      </c>
      <c r="DI559">
        <v>156.69999999999999</v>
      </c>
      <c r="DJ559">
        <v>115</v>
      </c>
      <c r="DK559">
        <v>224.6</v>
      </c>
      <c r="DL559">
        <v>191.3</v>
      </c>
      <c r="DM559">
        <v>181.2</v>
      </c>
      <c r="DN559">
        <v>184.4</v>
      </c>
      <c r="DO559">
        <v>85.076999999999998</v>
      </c>
      <c r="DP559">
        <v>113.089</v>
      </c>
      <c r="DQ559">
        <v>80.176000000000002</v>
      </c>
      <c r="DR559">
        <v>82.593000000000004</v>
      </c>
      <c r="DS559">
        <v>151.19999999999999</v>
      </c>
      <c r="DT559">
        <v>154.9</v>
      </c>
      <c r="DU559">
        <v>146.6</v>
      </c>
      <c r="DV559">
        <v>161</v>
      </c>
      <c r="DW559">
        <v>1117.21</v>
      </c>
      <c r="DX559">
        <v>1272.8800000000001</v>
      </c>
      <c r="DY559">
        <v>1.723340584</v>
      </c>
      <c r="DZ559">
        <v>21.075693000000001</v>
      </c>
      <c r="EA559">
        <v>15.184699999999999</v>
      </c>
    </row>
    <row r="560" spans="2:131" x14ac:dyDescent="0.25">
      <c r="B560" s="3">
        <v>37997</v>
      </c>
      <c r="C560">
        <v>11945.706</v>
      </c>
      <c r="D560">
        <v>10256.799999999999</v>
      </c>
      <c r="E560">
        <v>97.613699999999994</v>
      </c>
      <c r="F560">
        <v>102.5042</v>
      </c>
      <c r="G560">
        <v>99.308099999999996</v>
      </c>
      <c r="H560">
        <v>110.14019999999999</v>
      </c>
      <c r="I560">
        <v>120.63639999999999</v>
      </c>
      <c r="J560">
        <v>106.88760000000001</v>
      </c>
      <c r="K560">
        <v>80.634100000000004</v>
      </c>
      <c r="L560">
        <v>92.2834</v>
      </c>
      <c r="M560">
        <v>89.767399999999995</v>
      </c>
      <c r="N560">
        <v>110.16200000000001</v>
      </c>
      <c r="O560">
        <v>100.81829999999999</v>
      </c>
      <c r="P560">
        <v>99.8309</v>
      </c>
      <c r="Q560">
        <v>89.008600000000001</v>
      </c>
      <c r="R560">
        <v>77.474699999999999</v>
      </c>
      <c r="S560" s="38">
        <v>0.08</v>
      </c>
      <c r="T560">
        <v>3360</v>
      </c>
      <c r="U560">
        <v>0.42360060500000002</v>
      </c>
      <c r="V560">
        <v>148162</v>
      </c>
      <c r="W560">
        <v>140231</v>
      </c>
      <c r="X560">
        <v>5.4</v>
      </c>
      <c r="Y560">
        <v>19.7</v>
      </c>
      <c r="Z560">
        <v>2638</v>
      </c>
      <c r="AA560">
        <v>2339</v>
      </c>
      <c r="AB560">
        <v>2960</v>
      </c>
      <c r="AC560">
        <v>1258</v>
      </c>
      <c r="AD560">
        <v>1702</v>
      </c>
      <c r="AE560">
        <v>328750</v>
      </c>
      <c r="AF560">
        <v>132521</v>
      </c>
      <c r="AG560">
        <v>21997</v>
      </c>
      <c r="AH560">
        <v>531.9</v>
      </c>
      <c r="AI560">
        <v>7091</v>
      </c>
      <c r="AJ560">
        <v>14307</v>
      </c>
      <c r="AK560">
        <v>8958</v>
      </c>
      <c r="AL560">
        <v>5349</v>
      </c>
      <c r="AM560">
        <v>110524</v>
      </c>
      <c r="AN560">
        <v>25615</v>
      </c>
      <c r="AO560">
        <v>5637.8</v>
      </c>
      <c r="AP560">
        <v>15133.8</v>
      </c>
      <c r="AQ560">
        <v>8119</v>
      </c>
      <c r="AR560">
        <v>21692</v>
      </c>
      <c r="AS560">
        <v>39.9</v>
      </c>
      <c r="AT560">
        <v>4.4000000000000004</v>
      </c>
      <c r="AU560">
        <v>40.5</v>
      </c>
      <c r="AV560">
        <v>17.34</v>
      </c>
      <c r="AW560">
        <v>19.29</v>
      </c>
      <c r="AX560">
        <v>16.309999999999999</v>
      </c>
      <c r="AY560">
        <v>1782</v>
      </c>
      <c r="AZ560">
        <v>164</v>
      </c>
      <c r="BA560">
        <v>310</v>
      </c>
      <c r="BB560">
        <v>841</v>
      </c>
      <c r="BC560">
        <v>467</v>
      </c>
      <c r="BD560">
        <v>2079</v>
      </c>
      <c r="BE560">
        <v>203</v>
      </c>
      <c r="BF560">
        <v>343</v>
      </c>
      <c r="BG560">
        <v>948</v>
      </c>
      <c r="BH560">
        <v>585</v>
      </c>
      <c r="BI560">
        <v>89.587999999999994</v>
      </c>
      <c r="BJ560">
        <v>1210114</v>
      </c>
      <c r="BK560">
        <v>327836</v>
      </c>
      <c r="BL560">
        <v>149947</v>
      </c>
      <c r="BM560">
        <v>192545</v>
      </c>
      <c r="BN560">
        <v>61024</v>
      </c>
      <c r="BO560">
        <v>554750</v>
      </c>
      <c r="BP560">
        <v>1238708</v>
      </c>
      <c r="BQ560">
        <v>1.3</v>
      </c>
      <c r="BR560">
        <v>92.8</v>
      </c>
      <c r="BS560">
        <v>1374.2</v>
      </c>
      <c r="BT560">
        <v>6386.9</v>
      </c>
      <c r="BU560">
        <v>3331.7</v>
      </c>
      <c r="BV560">
        <v>793.88199999999995</v>
      </c>
      <c r="BW560">
        <v>45.631999999999998</v>
      </c>
      <c r="BX560">
        <v>45449</v>
      </c>
      <c r="BY560">
        <v>897.62580000000003</v>
      </c>
      <c r="BZ560">
        <v>2526.0653000000002</v>
      </c>
      <c r="CA560">
        <v>1386.5613800000001</v>
      </c>
      <c r="CB560">
        <v>0.135910741</v>
      </c>
      <c r="CC560">
        <v>6662.2</v>
      </c>
      <c r="CD560">
        <v>298063.25</v>
      </c>
      <c r="CE560">
        <v>751863.72</v>
      </c>
      <c r="CF560">
        <v>1720.355</v>
      </c>
      <c r="CG560">
        <v>1.93</v>
      </c>
      <c r="CH560">
        <v>2.2000000000000002</v>
      </c>
      <c r="CI560">
        <v>2.0699999999999998</v>
      </c>
      <c r="CJ560">
        <v>2.27</v>
      </c>
      <c r="CK560">
        <v>2.5</v>
      </c>
      <c r="CL560">
        <v>3.53</v>
      </c>
      <c r="CM560">
        <v>4.1900000000000004</v>
      </c>
      <c r="CN560">
        <v>5.52</v>
      </c>
      <c r="CO560">
        <v>6.2</v>
      </c>
      <c r="CP560">
        <v>0.27</v>
      </c>
      <c r="CQ560">
        <v>0.14000000000000001</v>
      </c>
      <c r="CR560">
        <v>0.34</v>
      </c>
      <c r="CS560">
        <v>0.56999999999999995</v>
      </c>
      <c r="CT560">
        <v>1.6</v>
      </c>
      <c r="CU560">
        <v>2.2599999999999998</v>
      </c>
      <c r="CV560">
        <v>3.59</v>
      </c>
      <c r="CW560">
        <v>4.2699999999999996</v>
      </c>
      <c r="CX560">
        <v>81.107699999999994</v>
      </c>
      <c r="CY560">
        <v>1.1711</v>
      </c>
      <c r="CZ560">
        <v>104.699</v>
      </c>
      <c r="DA560">
        <v>1.8607</v>
      </c>
      <c r="DB560">
        <v>1.1968000000000001</v>
      </c>
      <c r="DC560">
        <v>48.46</v>
      </c>
      <c r="DD560">
        <v>145.1</v>
      </c>
      <c r="DE560" s="27">
        <v>191.7</v>
      </c>
      <c r="DF560">
        <v>120.6</v>
      </c>
      <c r="DG560">
        <v>169.1</v>
      </c>
      <c r="DH560">
        <v>314.7</v>
      </c>
      <c r="DI560">
        <v>157.80000000000001</v>
      </c>
      <c r="DJ560">
        <v>115.4</v>
      </c>
      <c r="DK560">
        <v>225.4</v>
      </c>
      <c r="DL560">
        <v>192.3</v>
      </c>
      <c r="DM560">
        <v>182.4</v>
      </c>
      <c r="DN560">
        <v>185.4</v>
      </c>
      <c r="DO560">
        <v>85.403000000000006</v>
      </c>
      <c r="DP560">
        <v>113.145</v>
      </c>
      <c r="DQ560">
        <v>80.736999999999995</v>
      </c>
      <c r="DR560">
        <v>82.875</v>
      </c>
      <c r="DS560">
        <v>152.1</v>
      </c>
      <c r="DT560">
        <v>156.1</v>
      </c>
      <c r="DU560">
        <v>147.9</v>
      </c>
      <c r="DV560">
        <v>172.7</v>
      </c>
      <c r="DW560">
        <v>1168.94</v>
      </c>
      <c r="DX560">
        <v>1332.22</v>
      </c>
      <c r="DY560">
        <v>1.6550607100000001</v>
      </c>
      <c r="DZ560">
        <v>21.541366029999999</v>
      </c>
      <c r="EA560">
        <v>14.05</v>
      </c>
    </row>
    <row r="561" spans="2:131" x14ac:dyDescent="0.25">
      <c r="B561" s="3">
        <v>37998</v>
      </c>
      <c r="C561">
        <v>12354.11</v>
      </c>
      <c r="D561">
        <v>10648.4</v>
      </c>
      <c r="E561">
        <v>98.331800000000001</v>
      </c>
      <c r="F561">
        <v>103.21850000000001</v>
      </c>
      <c r="G561">
        <v>100.0707</v>
      </c>
      <c r="H561">
        <v>110.896</v>
      </c>
      <c r="I561">
        <v>121.7319</v>
      </c>
      <c r="J561">
        <v>107.53530000000001</v>
      </c>
      <c r="K561">
        <v>81.419799999999995</v>
      </c>
      <c r="L561">
        <v>93.005399999999995</v>
      </c>
      <c r="M561">
        <v>90.169300000000007</v>
      </c>
      <c r="N561">
        <v>111.163</v>
      </c>
      <c r="O561">
        <v>101.5393</v>
      </c>
      <c r="P561">
        <v>100.72029999999999</v>
      </c>
      <c r="Q561">
        <v>91.189499999999995</v>
      </c>
      <c r="R561">
        <v>77.943200000000004</v>
      </c>
      <c r="S561" s="38">
        <v>0.02</v>
      </c>
      <c r="T561">
        <v>3935</v>
      </c>
      <c r="U561">
        <v>0.49596672600000002</v>
      </c>
      <c r="V561">
        <v>148059</v>
      </c>
      <c r="W561">
        <v>140125</v>
      </c>
      <c r="X561">
        <v>5.4</v>
      </c>
      <c r="Y561">
        <v>19.399999999999999</v>
      </c>
      <c r="Z561">
        <v>2768</v>
      </c>
      <c r="AA561">
        <v>2268</v>
      </c>
      <c r="AB561">
        <v>2927</v>
      </c>
      <c r="AC561">
        <v>1274</v>
      </c>
      <c r="AD561">
        <v>1653</v>
      </c>
      <c r="AE561">
        <v>325250</v>
      </c>
      <c r="AF561">
        <v>132644</v>
      </c>
      <c r="AG561">
        <v>22005</v>
      </c>
      <c r="AH561">
        <v>534.29999999999995</v>
      </c>
      <c r="AI561">
        <v>7117</v>
      </c>
      <c r="AJ561">
        <v>14287</v>
      </c>
      <c r="AK561">
        <v>8954</v>
      </c>
      <c r="AL561">
        <v>5333</v>
      </c>
      <c r="AM561">
        <v>110639</v>
      </c>
      <c r="AN561">
        <v>25639</v>
      </c>
      <c r="AO561">
        <v>5651.3</v>
      </c>
      <c r="AP561">
        <v>15126.8</v>
      </c>
      <c r="AQ561">
        <v>8137</v>
      </c>
      <c r="AR561">
        <v>21693</v>
      </c>
      <c r="AS561">
        <v>40</v>
      </c>
      <c r="AT561">
        <v>4.5</v>
      </c>
      <c r="AU561">
        <v>40.6</v>
      </c>
      <c r="AV561">
        <v>17.36</v>
      </c>
      <c r="AW561">
        <v>19.25</v>
      </c>
      <c r="AX561">
        <v>16.34</v>
      </c>
      <c r="AY561">
        <v>2042</v>
      </c>
      <c r="AZ561">
        <v>195</v>
      </c>
      <c r="BA561">
        <v>381</v>
      </c>
      <c r="BB561">
        <v>939</v>
      </c>
      <c r="BC561">
        <v>527</v>
      </c>
      <c r="BD561">
        <v>2082</v>
      </c>
      <c r="BE561">
        <v>190</v>
      </c>
      <c r="BF561">
        <v>392</v>
      </c>
      <c r="BG561">
        <v>946</v>
      </c>
      <c r="BH561">
        <v>554</v>
      </c>
      <c r="BI561">
        <v>90.19</v>
      </c>
      <c r="BJ561">
        <v>1228978</v>
      </c>
      <c r="BK561">
        <v>331874</v>
      </c>
      <c r="BL561">
        <v>147642</v>
      </c>
      <c r="BM561">
        <v>193578</v>
      </c>
      <c r="BN561">
        <v>60317</v>
      </c>
      <c r="BO561">
        <v>558457</v>
      </c>
      <c r="BP561">
        <v>1241644</v>
      </c>
      <c r="BQ561">
        <v>1.28</v>
      </c>
      <c r="BR561">
        <v>97.1</v>
      </c>
      <c r="BS561">
        <v>1376</v>
      </c>
      <c r="BT561">
        <v>6405.4</v>
      </c>
      <c r="BU561">
        <v>3341.4</v>
      </c>
      <c r="BV561">
        <v>787.96299999999997</v>
      </c>
      <c r="BW561">
        <v>46.847000000000001</v>
      </c>
      <c r="BX561">
        <v>46784</v>
      </c>
      <c r="BY561">
        <v>906.41880000000003</v>
      </c>
      <c r="BZ561">
        <v>2552.5663</v>
      </c>
      <c r="CA561">
        <v>1392.69399</v>
      </c>
      <c r="CB561">
        <v>0.131932626</v>
      </c>
      <c r="CC561">
        <v>6667.9</v>
      </c>
      <c r="CD561">
        <v>298273.71999999997</v>
      </c>
      <c r="CE561">
        <v>743896.27</v>
      </c>
      <c r="CF561">
        <v>1744.9820999999999</v>
      </c>
      <c r="CG561">
        <v>2.16</v>
      </c>
      <c r="CH561">
        <v>2.38</v>
      </c>
      <c r="CI561">
        <v>2.19</v>
      </c>
      <c r="CJ561">
        <v>2.4300000000000002</v>
      </c>
      <c r="CK561">
        <v>2.67</v>
      </c>
      <c r="CL561">
        <v>3.6</v>
      </c>
      <c r="CM561">
        <v>4.2300000000000004</v>
      </c>
      <c r="CN561">
        <v>5.47</v>
      </c>
      <c r="CO561">
        <v>6.15</v>
      </c>
      <c r="CP561">
        <v>0.22</v>
      </c>
      <c r="CQ561">
        <v>0.03</v>
      </c>
      <c r="CR561">
        <v>0.27</v>
      </c>
      <c r="CS561">
        <v>0.51</v>
      </c>
      <c r="CT561">
        <v>1.44</v>
      </c>
      <c r="CU561">
        <v>2.0699999999999998</v>
      </c>
      <c r="CV561">
        <v>3.31</v>
      </c>
      <c r="CW561">
        <v>3.99</v>
      </c>
      <c r="CX561">
        <v>80.2393</v>
      </c>
      <c r="CY561">
        <v>1.1465000000000001</v>
      </c>
      <c r="CZ561">
        <v>103.8104</v>
      </c>
      <c r="DA561">
        <v>1.9286000000000001</v>
      </c>
      <c r="DB561">
        <v>1.2189000000000001</v>
      </c>
      <c r="DC561">
        <v>43.33</v>
      </c>
      <c r="DD561">
        <v>147.69999999999999</v>
      </c>
      <c r="DE561" s="27">
        <v>191.7</v>
      </c>
      <c r="DF561">
        <v>119.8</v>
      </c>
      <c r="DG561">
        <v>168.5</v>
      </c>
      <c r="DH561">
        <v>315.8</v>
      </c>
      <c r="DI561">
        <v>157.4</v>
      </c>
      <c r="DJ561">
        <v>115.5</v>
      </c>
      <c r="DK561">
        <v>225.8</v>
      </c>
      <c r="DL561">
        <v>192.3</v>
      </c>
      <c r="DM561">
        <v>182.3</v>
      </c>
      <c r="DN561">
        <v>185.4</v>
      </c>
      <c r="DO561">
        <v>85.445999999999998</v>
      </c>
      <c r="DP561">
        <v>113.203</v>
      </c>
      <c r="DQ561">
        <v>80.37</v>
      </c>
      <c r="DR561">
        <v>83.06</v>
      </c>
      <c r="DS561">
        <v>151.4</v>
      </c>
      <c r="DT561">
        <v>155</v>
      </c>
      <c r="DU561">
        <v>147.69999999999999</v>
      </c>
      <c r="DV561">
        <v>167.2</v>
      </c>
      <c r="DW561">
        <v>1199.21</v>
      </c>
      <c r="DX561">
        <v>1367.07</v>
      </c>
      <c r="DY561">
        <v>1.621067203</v>
      </c>
      <c r="DZ561">
        <v>21.80086064</v>
      </c>
      <c r="EA561">
        <v>13.013999999999999</v>
      </c>
    </row>
    <row r="562" spans="2:131" x14ac:dyDescent="0.25">
      <c r="B562" s="3">
        <v>38353</v>
      </c>
      <c r="C562">
        <v>12029.712</v>
      </c>
      <c r="D562">
        <v>10305.6</v>
      </c>
      <c r="E562">
        <v>98.784499999999994</v>
      </c>
      <c r="F562">
        <v>104.0489</v>
      </c>
      <c r="G562">
        <v>100.79859999999999</v>
      </c>
      <c r="H562">
        <v>111.3266</v>
      </c>
      <c r="I562">
        <v>120.83880000000001</v>
      </c>
      <c r="J562">
        <v>108.3652</v>
      </c>
      <c r="K562">
        <v>82.868099999999998</v>
      </c>
      <c r="L562">
        <v>93.024100000000004</v>
      </c>
      <c r="M562">
        <v>91.072599999999994</v>
      </c>
      <c r="N562">
        <v>111.0033</v>
      </c>
      <c r="O562">
        <v>102.30070000000001</v>
      </c>
      <c r="P562">
        <v>100.8318</v>
      </c>
      <c r="Q562">
        <v>90.081199999999995</v>
      </c>
      <c r="R562">
        <v>78.426500000000004</v>
      </c>
      <c r="S562" s="38">
        <v>0.24</v>
      </c>
      <c r="T562">
        <v>3827</v>
      </c>
      <c r="U562">
        <v>0.491649538</v>
      </c>
      <c r="V562">
        <v>148029</v>
      </c>
      <c r="W562">
        <v>140245</v>
      </c>
      <c r="X562">
        <v>5.3</v>
      </c>
      <c r="Y562">
        <v>19.5</v>
      </c>
      <c r="Z562">
        <v>2635</v>
      </c>
      <c r="AA562">
        <v>2298</v>
      </c>
      <c r="AB562">
        <v>2851</v>
      </c>
      <c r="AC562">
        <v>1203</v>
      </c>
      <c r="AD562">
        <v>1648</v>
      </c>
      <c r="AE562">
        <v>343400</v>
      </c>
      <c r="AF562">
        <v>132791</v>
      </c>
      <c r="AG562">
        <v>21958</v>
      </c>
      <c r="AH562">
        <v>539.29999999999995</v>
      </c>
      <c r="AI562">
        <v>7095</v>
      </c>
      <c r="AJ562">
        <v>14257</v>
      </c>
      <c r="AK562">
        <v>8943</v>
      </c>
      <c r="AL562">
        <v>5314</v>
      </c>
      <c r="AM562">
        <v>110833</v>
      </c>
      <c r="AN562">
        <v>25669</v>
      </c>
      <c r="AO562">
        <v>5645.5</v>
      </c>
      <c r="AP562">
        <v>15151.9</v>
      </c>
      <c r="AQ562">
        <v>8144</v>
      </c>
      <c r="AR562">
        <v>21735</v>
      </c>
      <c r="AS562">
        <v>39.700000000000003</v>
      </c>
      <c r="AT562">
        <v>4.5999999999999996</v>
      </c>
      <c r="AU562">
        <v>40.700000000000003</v>
      </c>
      <c r="AV562">
        <v>17.36</v>
      </c>
      <c r="AW562">
        <v>19.22</v>
      </c>
      <c r="AX562">
        <v>16.38</v>
      </c>
      <c r="AY562">
        <v>2144</v>
      </c>
      <c r="AZ562">
        <v>163</v>
      </c>
      <c r="BA562">
        <v>334</v>
      </c>
      <c r="BB562">
        <v>1090</v>
      </c>
      <c r="BC562">
        <v>557</v>
      </c>
      <c r="BD562">
        <v>2139</v>
      </c>
      <c r="BE562">
        <v>197</v>
      </c>
      <c r="BF562">
        <v>334</v>
      </c>
      <c r="BG562">
        <v>1051</v>
      </c>
      <c r="BH562">
        <v>557</v>
      </c>
      <c r="BI562">
        <v>89.954999999999998</v>
      </c>
      <c r="BJ562">
        <v>1233423</v>
      </c>
      <c r="BK562">
        <v>328696</v>
      </c>
      <c r="BL562">
        <v>149310</v>
      </c>
      <c r="BM562">
        <v>194875</v>
      </c>
      <c r="BN562">
        <v>61857</v>
      </c>
      <c r="BO562">
        <v>559852</v>
      </c>
      <c r="BP562">
        <v>1252254</v>
      </c>
      <c r="BQ562">
        <v>1.29</v>
      </c>
      <c r="BR562">
        <v>95.5</v>
      </c>
      <c r="BS562">
        <v>1367.1</v>
      </c>
      <c r="BT562">
        <v>6411.7</v>
      </c>
      <c r="BU562">
        <v>3346.4</v>
      </c>
      <c r="BV562">
        <v>793.81700000000001</v>
      </c>
      <c r="BW562">
        <v>50.438000000000002</v>
      </c>
      <c r="BX562">
        <v>50376</v>
      </c>
      <c r="BY562">
        <v>921.47900000000004</v>
      </c>
      <c r="BZ562">
        <v>2575.7022999999999</v>
      </c>
      <c r="CA562">
        <v>1392.14186</v>
      </c>
      <c r="CB562">
        <v>0.135263149</v>
      </c>
      <c r="CC562">
        <v>6657.6</v>
      </c>
      <c r="CD562">
        <v>290729.06</v>
      </c>
      <c r="CE562">
        <v>744811.65</v>
      </c>
      <c r="CF562">
        <v>1811.5882999999999</v>
      </c>
      <c r="CG562">
        <v>2.2799999999999998</v>
      </c>
      <c r="CH562">
        <v>2.56</v>
      </c>
      <c r="CI562">
        <v>2.33</v>
      </c>
      <c r="CJ562">
        <v>2.61</v>
      </c>
      <c r="CK562">
        <v>2.86</v>
      </c>
      <c r="CL562">
        <v>3.71</v>
      </c>
      <c r="CM562">
        <v>4.22</v>
      </c>
      <c r="CN562">
        <v>5.36</v>
      </c>
      <c r="CO562">
        <v>6.02</v>
      </c>
      <c r="CP562">
        <v>0.28000000000000003</v>
      </c>
      <c r="CQ562">
        <v>0.05</v>
      </c>
      <c r="CR562">
        <v>0.33</v>
      </c>
      <c r="CS562">
        <v>0.57999999999999996</v>
      </c>
      <c r="CT562">
        <v>1.43</v>
      </c>
      <c r="CU562">
        <v>1.94</v>
      </c>
      <c r="CV562">
        <v>3.08</v>
      </c>
      <c r="CW562">
        <v>3.74</v>
      </c>
      <c r="CX562">
        <v>81.176900000000003</v>
      </c>
      <c r="CY562">
        <v>1.1792</v>
      </c>
      <c r="CZ562">
        <v>103.34099999999999</v>
      </c>
      <c r="DA562">
        <v>1.8796999999999999</v>
      </c>
      <c r="DB562">
        <v>1.2248000000000001</v>
      </c>
      <c r="DC562">
        <v>46.84</v>
      </c>
      <c r="DD562">
        <v>149.80000000000001</v>
      </c>
      <c r="DE562" s="27">
        <v>191.6</v>
      </c>
      <c r="DF562">
        <v>120.3</v>
      </c>
      <c r="DG562">
        <v>166.5</v>
      </c>
      <c r="DH562">
        <v>316.89999999999998</v>
      </c>
      <c r="DI562">
        <v>156.80000000000001</v>
      </c>
      <c r="DJ562">
        <v>115.7</v>
      </c>
      <c r="DK562">
        <v>226.2</v>
      </c>
      <c r="DL562">
        <v>192.1</v>
      </c>
      <c r="DM562">
        <v>182</v>
      </c>
      <c r="DN562">
        <v>185.2</v>
      </c>
      <c r="DO562">
        <v>85.555999999999997</v>
      </c>
      <c r="DP562">
        <v>113.03700000000001</v>
      </c>
      <c r="DQ562">
        <v>79.891999999999996</v>
      </c>
      <c r="DR562">
        <v>83.421000000000006</v>
      </c>
      <c r="DS562">
        <v>151.9</v>
      </c>
      <c r="DT562">
        <v>155.5</v>
      </c>
      <c r="DU562">
        <v>148.5</v>
      </c>
      <c r="DV562">
        <v>164.2</v>
      </c>
      <c r="DW562">
        <v>1181.4100000000001</v>
      </c>
      <c r="DX562">
        <v>1345.19</v>
      </c>
      <c r="DY562">
        <v>1.667781154</v>
      </c>
      <c r="DZ562">
        <v>21.168506600000001</v>
      </c>
      <c r="EA562">
        <v>13.512</v>
      </c>
    </row>
    <row r="563" spans="2:131" x14ac:dyDescent="0.25">
      <c r="B563" s="3">
        <v>38354</v>
      </c>
      <c r="C563">
        <v>12040.24</v>
      </c>
      <c r="D563">
        <v>10302.799999999999</v>
      </c>
      <c r="E563">
        <v>99.463899999999995</v>
      </c>
      <c r="F563">
        <v>104.69280000000001</v>
      </c>
      <c r="G563">
        <v>101.56699999999999</v>
      </c>
      <c r="H563">
        <v>111.92789999999999</v>
      </c>
      <c r="I563">
        <v>123.593</v>
      </c>
      <c r="J563">
        <v>108.3122</v>
      </c>
      <c r="K563">
        <v>83.736099999999993</v>
      </c>
      <c r="L563">
        <v>93.743300000000005</v>
      </c>
      <c r="M563">
        <v>91.818299999999994</v>
      </c>
      <c r="N563">
        <v>112.03619999999999</v>
      </c>
      <c r="O563">
        <v>103.1472</v>
      </c>
      <c r="P563">
        <v>98.1524</v>
      </c>
      <c r="Q563">
        <v>91.953299999999999</v>
      </c>
      <c r="R563">
        <v>78.956299999999999</v>
      </c>
      <c r="S563" s="38">
        <v>0.16</v>
      </c>
      <c r="T563">
        <v>3901</v>
      </c>
      <c r="U563">
        <v>0.48884711800000002</v>
      </c>
      <c r="V563">
        <v>148364</v>
      </c>
      <c r="W563">
        <v>140385</v>
      </c>
      <c r="X563">
        <v>5.4</v>
      </c>
      <c r="Y563">
        <v>19.100000000000001</v>
      </c>
      <c r="Z563">
        <v>2749</v>
      </c>
      <c r="AA563">
        <v>2345</v>
      </c>
      <c r="AB563">
        <v>2896</v>
      </c>
      <c r="AC563">
        <v>1268</v>
      </c>
      <c r="AD563">
        <v>1628</v>
      </c>
      <c r="AE563">
        <v>311750</v>
      </c>
      <c r="AF563">
        <v>133050</v>
      </c>
      <c r="AG563">
        <v>22036</v>
      </c>
      <c r="AH563">
        <v>544</v>
      </c>
      <c r="AI563">
        <v>7153</v>
      </c>
      <c r="AJ563">
        <v>14273</v>
      </c>
      <c r="AK563">
        <v>8965</v>
      </c>
      <c r="AL563">
        <v>5308</v>
      </c>
      <c r="AM563">
        <v>111014</v>
      </c>
      <c r="AN563">
        <v>25736</v>
      </c>
      <c r="AO563">
        <v>5658.9</v>
      </c>
      <c r="AP563">
        <v>15192.4</v>
      </c>
      <c r="AQ563">
        <v>8147</v>
      </c>
      <c r="AR563">
        <v>21744</v>
      </c>
      <c r="AS563">
        <v>39.9</v>
      </c>
      <c r="AT563">
        <v>4.5999999999999996</v>
      </c>
      <c r="AU563">
        <v>40.6</v>
      </c>
      <c r="AV563">
        <v>17.440000000000001</v>
      </c>
      <c r="AW563">
        <v>19.309999999999999</v>
      </c>
      <c r="AX563">
        <v>16.440000000000001</v>
      </c>
      <c r="AY563">
        <v>2207</v>
      </c>
      <c r="AZ563">
        <v>200</v>
      </c>
      <c r="BA563">
        <v>446</v>
      </c>
      <c r="BB563">
        <v>996</v>
      </c>
      <c r="BC563">
        <v>565</v>
      </c>
      <c r="BD563">
        <v>2114</v>
      </c>
      <c r="BE563">
        <v>197</v>
      </c>
      <c r="BF563">
        <v>368</v>
      </c>
      <c r="BG563">
        <v>995</v>
      </c>
      <c r="BH563">
        <v>554</v>
      </c>
      <c r="BI563">
        <v>90.334000000000003</v>
      </c>
      <c r="BJ563">
        <v>1233818</v>
      </c>
      <c r="BK563">
        <v>333026</v>
      </c>
      <c r="BL563">
        <v>151796</v>
      </c>
      <c r="BM563">
        <v>196475</v>
      </c>
      <c r="BN563">
        <v>62307</v>
      </c>
      <c r="BO563">
        <v>564784</v>
      </c>
      <c r="BP563">
        <v>1261388</v>
      </c>
      <c r="BQ563">
        <v>1.29</v>
      </c>
      <c r="BR563">
        <v>94.1</v>
      </c>
      <c r="BS563">
        <v>1371.1</v>
      </c>
      <c r="BT563">
        <v>6420</v>
      </c>
      <c r="BU563">
        <v>3336.8</v>
      </c>
      <c r="BV563">
        <v>800.42700000000002</v>
      </c>
      <c r="BW563">
        <v>46.616999999999997</v>
      </c>
      <c r="BX563">
        <v>46575</v>
      </c>
      <c r="BY563">
        <v>931.87400000000002</v>
      </c>
      <c r="BZ563">
        <v>2605.2415999999998</v>
      </c>
      <c r="CA563">
        <v>1407.4514200000001</v>
      </c>
      <c r="CB563">
        <v>0.13625684199999999</v>
      </c>
      <c r="CC563">
        <v>6645.9</v>
      </c>
      <c r="CD563">
        <v>291505</v>
      </c>
      <c r="CE563">
        <v>746918.46</v>
      </c>
      <c r="CF563">
        <v>1838.0352</v>
      </c>
      <c r="CG563">
        <v>2.5</v>
      </c>
      <c r="CH563">
        <v>2.71</v>
      </c>
      <c r="CI563">
        <v>2.54</v>
      </c>
      <c r="CJ563">
        <v>2.77</v>
      </c>
      <c r="CK563">
        <v>3.03</v>
      </c>
      <c r="CL563">
        <v>3.77</v>
      </c>
      <c r="CM563">
        <v>4.17</v>
      </c>
      <c r="CN563">
        <v>5.2</v>
      </c>
      <c r="CO563">
        <v>5.82</v>
      </c>
      <c r="CP563">
        <v>0.21</v>
      </c>
      <c r="CQ563">
        <v>0.04</v>
      </c>
      <c r="CR563">
        <v>0.27</v>
      </c>
      <c r="CS563">
        <v>0.53</v>
      </c>
      <c r="CT563">
        <v>1.27</v>
      </c>
      <c r="CU563">
        <v>1.67</v>
      </c>
      <c r="CV563">
        <v>2.7</v>
      </c>
      <c r="CW563">
        <v>3.32</v>
      </c>
      <c r="CX563">
        <v>81.935100000000006</v>
      </c>
      <c r="CY563">
        <v>1.1918</v>
      </c>
      <c r="CZ563">
        <v>104.9442</v>
      </c>
      <c r="DA563">
        <v>1.8871</v>
      </c>
      <c r="DB563">
        <v>1.2401</v>
      </c>
      <c r="DC563">
        <v>47.97</v>
      </c>
      <c r="DD563">
        <v>154.1</v>
      </c>
      <c r="DE563" s="27">
        <v>192.4</v>
      </c>
      <c r="DF563">
        <v>120</v>
      </c>
      <c r="DG563">
        <v>168.4</v>
      </c>
      <c r="DH563">
        <v>318.39999999999998</v>
      </c>
      <c r="DI563">
        <v>157.5</v>
      </c>
      <c r="DJ563">
        <v>115.6</v>
      </c>
      <c r="DK563">
        <v>226.9</v>
      </c>
      <c r="DL563">
        <v>193</v>
      </c>
      <c r="DM563">
        <v>182.7</v>
      </c>
      <c r="DN563">
        <v>185.9</v>
      </c>
      <c r="DO563">
        <v>85.790999999999997</v>
      </c>
      <c r="DP563">
        <v>112.878</v>
      </c>
      <c r="DQ563">
        <v>80.33</v>
      </c>
      <c r="DR563">
        <v>83.641000000000005</v>
      </c>
      <c r="DS563">
        <v>152.69999999999999</v>
      </c>
      <c r="DT563">
        <v>156.6</v>
      </c>
      <c r="DU563">
        <v>149.5</v>
      </c>
      <c r="DV563">
        <v>162.9</v>
      </c>
      <c r="DW563">
        <v>1199.6300000000001</v>
      </c>
      <c r="DX563">
        <v>1368.2</v>
      </c>
      <c r="DY563">
        <v>1.6644020799999999</v>
      </c>
      <c r="DZ563">
        <v>21.124604130000002</v>
      </c>
      <c r="EA563">
        <v>11.5626</v>
      </c>
    </row>
    <row r="564" spans="2:131" x14ac:dyDescent="0.25">
      <c r="B564" s="3">
        <v>38355</v>
      </c>
      <c r="C564">
        <v>12080.643</v>
      </c>
      <c r="D564">
        <v>10341.9</v>
      </c>
      <c r="E564">
        <v>99.306100000000001</v>
      </c>
      <c r="F564">
        <v>104.36750000000001</v>
      </c>
      <c r="G564">
        <v>101.24509999999999</v>
      </c>
      <c r="H564">
        <v>111.3519</v>
      </c>
      <c r="I564">
        <v>121.2424</v>
      </c>
      <c r="J564">
        <v>108.2636</v>
      </c>
      <c r="K564">
        <v>83.679400000000001</v>
      </c>
      <c r="L564">
        <v>93.774000000000001</v>
      </c>
      <c r="M564">
        <v>91.317800000000005</v>
      </c>
      <c r="N564">
        <v>112.0568</v>
      </c>
      <c r="O564">
        <v>102.63500000000001</v>
      </c>
      <c r="P564">
        <v>102.94589999999999</v>
      </c>
      <c r="Q564">
        <v>91.755300000000005</v>
      </c>
      <c r="R564">
        <v>78.432000000000002</v>
      </c>
      <c r="S564" s="38">
        <v>0.26</v>
      </c>
      <c r="T564">
        <v>4019</v>
      </c>
      <c r="U564">
        <v>0.51945198400000003</v>
      </c>
      <c r="V564">
        <v>148391</v>
      </c>
      <c r="W564">
        <v>140654</v>
      </c>
      <c r="X564">
        <v>5.2</v>
      </c>
      <c r="Y564">
        <v>19.5</v>
      </c>
      <c r="Z564">
        <v>2483</v>
      </c>
      <c r="AA564">
        <v>2328</v>
      </c>
      <c r="AB564">
        <v>2817</v>
      </c>
      <c r="AC564">
        <v>1157</v>
      </c>
      <c r="AD564">
        <v>1660</v>
      </c>
      <c r="AE564">
        <v>332000</v>
      </c>
      <c r="AF564">
        <v>133172</v>
      </c>
      <c r="AG564">
        <v>22066</v>
      </c>
      <c r="AH564">
        <v>548.6</v>
      </c>
      <c r="AI564">
        <v>7181</v>
      </c>
      <c r="AJ564">
        <v>14269</v>
      </c>
      <c r="AK564">
        <v>8960</v>
      </c>
      <c r="AL564">
        <v>5309</v>
      </c>
      <c r="AM564">
        <v>111106</v>
      </c>
      <c r="AN564">
        <v>25761</v>
      </c>
      <c r="AO564">
        <v>5668.6</v>
      </c>
      <c r="AP564">
        <v>15199.7</v>
      </c>
      <c r="AQ564">
        <v>8138</v>
      </c>
      <c r="AR564">
        <v>21740</v>
      </c>
      <c r="AS564">
        <v>39.799999999999997</v>
      </c>
      <c r="AT564">
        <v>4.4000000000000004</v>
      </c>
      <c r="AU564">
        <v>40.4</v>
      </c>
      <c r="AV564">
        <v>17.46</v>
      </c>
      <c r="AW564">
        <v>19.37</v>
      </c>
      <c r="AX564">
        <v>16.440000000000001</v>
      </c>
      <c r="AY564">
        <v>1864</v>
      </c>
      <c r="AZ564">
        <v>210</v>
      </c>
      <c r="BA564">
        <v>311</v>
      </c>
      <c r="BB564">
        <v>855</v>
      </c>
      <c r="BC564">
        <v>488</v>
      </c>
      <c r="BD564">
        <v>2062</v>
      </c>
      <c r="BE564">
        <v>183</v>
      </c>
      <c r="BF564">
        <v>340</v>
      </c>
      <c r="BG564">
        <v>993</v>
      </c>
      <c r="BH564">
        <v>546</v>
      </c>
      <c r="BI564">
        <v>90.498999999999995</v>
      </c>
      <c r="BJ564">
        <v>1225402</v>
      </c>
      <c r="BK564">
        <v>333581</v>
      </c>
      <c r="BL564">
        <v>152086</v>
      </c>
      <c r="BM564">
        <v>186608</v>
      </c>
      <c r="BN564">
        <v>58897</v>
      </c>
      <c r="BO564">
        <v>562236</v>
      </c>
      <c r="BP564">
        <v>1269333</v>
      </c>
      <c r="BQ564">
        <v>1.3</v>
      </c>
      <c r="BR564">
        <v>92.6</v>
      </c>
      <c r="BS564">
        <v>1370.8</v>
      </c>
      <c r="BT564">
        <v>6429</v>
      </c>
      <c r="BU564">
        <v>3329.4</v>
      </c>
      <c r="BV564">
        <v>800.91499999999996</v>
      </c>
      <c r="BW564">
        <v>45.923000000000002</v>
      </c>
      <c r="BX564">
        <v>45874</v>
      </c>
      <c r="BY564">
        <v>945.86130000000003</v>
      </c>
      <c r="BZ564">
        <v>2652.1028999999999</v>
      </c>
      <c r="CA564">
        <v>1415.5592200000001</v>
      </c>
      <c r="CB564">
        <v>0.13619134499999999</v>
      </c>
      <c r="CC564">
        <v>6636.7</v>
      </c>
      <c r="CD564">
        <v>291580.21999999997</v>
      </c>
      <c r="CE564">
        <v>751034.07</v>
      </c>
      <c r="CF564">
        <v>1847.0744999999999</v>
      </c>
      <c r="CG564">
        <v>2.63</v>
      </c>
      <c r="CH564">
        <v>2.91</v>
      </c>
      <c r="CI564">
        <v>2.74</v>
      </c>
      <c r="CJ564">
        <v>3</v>
      </c>
      <c r="CK564">
        <v>3.3</v>
      </c>
      <c r="CL564">
        <v>4.17</v>
      </c>
      <c r="CM564">
        <v>4.5</v>
      </c>
      <c r="CN564">
        <v>5.4</v>
      </c>
      <c r="CO564">
        <v>6.06</v>
      </c>
      <c r="CP564">
        <v>0.28000000000000003</v>
      </c>
      <c r="CQ564">
        <v>0.11</v>
      </c>
      <c r="CR564">
        <v>0.37</v>
      </c>
      <c r="CS564">
        <v>0.67</v>
      </c>
      <c r="CT564">
        <v>1.54</v>
      </c>
      <c r="CU564">
        <v>1.87</v>
      </c>
      <c r="CV564">
        <v>2.77</v>
      </c>
      <c r="CW564">
        <v>3.43</v>
      </c>
      <c r="CX564">
        <v>81.002099999999999</v>
      </c>
      <c r="CY564">
        <v>1.1756</v>
      </c>
      <c r="CZ564">
        <v>105.2543</v>
      </c>
      <c r="DA564">
        <v>1.9043000000000001</v>
      </c>
      <c r="DB564">
        <v>1.216</v>
      </c>
      <c r="DC564">
        <v>54.31</v>
      </c>
      <c r="DD564">
        <v>158.6</v>
      </c>
      <c r="DE564" s="27">
        <v>193.1</v>
      </c>
      <c r="DF564">
        <v>120.5</v>
      </c>
      <c r="DG564">
        <v>169.2</v>
      </c>
      <c r="DH564">
        <v>319.7</v>
      </c>
      <c r="DI564">
        <v>157.9</v>
      </c>
      <c r="DJ564">
        <v>115.4</v>
      </c>
      <c r="DK564">
        <v>228</v>
      </c>
      <c r="DL564">
        <v>193.8</v>
      </c>
      <c r="DM564">
        <v>183.2</v>
      </c>
      <c r="DN564">
        <v>186.6</v>
      </c>
      <c r="DO564">
        <v>86.037999999999997</v>
      </c>
      <c r="DP564">
        <v>112.79</v>
      </c>
      <c r="DQ564">
        <v>80.664000000000001</v>
      </c>
      <c r="DR564">
        <v>83.906999999999996</v>
      </c>
      <c r="DS564">
        <v>153.69999999999999</v>
      </c>
      <c r="DT564">
        <v>157.80000000000001</v>
      </c>
      <c r="DU564">
        <v>150.69999999999999</v>
      </c>
      <c r="DV564">
        <v>170.5</v>
      </c>
      <c r="DW564">
        <v>1194.9000000000001</v>
      </c>
      <c r="DX564">
        <v>1371</v>
      </c>
      <c r="DY564">
        <v>1.6930287049999999</v>
      </c>
      <c r="DZ564">
        <v>20.657187919999998</v>
      </c>
      <c r="EA564">
        <v>12.8804</v>
      </c>
    </row>
    <row r="565" spans="2:131" x14ac:dyDescent="0.25">
      <c r="B565" s="3">
        <v>38356</v>
      </c>
      <c r="C565">
        <v>12122.341</v>
      </c>
      <c r="D565">
        <v>10372.5</v>
      </c>
      <c r="E565">
        <v>99.473399999999998</v>
      </c>
      <c r="F565">
        <v>104.8736</v>
      </c>
      <c r="G565">
        <v>101.565</v>
      </c>
      <c r="H565">
        <v>111.3356</v>
      </c>
      <c r="I565">
        <v>120.1241</v>
      </c>
      <c r="J565">
        <v>108.5698</v>
      </c>
      <c r="K565">
        <v>84.613500000000002</v>
      </c>
      <c r="L565">
        <v>93.555400000000006</v>
      </c>
      <c r="M565">
        <v>91.6477</v>
      </c>
      <c r="N565">
        <v>111.4409</v>
      </c>
      <c r="O565">
        <v>103.0163</v>
      </c>
      <c r="P565">
        <v>100.7251</v>
      </c>
      <c r="Q565">
        <v>92.774799999999999</v>
      </c>
      <c r="R565">
        <v>78.581000000000003</v>
      </c>
      <c r="S565" s="38">
        <v>0.04</v>
      </c>
      <c r="T565">
        <v>4272</v>
      </c>
      <c r="U565">
        <v>0.55683003099999995</v>
      </c>
      <c r="V565">
        <v>148926</v>
      </c>
      <c r="W565">
        <v>141254</v>
      </c>
      <c r="X565">
        <v>5.2</v>
      </c>
      <c r="Y565">
        <v>19.600000000000001</v>
      </c>
      <c r="Z565">
        <v>2688</v>
      </c>
      <c r="AA565">
        <v>2289</v>
      </c>
      <c r="AB565">
        <v>2678</v>
      </c>
      <c r="AC565">
        <v>1069</v>
      </c>
      <c r="AD565">
        <v>1609</v>
      </c>
      <c r="AE565">
        <v>323200</v>
      </c>
      <c r="AF565">
        <v>133536</v>
      </c>
      <c r="AG565">
        <v>22136</v>
      </c>
      <c r="AH565">
        <v>555.29999999999995</v>
      </c>
      <c r="AI565">
        <v>7266</v>
      </c>
      <c r="AJ565">
        <v>14250</v>
      </c>
      <c r="AK565">
        <v>8955</v>
      </c>
      <c r="AL565">
        <v>5295</v>
      </c>
      <c r="AM565">
        <v>111400</v>
      </c>
      <c r="AN565">
        <v>25835</v>
      </c>
      <c r="AO565">
        <v>5679.6</v>
      </c>
      <c r="AP565">
        <v>15247.9</v>
      </c>
      <c r="AQ565">
        <v>8150</v>
      </c>
      <c r="AR565">
        <v>21754</v>
      </c>
      <c r="AS565">
        <v>40</v>
      </c>
      <c r="AT565">
        <v>4.4000000000000004</v>
      </c>
      <c r="AU565">
        <v>40.4</v>
      </c>
      <c r="AV565">
        <v>17.510000000000002</v>
      </c>
      <c r="AW565">
        <v>19.39</v>
      </c>
      <c r="AX565">
        <v>16.46</v>
      </c>
      <c r="AY565">
        <v>2061</v>
      </c>
      <c r="AZ565">
        <v>192</v>
      </c>
      <c r="BA565">
        <v>330</v>
      </c>
      <c r="BB565">
        <v>1037</v>
      </c>
      <c r="BC565">
        <v>502</v>
      </c>
      <c r="BD565">
        <v>2150</v>
      </c>
      <c r="BE565">
        <v>202</v>
      </c>
      <c r="BF565">
        <v>371</v>
      </c>
      <c r="BG565">
        <v>1025</v>
      </c>
      <c r="BH565">
        <v>552</v>
      </c>
      <c r="BI565">
        <v>91.061999999999998</v>
      </c>
      <c r="BJ565">
        <v>1243914</v>
      </c>
      <c r="BK565">
        <v>336583</v>
      </c>
      <c r="BL565">
        <v>155170</v>
      </c>
      <c r="BM565">
        <v>194847</v>
      </c>
      <c r="BN565">
        <v>60960</v>
      </c>
      <c r="BO565">
        <v>561491</v>
      </c>
      <c r="BP565">
        <v>1275049</v>
      </c>
      <c r="BQ565">
        <v>1.28</v>
      </c>
      <c r="BR565">
        <v>87.7</v>
      </c>
      <c r="BS565">
        <v>1358.4</v>
      </c>
      <c r="BT565">
        <v>6443</v>
      </c>
      <c r="BU565">
        <v>3326.3</v>
      </c>
      <c r="BV565">
        <v>802.33</v>
      </c>
      <c r="BW565">
        <v>46.542999999999999</v>
      </c>
      <c r="BX565">
        <v>46411</v>
      </c>
      <c r="BY565">
        <v>958.57240000000002</v>
      </c>
      <c r="BZ565">
        <v>2680.8472000000002</v>
      </c>
      <c r="CA565">
        <v>1421.9769799999999</v>
      </c>
      <c r="CB565">
        <v>0.135976761</v>
      </c>
      <c r="CC565">
        <v>6643.4</v>
      </c>
      <c r="CD565">
        <v>289411.13</v>
      </c>
      <c r="CE565">
        <v>755097.87</v>
      </c>
      <c r="CF565">
        <v>1837.9110000000001</v>
      </c>
      <c r="CG565">
        <v>2.79</v>
      </c>
      <c r="CH565">
        <v>3.02</v>
      </c>
      <c r="CI565">
        <v>2.78</v>
      </c>
      <c r="CJ565">
        <v>3.05</v>
      </c>
      <c r="CK565">
        <v>3.32</v>
      </c>
      <c r="CL565">
        <v>4</v>
      </c>
      <c r="CM565">
        <v>4.34</v>
      </c>
      <c r="CN565">
        <v>5.33</v>
      </c>
      <c r="CO565">
        <v>6.05</v>
      </c>
      <c r="CP565">
        <v>0.23</v>
      </c>
      <c r="CQ565">
        <v>-0.01</v>
      </c>
      <c r="CR565">
        <v>0.26</v>
      </c>
      <c r="CS565">
        <v>0.53</v>
      </c>
      <c r="CT565">
        <v>1.21</v>
      </c>
      <c r="CU565">
        <v>1.55</v>
      </c>
      <c r="CV565">
        <v>2.54</v>
      </c>
      <c r="CW565">
        <v>3.26</v>
      </c>
      <c r="CX565">
        <v>82.346999999999994</v>
      </c>
      <c r="CY565">
        <v>1.1954</v>
      </c>
      <c r="CZ565">
        <v>107.1938</v>
      </c>
      <c r="DA565">
        <v>1.8960999999999999</v>
      </c>
      <c r="DB565">
        <v>1.2359</v>
      </c>
      <c r="DC565">
        <v>53.04</v>
      </c>
      <c r="DD565">
        <v>158.19999999999999</v>
      </c>
      <c r="DE565" s="27">
        <v>193.7</v>
      </c>
      <c r="DF565">
        <v>119.9</v>
      </c>
      <c r="DG565">
        <v>170.3</v>
      </c>
      <c r="DH565">
        <v>320.7</v>
      </c>
      <c r="DI565">
        <v>158.6</v>
      </c>
      <c r="DJ565">
        <v>115.3</v>
      </c>
      <c r="DK565">
        <v>228.5</v>
      </c>
      <c r="DL565">
        <v>194.3</v>
      </c>
      <c r="DM565">
        <v>184.1</v>
      </c>
      <c r="DN565">
        <v>187.2</v>
      </c>
      <c r="DO565">
        <v>86.266000000000005</v>
      </c>
      <c r="DP565">
        <v>112.724</v>
      </c>
      <c r="DQ565">
        <v>81.102999999999994</v>
      </c>
      <c r="DR565">
        <v>84.103999999999999</v>
      </c>
      <c r="DS565">
        <v>154.19999999999999</v>
      </c>
      <c r="DT565">
        <v>158.4</v>
      </c>
      <c r="DU565">
        <v>151.30000000000001</v>
      </c>
      <c r="DV565">
        <v>175</v>
      </c>
      <c r="DW565">
        <v>1164.43</v>
      </c>
      <c r="DX565">
        <v>1338.88</v>
      </c>
      <c r="DY565">
        <v>1.7573691279999999</v>
      </c>
      <c r="DZ565">
        <v>19.805271619999999</v>
      </c>
      <c r="EA565">
        <v>14.0571</v>
      </c>
    </row>
    <row r="566" spans="2:131" x14ac:dyDescent="0.25">
      <c r="B566" s="3">
        <v>38357</v>
      </c>
      <c r="C566">
        <v>12179.018</v>
      </c>
      <c r="D566">
        <v>10427.1</v>
      </c>
      <c r="E566">
        <v>99.603300000000004</v>
      </c>
      <c r="F566">
        <v>105.3283</v>
      </c>
      <c r="G566">
        <v>102.1397</v>
      </c>
      <c r="H566">
        <v>111.9607</v>
      </c>
      <c r="I566">
        <v>120.2123</v>
      </c>
      <c r="J566">
        <v>109.3477</v>
      </c>
      <c r="K566">
        <v>85.403599999999997</v>
      </c>
      <c r="L566">
        <v>93.316699999999997</v>
      </c>
      <c r="M566">
        <v>91.6036</v>
      </c>
      <c r="N566">
        <v>110.82470000000001</v>
      </c>
      <c r="O566">
        <v>103.35339999999999</v>
      </c>
      <c r="P566">
        <v>99.707999999999998</v>
      </c>
      <c r="Q566">
        <v>91.162800000000004</v>
      </c>
      <c r="R566">
        <v>78.686700000000002</v>
      </c>
      <c r="S566" s="38">
        <v>0.04</v>
      </c>
      <c r="T566">
        <v>3842</v>
      </c>
      <c r="U566">
        <v>0.50215658100000005</v>
      </c>
      <c r="V566">
        <v>149261</v>
      </c>
      <c r="W566">
        <v>141609</v>
      </c>
      <c r="X566">
        <v>5.0999999999999996</v>
      </c>
      <c r="Y566">
        <v>18.600000000000001</v>
      </c>
      <c r="Z566">
        <v>2754</v>
      </c>
      <c r="AA566">
        <v>2231</v>
      </c>
      <c r="AB566">
        <v>2683</v>
      </c>
      <c r="AC566">
        <v>1145</v>
      </c>
      <c r="AD566">
        <v>1538</v>
      </c>
      <c r="AE566">
        <v>327000</v>
      </c>
      <c r="AF566">
        <v>133706</v>
      </c>
      <c r="AG566">
        <v>22172</v>
      </c>
      <c r="AH566">
        <v>557.4</v>
      </c>
      <c r="AI566">
        <v>7294</v>
      </c>
      <c r="AJ566">
        <v>14256</v>
      </c>
      <c r="AK566">
        <v>8969</v>
      </c>
      <c r="AL566">
        <v>5287</v>
      </c>
      <c r="AM566">
        <v>111534</v>
      </c>
      <c r="AN566">
        <v>25876</v>
      </c>
      <c r="AO566">
        <v>5691.6</v>
      </c>
      <c r="AP566">
        <v>15267.9</v>
      </c>
      <c r="AQ566">
        <v>8153</v>
      </c>
      <c r="AR566">
        <v>21781</v>
      </c>
      <c r="AS566">
        <v>39.9</v>
      </c>
      <c r="AT566">
        <v>4.4000000000000004</v>
      </c>
      <c r="AU566">
        <v>40.4</v>
      </c>
      <c r="AV566">
        <v>17.55</v>
      </c>
      <c r="AW566">
        <v>19.36</v>
      </c>
      <c r="AX566">
        <v>16.53</v>
      </c>
      <c r="AY566">
        <v>2025</v>
      </c>
      <c r="AZ566">
        <v>183</v>
      </c>
      <c r="BA566">
        <v>384</v>
      </c>
      <c r="BB566">
        <v>928</v>
      </c>
      <c r="BC566">
        <v>530</v>
      </c>
      <c r="BD566">
        <v>2085</v>
      </c>
      <c r="BE566">
        <v>206</v>
      </c>
      <c r="BF566">
        <v>351</v>
      </c>
      <c r="BG566">
        <v>979</v>
      </c>
      <c r="BH566">
        <v>549</v>
      </c>
      <c r="BI566">
        <v>90.998999999999995</v>
      </c>
      <c r="BJ566">
        <v>1241537</v>
      </c>
      <c r="BK566">
        <v>334522</v>
      </c>
      <c r="BL566">
        <v>154360</v>
      </c>
      <c r="BM566">
        <v>206623</v>
      </c>
      <c r="BN566">
        <v>73042</v>
      </c>
      <c r="BO566">
        <v>574720</v>
      </c>
      <c r="BP566">
        <v>1276308</v>
      </c>
      <c r="BQ566">
        <v>1.29</v>
      </c>
      <c r="BR566">
        <v>86.9</v>
      </c>
      <c r="BS566">
        <v>1366</v>
      </c>
      <c r="BT566">
        <v>6460.2</v>
      </c>
      <c r="BU566">
        <v>3336.9</v>
      </c>
      <c r="BV566">
        <v>800.43899999999996</v>
      </c>
      <c r="BW566">
        <v>46.325000000000003</v>
      </c>
      <c r="BX566">
        <v>46186</v>
      </c>
      <c r="BY566">
        <v>968.67439999999999</v>
      </c>
      <c r="BZ566">
        <v>2695.9657999999999</v>
      </c>
      <c r="CA566">
        <v>1423.4599700000001</v>
      </c>
      <c r="CB566">
        <v>0.13541929999999999</v>
      </c>
      <c r="CC566">
        <v>6640.3</v>
      </c>
      <c r="CD566">
        <v>286871.34000000003</v>
      </c>
      <c r="CE566">
        <v>757762.53</v>
      </c>
      <c r="CF566">
        <v>1870.5727999999999</v>
      </c>
      <c r="CG566">
        <v>3</v>
      </c>
      <c r="CH566">
        <v>3.15</v>
      </c>
      <c r="CI566">
        <v>2.84</v>
      </c>
      <c r="CJ566">
        <v>3.08</v>
      </c>
      <c r="CK566">
        <v>3.33</v>
      </c>
      <c r="CL566">
        <v>3.85</v>
      </c>
      <c r="CM566">
        <v>4.1399999999999997</v>
      </c>
      <c r="CN566">
        <v>5.15</v>
      </c>
      <c r="CO566">
        <v>6.01</v>
      </c>
      <c r="CP566">
        <v>0.15</v>
      </c>
      <c r="CQ566">
        <v>-0.16</v>
      </c>
      <c r="CR566">
        <v>0.08</v>
      </c>
      <c r="CS566">
        <v>0.33</v>
      </c>
      <c r="CT566">
        <v>0.85</v>
      </c>
      <c r="CU566">
        <v>1.1399999999999999</v>
      </c>
      <c r="CV566">
        <v>2.15</v>
      </c>
      <c r="CW566">
        <v>3.01</v>
      </c>
      <c r="CX566">
        <v>83.508099999999999</v>
      </c>
      <c r="CY566">
        <v>1.2172000000000001</v>
      </c>
      <c r="CZ566">
        <v>106.59520000000001</v>
      </c>
      <c r="DA566">
        <v>1.8559000000000001</v>
      </c>
      <c r="DB566">
        <v>1.2555000000000001</v>
      </c>
      <c r="DC566">
        <v>49.83</v>
      </c>
      <c r="DD566">
        <v>152.6</v>
      </c>
      <c r="DE566" s="27">
        <v>193.6</v>
      </c>
      <c r="DF566">
        <v>119.9</v>
      </c>
      <c r="DG566">
        <v>168.7</v>
      </c>
      <c r="DH566">
        <v>321.8</v>
      </c>
      <c r="DI566">
        <v>158.1</v>
      </c>
      <c r="DJ566">
        <v>115.5</v>
      </c>
      <c r="DK566">
        <v>228.9</v>
      </c>
      <c r="DL566">
        <v>194.1</v>
      </c>
      <c r="DM566">
        <v>184</v>
      </c>
      <c r="DN566">
        <v>187.1</v>
      </c>
      <c r="DO566">
        <v>86.308000000000007</v>
      </c>
      <c r="DP566">
        <v>112.959</v>
      </c>
      <c r="DQ566">
        <v>80.692999999999998</v>
      </c>
      <c r="DR566">
        <v>84.278000000000006</v>
      </c>
      <c r="DS566">
        <v>153.9</v>
      </c>
      <c r="DT566">
        <v>157.80000000000001</v>
      </c>
      <c r="DU566">
        <v>150.6</v>
      </c>
      <c r="DV566">
        <v>169.1</v>
      </c>
      <c r="DW566">
        <v>1178.28</v>
      </c>
      <c r="DX566">
        <v>1350.08</v>
      </c>
      <c r="DY566">
        <v>1.7565151459999999</v>
      </c>
      <c r="DZ566">
        <v>19.890166870000002</v>
      </c>
      <c r="EA566">
        <v>13.179</v>
      </c>
    </row>
    <row r="567" spans="2:131" x14ac:dyDescent="0.25">
      <c r="B567" s="3">
        <v>38358</v>
      </c>
      <c r="C567">
        <v>12212.816999999999</v>
      </c>
      <c r="D567">
        <v>10459.9</v>
      </c>
      <c r="E567">
        <v>99.985299999999995</v>
      </c>
      <c r="F567">
        <v>105.8091</v>
      </c>
      <c r="G567">
        <v>102.78870000000001</v>
      </c>
      <c r="H567">
        <v>112.9492</v>
      </c>
      <c r="I567">
        <v>120.84180000000001</v>
      </c>
      <c r="J567">
        <v>110.4354</v>
      </c>
      <c r="K567">
        <v>85.200800000000001</v>
      </c>
      <c r="L567">
        <v>93.587599999999995</v>
      </c>
      <c r="M567">
        <v>91.693799999999996</v>
      </c>
      <c r="N567">
        <v>110.4845</v>
      </c>
      <c r="O567">
        <v>103.4807</v>
      </c>
      <c r="P567">
        <v>103.55459999999999</v>
      </c>
      <c r="Q567">
        <v>92.443799999999996</v>
      </c>
      <c r="R567">
        <v>78.625799999999998</v>
      </c>
      <c r="S567" s="38">
        <v>0.1</v>
      </c>
      <c r="T567">
        <v>4072</v>
      </c>
      <c r="U567">
        <v>0.54120148899999998</v>
      </c>
      <c r="V567">
        <v>149238</v>
      </c>
      <c r="W567">
        <v>141714</v>
      </c>
      <c r="X567">
        <v>5</v>
      </c>
      <c r="Y567">
        <v>17.899999999999999</v>
      </c>
      <c r="Z567">
        <v>2659</v>
      </c>
      <c r="AA567">
        <v>2361</v>
      </c>
      <c r="AB567">
        <v>2405</v>
      </c>
      <c r="AC567">
        <v>1030</v>
      </c>
      <c r="AD567">
        <v>1375</v>
      </c>
      <c r="AE567">
        <v>325750</v>
      </c>
      <c r="AF567">
        <v>133957</v>
      </c>
      <c r="AG567">
        <v>22185</v>
      </c>
      <c r="AH567">
        <v>561.1</v>
      </c>
      <c r="AI567">
        <v>7333</v>
      </c>
      <c r="AJ567">
        <v>14227</v>
      </c>
      <c r="AK567">
        <v>8954</v>
      </c>
      <c r="AL567">
        <v>5273</v>
      </c>
      <c r="AM567">
        <v>111772</v>
      </c>
      <c r="AN567">
        <v>25920</v>
      </c>
      <c r="AO567">
        <v>5702.3</v>
      </c>
      <c r="AP567">
        <v>15300.9</v>
      </c>
      <c r="AQ567">
        <v>8170</v>
      </c>
      <c r="AR567">
        <v>21763</v>
      </c>
      <c r="AS567">
        <v>39.9</v>
      </c>
      <c r="AT567">
        <v>4.4000000000000004</v>
      </c>
      <c r="AU567">
        <v>40.4</v>
      </c>
      <c r="AV567">
        <v>17.579999999999998</v>
      </c>
      <c r="AW567">
        <v>19.420000000000002</v>
      </c>
      <c r="AX567">
        <v>16.54</v>
      </c>
      <c r="AY567">
        <v>2068</v>
      </c>
      <c r="AZ567">
        <v>194</v>
      </c>
      <c r="BA567">
        <v>339</v>
      </c>
      <c r="BB567">
        <v>1037</v>
      </c>
      <c r="BC567">
        <v>498</v>
      </c>
      <c r="BD567">
        <v>2178</v>
      </c>
      <c r="BE567">
        <v>215</v>
      </c>
      <c r="BF567">
        <v>355</v>
      </c>
      <c r="BG567">
        <v>1064</v>
      </c>
      <c r="BH567">
        <v>544</v>
      </c>
      <c r="BI567">
        <v>91.799000000000007</v>
      </c>
      <c r="BJ567">
        <v>1253294</v>
      </c>
      <c r="BK567">
        <v>343998</v>
      </c>
      <c r="BL567">
        <v>155619</v>
      </c>
      <c r="BM567">
        <v>210020</v>
      </c>
      <c r="BN567">
        <v>70201</v>
      </c>
      <c r="BO567">
        <v>590937</v>
      </c>
      <c r="BP567">
        <v>1276258</v>
      </c>
      <c r="BQ567">
        <v>1.28</v>
      </c>
      <c r="BR567">
        <v>96</v>
      </c>
      <c r="BS567">
        <v>1380.1</v>
      </c>
      <c r="BT567">
        <v>6492.7</v>
      </c>
      <c r="BU567">
        <v>3351.9</v>
      </c>
      <c r="BV567">
        <v>804.95299999999997</v>
      </c>
      <c r="BW567">
        <v>45.965000000000003</v>
      </c>
      <c r="BX567">
        <v>45716</v>
      </c>
      <c r="BY567">
        <v>975.09590000000003</v>
      </c>
      <c r="BZ567">
        <v>2733.1981000000001</v>
      </c>
      <c r="CA567">
        <v>1433.6517799999999</v>
      </c>
      <c r="CB567">
        <v>0.13593497199999999</v>
      </c>
      <c r="CC567">
        <v>6670.7</v>
      </c>
      <c r="CD567">
        <v>283991.13</v>
      </c>
      <c r="CE567">
        <v>764988.55</v>
      </c>
      <c r="CF567">
        <v>1850.0387000000001</v>
      </c>
      <c r="CG567">
        <v>3.04</v>
      </c>
      <c r="CH567">
        <v>3.3</v>
      </c>
      <c r="CI567">
        <v>2.97</v>
      </c>
      <c r="CJ567">
        <v>3.13</v>
      </c>
      <c r="CK567">
        <v>3.36</v>
      </c>
      <c r="CL567">
        <v>3.77</v>
      </c>
      <c r="CM567">
        <v>4</v>
      </c>
      <c r="CN567">
        <v>4.96</v>
      </c>
      <c r="CO567">
        <v>5.86</v>
      </c>
      <c r="CP567">
        <v>0.26</v>
      </c>
      <c r="CQ567">
        <v>-7.0000000000000007E-2</v>
      </c>
      <c r="CR567">
        <v>0.09</v>
      </c>
      <c r="CS567">
        <v>0.32</v>
      </c>
      <c r="CT567">
        <v>0.73</v>
      </c>
      <c r="CU567">
        <v>0.96</v>
      </c>
      <c r="CV567">
        <v>1.92</v>
      </c>
      <c r="CW567">
        <v>2.82</v>
      </c>
      <c r="CX567">
        <v>85.029200000000003</v>
      </c>
      <c r="CY567">
        <v>1.2665</v>
      </c>
      <c r="CZ567">
        <v>108.7473</v>
      </c>
      <c r="DA567">
        <v>1.8177000000000001</v>
      </c>
      <c r="DB567">
        <v>1.2402</v>
      </c>
      <c r="DC567">
        <v>56.26</v>
      </c>
      <c r="DD567">
        <v>153.5</v>
      </c>
      <c r="DE567" s="27">
        <v>193.7</v>
      </c>
      <c r="DF567">
        <v>119.4</v>
      </c>
      <c r="DG567">
        <v>169.1</v>
      </c>
      <c r="DH567">
        <v>322.8</v>
      </c>
      <c r="DI567">
        <v>158</v>
      </c>
      <c r="DJ567">
        <v>115.4</v>
      </c>
      <c r="DK567">
        <v>229.1</v>
      </c>
      <c r="DL567">
        <v>194.3</v>
      </c>
      <c r="DM567">
        <v>184</v>
      </c>
      <c r="DN567">
        <v>187.1</v>
      </c>
      <c r="DO567">
        <v>86.356999999999999</v>
      </c>
      <c r="DP567">
        <v>112.542</v>
      </c>
      <c r="DQ567">
        <v>80.679000000000002</v>
      </c>
      <c r="DR567">
        <v>84.418000000000006</v>
      </c>
      <c r="DS567">
        <v>153.9</v>
      </c>
      <c r="DT567">
        <v>157.9</v>
      </c>
      <c r="DU567">
        <v>151.1</v>
      </c>
      <c r="DV567">
        <v>165.5</v>
      </c>
      <c r="DW567">
        <v>1202.25</v>
      </c>
      <c r="DX567">
        <v>1378.65</v>
      </c>
      <c r="DY567">
        <v>1.7409024749999999</v>
      </c>
      <c r="DZ567">
        <v>20.113325110000002</v>
      </c>
      <c r="EA567">
        <v>11.2418</v>
      </c>
    </row>
    <row r="568" spans="2:131" x14ac:dyDescent="0.25">
      <c r="B568" s="3">
        <v>38359</v>
      </c>
      <c r="C568">
        <v>12222.897000000001</v>
      </c>
      <c r="D568">
        <v>10483</v>
      </c>
      <c r="E568">
        <v>99.669200000000004</v>
      </c>
      <c r="F568">
        <v>105.4838</v>
      </c>
      <c r="G568">
        <v>102.37439999999999</v>
      </c>
      <c r="H568">
        <v>112.5086</v>
      </c>
      <c r="I568">
        <v>118.58799999999999</v>
      </c>
      <c r="J568">
        <v>110.5162</v>
      </c>
      <c r="K568">
        <v>84.725700000000003</v>
      </c>
      <c r="L568">
        <v>93.281899999999993</v>
      </c>
      <c r="M568">
        <v>91.156800000000004</v>
      </c>
      <c r="N568">
        <v>110.9766</v>
      </c>
      <c r="O568">
        <v>103.1198</v>
      </c>
      <c r="P568">
        <v>104.97110000000001</v>
      </c>
      <c r="Q568">
        <v>91.4</v>
      </c>
      <c r="R568">
        <v>78.192599999999999</v>
      </c>
      <c r="S568" s="38">
        <v>0.44</v>
      </c>
      <c r="T568">
        <v>4337</v>
      </c>
      <c r="U568">
        <v>0.58560626500000001</v>
      </c>
      <c r="V568">
        <v>149432</v>
      </c>
      <c r="W568">
        <v>142026</v>
      </c>
      <c r="X568">
        <v>5</v>
      </c>
      <c r="Y568">
        <v>17.600000000000001</v>
      </c>
      <c r="Z568">
        <v>2568</v>
      </c>
      <c r="AA568">
        <v>2368</v>
      </c>
      <c r="AB568">
        <v>2449</v>
      </c>
      <c r="AC568">
        <v>1068</v>
      </c>
      <c r="AD568">
        <v>1380</v>
      </c>
      <c r="AE568">
        <v>324400</v>
      </c>
      <c r="AF568">
        <v>134314</v>
      </c>
      <c r="AG568">
        <v>22205</v>
      </c>
      <c r="AH568">
        <v>560.70000000000005</v>
      </c>
      <c r="AI568">
        <v>7353</v>
      </c>
      <c r="AJ568">
        <v>14226</v>
      </c>
      <c r="AK568">
        <v>8952</v>
      </c>
      <c r="AL568">
        <v>5274</v>
      </c>
      <c r="AM568">
        <v>112109</v>
      </c>
      <c r="AN568">
        <v>25982</v>
      </c>
      <c r="AO568">
        <v>5712.5</v>
      </c>
      <c r="AP568">
        <v>15338.7</v>
      </c>
      <c r="AQ568">
        <v>8190</v>
      </c>
      <c r="AR568">
        <v>21857</v>
      </c>
      <c r="AS568">
        <v>39.9</v>
      </c>
      <c r="AT568">
        <v>4.4000000000000004</v>
      </c>
      <c r="AU568">
        <v>40.5</v>
      </c>
      <c r="AV568">
        <v>17.62</v>
      </c>
      <c r="AW568">
        <v>19.5</v>
      </c>
      <c r="AX568">
        <v>16.57</v>
      </c>
      <c r="AY568">
        <v>2054</v>
      </c>
      <c r="AZ568">
        <v>196</v>
      </c>
      <c r="BA568">
        <v>364</v>
      </c>
      <c r="BB568">
        <v>986</v>
      </c>
      <c r="BC568">
        <v>508</v>
      </c>
      <c r="BD568">
        <v>2203</v>
      </c>
      <c r="BE568">
        <v>205</v>
      </c>
      <c r="BF568">
        <v>371</v>
      </c>
      <c r="BG568">
        <v>1045</v>
      </c>
      <c r="BH568">
        <v>582</v>
      </c>
      <c r="BI568">
        <v>92.507000000000005</v>
      </c>
      <c r="BJ568">
        <v>1252470</v>
      </c>
      <c r="BK568">
        <v>346576</v>
      </c>
      <c r="BL568">
        <v>155514</v>
      </c>
      <c r="BM568">
        <v>194475</v>
      </c>
      <c r="BN568">
        <v>64436</v>
      </c>
      <c r="BO568">
        <v>594807</v>
      </c>
      <c r="BP568">
        <v>1270452</v>
      </c>
      <c r="BQ568">
        <v>1.26</v>
      </c>
      <c r="BR568">
        <v>96.5</v>
      </c>
      <c r="BS568">
        <v>1369</v>
      </c>
      <c r="BT568">
        <v>6524.3</v>
      </c>
      <c r="BU568">
        <v>3347.5</v>
      </c>
      <c r="BV568">
        <v>806.60599999999999</v>
      </c>
      <c r="BW568">
        <v>47.08</v>
      </c>
      <c r="BX568">
        <v>46655</v>
      </c>
      <c r="BY568">
        <v>989.56610000000001</v>
      </c>
      <c r="BZ568">
        <v>2782.029</v>
      </c>
      <c r="CA568">
        <v>1442.32248</v>
      </c>
      <c r="CB568">
        <v>0.13606944200000001</v>
      </c>
      <c r="CC568">
        <v>6704</v>
      </c>
      <c r="CD568">
        <v>280111.88</v>
      </c>
      <c r="CE568">
        <v>765290.44</v>
      </c>
      <c r="CF568">
        <v>1865.9585</v>
      </c>
      <c r="CG568">
        <v>3.26</v>
      </c>
      <c r="CH568">
        <v>3.49</v>
      </c>
      <c r="CI568">
        <v>3.22</v>
      </c>
      <c r="CJ568">
        <v>3.42</v>
      </c>
      <c r="CK568">
        <v>3.64</v>
      </c>
      <c r="CL568">
        <v>3.98</v>
      </c>
      <c r="CM568">
        <v>4.18</v>
      </c>
      <c r="CN568">
        <v>5.0599999999999996</v>
      </c>
      <c r="CO568">
        <v>5.95</v>
      </c>
      <c r="CP568">
        <v>0.23</v>
      </c>
      <c r="CQ568">
        <v>-0.04</v>
      </c>
      <c r="CR568">
        <v>0.16</v>
      </c>
      <c r="CS568">
        <v>0.38</v>
      </c>
      <c r="CT568">
        <v>0.72</v>
      </c>
      <c r="CU568">
        <v>0.92</v>
      </c>
      <c r="CV568">
        <v>1.8</v>
      </c>
      <c r="CW568">
        <v>2.69</v>
      </c>
      <c r="CX568">
        <v>85.817099999999996</v>
      </c>
      <c r="CY568">
        <v>1.2945</v>
      </c>
      <c r="CZ568">
        <v>111.95350000000001</v>
      </c>
      <c r="DA568">
        <v>1.7506999999999999</v>
      </c>
      <c r="DB568">
        <v>1.2229000000000001</v>
      </c>
      <c r="DC568">
        <v>58.7</v>
      </c>
      <c r="DD568">
        <v>155.69999999999999</v>
      </c>
      <c r="DE568" s="27">
        <v>194.9</v>
      </c>
      <c r="DF568">
        <v>119</v>
      </c>
      <c r="DG568">
        <v>172.8</v>
      </c>
      <c r="DH568">
        <v>324.10000000000002</v>
      </c>
      <c r="DI568">
        <v>159.6</v>
      </c>
      <c r="DJ568">
        <v>115</v>
      </c>
      <c r="DK568">
        <v>229.9</v>
      </c>
      <c r="DL568">
        <v>195.6</v>
      </c>
      <c r="DM568">
        <v>185.5</v>
      </c>
      <c r="DN568">
        <v>188.3</v>
      </c>
      <c r="DO568">
        <v>86.721999999999994</v>
      </c>
      <c r="DP568">
        <v>112.15600000000001</v>
      </c>
      <c r="DQ568">
        <v>81.706999999999994</v>
      </c>
      <c r="DR568">
        <v>84.664000000000001</v>
      </c>
      <c r="DS568">
        <v>155</v>
      </c>
      <c r="DT568">
        <v>159.30000000000001</v>
      </c>
      <c r="DU568">
        <v>152.30000000000001</v>
      </c>
      <c r="DV568">
        <v>174.4</v>
      </c>
      <c r="DW568">
        <v>1222.24</v>
      </c>
      <c r="DX568">
        <v>1399.31</v>
      </c>
      <c r="DY568">
        <v>1.7274294189999999</v>
      </c>
      <c r="DZ568">
        <v>20.190612550000001</v>
      </c>
      <c r="EA568">
        <v>10.489000000000001</v>
      </c>
    </row>
    <row r="569" spans="2:131" x14ac:dyDescent="0.25">
      <c r="B569" s="3">
        <v>38360</v>
      </c>
      <c r="C569">
        <v>12241.01</v>
      </c>
      <c r="D569">
        <v>10478.9</v>
      </c>
      <c r="E569">
        <v>99.9435</v>
      </c>
      <c r="F569">
        <v>106.0284</v>
      </c>
      <c r="G569">
        <v>103.0039</v>
      </c>
      <c r="H569">
        <v>112.97320000000001</v>
      </c>
      <c r="I569">
        <v>121.94029999999999</v>
      </c>
      <c r="J569">
        <v>110.1477</v>
      </c>
      <c r="K569">
        <v>85.767700000000005</v>
      </c>
      <c r="L569">
        <v>93.254099999999994</v>
      </c>
      <c r="M569">
        <v>92.346000000000004</v>
      </c>
      <c r="N569">
        <v>109.38379999999999</v>
      </c>
      <c r="O569">
        <v>103.5962</v>
      </c>
      <c r="P569">
        <v>103.9859</v>
      </c>
      <c r="Q569">
        <v>90.111400000000003</v>
      </c>
      <c r="R569">
        <v>78.395700000000005</v>
      </c>
      <c r="S569" s="38">
        <v>1.86</v>
      </c>
      <c r="T569">
        <v>4160</v>
      </c>
      <c r="U569">
        <v>0.56637168100000002</v>
      </c>
      <c r="V569">
        <v>149779</v>
      </c>
      <c r="W569">
        <v>142434</v>
      </c>
      <c r="X569">
        <v>4.9000000000000004</v>
      </c>
      <c r="Y569">
        <v>18.399999999999999</v>
      </c>
      <c r="Z569">
        <v>2570</v>
      </c>
      <c r="AA569">
        <v>2304</v>
      </c>
      <c r="AB569">
        <v>2569</v>
      </c>
      <c r="AC569">
        <v>1161</v>
      </c>
      <c r="AD569">
        <v>1407</v>
      </c>
      <c r="AE569">
        <v>315750</v>
      </c>
      <c r="AF569">
        <v>134517</v>
      </c>
      <c r="AG569">
        <v>22228</v>
      </c>
      <c r="AH569">
        <v>565</v>
      </c>
      <c r="AI569">
        <v>7394</v>
      </c>
      <c r="AJ569">
        <v>14203</v>
      </c>
      <c r="AK569">
        <v>8948</v>
      </c>
      <c r="AL569">
        <v>5255</v>
      </c>
      <c r="AM569">
        <v>112289</v>
      </c>
      <c r="AN569">
        <v>26017</v>
      </c>
      <c r="AO569">
        <v>5722.8</v>
      </c>
      <c r="AP569">
        <v>15356.9</v>
      </c>
      <c r="AQ569">
        <v>8214</v>
      </c>
      <c r="AR569">
        <v>21863</v>
      </c>
      <c r="AS569">
        <v>39.9</v>
      </c>
      <c r="AT569">
        <v>4.5</v>
      </c>
      <c r="AU569">
        <v>40.5</v>
      </c>
      <c r="AV569">
        <v>17.66</v>
      </c>
      <c r="AW569">
        <v>19.489999999999998</v>
      </c>
      <c r="AX569">
        <v>16.63</v>
      </c>
      <c r="AY569">
        <v>2095</v>
      </c>
      <c r="AZ569">
        <v>202</v>
      </c>
      <c r="BA569">
        <v>383</v>
      </c>
      <c r="BB569">
        <v>927</v>
      </c>
      <c r="BC569">
        <v>583</v>
      </c>
      <c r="BD569">
        <v>2219</v>
      </c>
      <c r="BE569">
        <v>207</v>
      </c>
      <c r="BF569">
        <v>350</v>
      </c>
      <c r="BG569">
        <v>1104</v>
      </c>
      <c r="BH569">
        <v>558</v>
      </c>
      <c r="BI569">
        <v>92.168000000000006</v>
      </c>
      <c r="BJ569">
        <v>1255554</v>
      </c>
      <c r="BK569">
        <v>343307</v>
      </c>
      <c r="BL569">
        <v>161925</v>
      </c>
      <c r="BM569">
        <v>204839</v>
      </c>
      <c r="BN569">
        <v>68920</v>
      </c>
      <c r="BO569">
        <v>604717</v>
      </c>
      <c r="BP569">
        <v>1274978</v>
      </c>
      <c r="BQ569">
        <v>1.26</v>
      </c>
      <c r="BR569">
        <v>89.1</v>
      </c>
      <c r="BS569">
        <v>1378</v>
      </c>
      <c r="BT569">
        <v>6557.1</v>
      </c>
      <c r="BU569">
        <v>3343.8</v>
      </c>
      <c r="BV569">
        <v>808.06500000000005</v>
      </c>
      <c r="BW569">
        <v>45.491</v>
      </c>
      <c r="BX569">
        <v>45129</v>
      </c>
      <c r="BY569">
        <v>995.87810000000002</v>
      </c>
      <c r="BZ569">
        <v>2823.88</v>
      </c>
      <c r="CA569">
        <v>1449.2024699999999</v>
      </c>
      <c r="CB569">
        <v>0.13597193399999999</v>
      </c>
      <c r="CC569">
        <v>6728.8</v>
      </c>
      <c r="CD569">
        <v>281038.34000000003</v>
      </c>
      <c r="CE569">
        <v>767003.26</v>
      </c>
      <c r="CF569">
        <v>1862.2608</v>
      </c>
      <c r="CG569">
        <v>3.5</v>
      </c>
      <c r="CH569">
        <v>3.69</v>
      </c>
      <c r="CI569">
        <v>3.44</v>
      </c>
      <c r="CJ569">
        <v>3.66</v>
      </c>
      <c r="CK569">
        <v>3.87</v>
      </c>
      <c r="CL569">
        <v>4.12</v>
      </c>
      <c r="CM569">
        <v>4.26</v>
      </c>
      <c r="CN569">
        <v>5.09</v>
      </c>
      <c r="CO569">
        <v>5.96</v>
      </c>
      <c r="CP569">
        <v>0.19</v>
      </c>
      <c r="CQ569">
        <v>-0.06</v>
      </c>
      <c r="CR569">
        <v>0.16</v>
      </c>
      <c r="CS569">
        <v>0.37</v>
      </c>
      <c r="CT569">
        <v>0.62</v>
      </c>
      <c r="CU569">
        <v>0.76</v>
      </c>
      <c r="CV569">
        <v>1.59</v>
      </c>
      <c r="CW569">
        <v>2.46</v>
      </c>
      <c r="CX569">
        <v>84.268600000000006</v>
      </c>
      <c r="CY569">
        <v>1.2628999999999999</v>
      </c>
      <c r="CZ569">
        <v>110.6065</v>
      </c>
      <c r="DA569">
        <v>1.7944</v>
      </c>
      <c r="DB569">
        <v>1.2042999999999999</v>
      </c>
      <c r="DC569">
        <v>64.97</v>
      </c>
      <c r="DD569">
        <v>158.9</v>
      </c>
      <c r="DE569" s="27">
        <v>196.1</v>
      </c>
      <c r="DF569">
        <v>119.5</v>
      </c>
      <c r="DG569">
        <v>177.3</v>
      </c>
      <c r="DH569">
        <v>324.2</v>
      </c>
      <c r="DI569">
        <v>161.5</v>
      </c>
      <c r="DJ569">
        <v>114.7</v>
      </c>
      <c r="DK569">
        <v>230.4</v>
      </c>
      <c r="DL569">
        <v>197</v>
      </c>
      <c r="DM569">
        <v>187.1</v>
      </c>
      <c r="DN569">
        <v>189.6</v>
      </c>
      <c r="DO569">
        <v>87.069000000000003</v>
      </c>
      <c r="DP569">
        <v>111.771</v>
      </c>
      <c r="DQ569">
        <v>82.87</v>
      </c>
      <c r="DR569">
        <v>84.832999999999998</v>
      </c>
      <c r="DS569">
        <v>156.30000000000001</v>
      </c>
      <c r="DT569">
        <v>161</v>
      </c>
      <c r="DU569">
        <v>153.19999999999999</v>
      </c>
      <c r="DV569">
        <v>181.5</v>
      </c>
      <c r="DW569">
        <v>1224.27</v>
      </c>
      <c r="DX569">
        <v>1406.81</v>
      </c>
      <c r="DY569">
        <v>1.7395400249999999</v>
      </c>
      <c r="DZ569">
        <v>19.9578624</v>
      </c>
      <c r="EA569">
        <v>11.985200000000001</v>
      </c>
    </row>
    <row r="570" spans="2:131" x14ac:dyDescent="0.25">
      <c r="B570" s="3">
        <v>38361</v>
      </c>
      <c r="C570">
        <v>12202.978999999999</v>
      </c>
      <c r="D570">
        <v>10451.200000000001</v>
      </c>
      <c r="E570">
        <v>98.0779</v>
      </c>
      <c r="F570">
        <v>105.6982</v>
      </c>
      <c r="G570">
        <v>102.3279</v>
      </c>
      <c r="H570">
        <v>113.2026</v>
      </c>
      <c r="I570">
        <v>124.5483</v>
      </c>
      <c r="J570">
        <v>109.6926</v>
      </c>
      <c r="K570">
        <v>83.279899999999998</v>
      </c>
      <c r="L570">
        <v>89.667900000000003</v>
      </c>
      <c r="M570">
        <v>93.528700000000001</v>
      </c>
      <c r="N570">
        <v>102.1617</v>
      </c>
      <c r="O570">
        <v>102.556</v>
      </c>
      <c r="P570">
        <v>106.215</v>
      </c>
      <c r="Q570">
        <v>86.957400000000007</v>
      </c>
      <c r="R570">
        <v>77.4559</v>
      </c>
      <c r="S570" s="38">
        <v>9.98</v>
      </c>
      <c r="T570">
        <v>4376</v>
      </c>
      <c r="U570">
        <v>0.57937243500000002</v>
      </c>
      <c r="V570">
        <v>149954</v>
      </c>
      <c r="W570">
        <v>142401</v>
      </c>
      <c r="X570">
        <v>5</v>
      </c>
      <c r="Y570">
        <v>17.899999999999999</v>
      </c>
      <c r="Z570">
        <v>2763</v>
      </c>
      <c r="AA570">
        <v>2294</v>
      </c>
      <c r="AB570">
        <v>2537</v>
      </c>
      <c r="AC570">
        <v>1098</v>
      </c>
      <c r="AD570">
        <v>1439</v>
      </c>
      <c r="AE570">
        <v>382750</v>
      </c>
      <c r="AF570">
        <v>134583</v>
      </c>
      <c r="AG570">
        <v>22226</v>
      </c>
      <c r="AH570">
        <v>570.4</v>
      </c>
      <c r="AI570">
        <v>7415</v>
      </c>
      <c r="AJ570">
        <v>14175</v>
      </c>
      <c r="AK570">
        <v>8931</v>
      </c>
      <c r="AL570">
        <v>5244</v>
      </c>
      <c r="AM570">
        <v>112357</v>
      </c>
      <c r="AN570">
        <v>26007</v>
      </c>
      <c r="AO570">
        <v>5728.3</v>
      </c>
      <c r="AP570">
        <v>15339.8</v>
      </c>
      <c r="AQ570">
        <v>8222</v>
      </c>
      <c r="AR570">
        <v>21845</v>
      </c>
      <c r="AS570">
        <v>40.1</v>
      </c>
      <c r="AT570">
        <v>4.5</v>
      </c>
      <c r="AU570">
        <v>40.700000000000003</v>
      </c>
      <c r="AV570">
        <v>17.66</v>
      </c>
      <c r="AW570">
        <v>19.510000000000002</v>
      </c>
      <c r="AX570">
        <v>16.59</v>
      </c>
      <c r="AY570">
        <v>2151</v>
      </c>
      <c r="AZ570">
        <v>196</v>
      </c>
      <c r="BA570">
        <v>375</v>
      </c>
      <c r="BB570">
        <v>1008</v>
      </c>
      <c r="BC570">
        <v>572</v>
      </c>
      <c r="BD570">
        <v>2263</v>
      </c>
      <c r="BE570">
        <v>213</v>
      </c>
      <c r="BF570">
        <v>356</v>
      </c>
      <c r="BG570">
        <v>1075</v>
      </c>
      <c r="BH570">
        <v>619</v>
      </c>
      <c r="BI570">
        <v>91.843999999999994</v>
      </c>
      <c r="BJ570">
        <v>1249496</v>
      </c>
      <c r="BK570">
        <v>343956</v>
      </c>
      <c r="BL570">
        <v>167277</v>
      </c>
      <c r="BM570">
        <v>203997</v>
      </c>
      <c r="BN570">
        <v>62715</v>
      </c>
      <c r="BO570">
        <v>610942</v>
      </c>
      <c r="BP570">
        <v>1282582</v>
      </c>
      <c r="BQ570">
        <v>1.25</v>
      </c>
      <c r="BR570">
        <v>76.900000000000006</v>
      </c>
      <c r="BS570">
        <v>1378.6</v>
      </c>
      <c r="BT570">
        <v>6590.9</v>
      </c>
      <c r="BU570">
        <v>3315.3</v>
      </c>
      <c r="BV570">
        <v>812.42899999999997</v>
      </c>
      <c r="BW570">
        <v>46.122999999999998</v>
      </c>
      <c r="BX570">
        <v>45791</v>
      </c>
      <c r="BY570">
        <v>1000.9514</v>
      </c>
      <c r="BZ570">
        <v>2845.1756999999998</v>
      </c>
      <c r="CA570">
        <v>1451.98153</v>
      </c>
      <c r="CB570">
        <v>0.13535765199999999</v>
      </c>
      <c r="CC570">
        <v>6766</v>
      </c>
      <c r="CD570">
        <v>282928.81</v>
      </c>
      <c r="CE570">
        <v>770467.55</v>
      </c>
      <c r="CF570">
        <v>1861.1062999999999</v>
      </c>
      <c r="CG570">
        <v>3.62</v>
      </c>
      <c r="CH570">
        <v>3.79</v>
      </c>
      <c r="CI570">
        <v>3.42</v>
      </c>
      <c r="CJ570">
        <v>3.67</v>
      </c>
      <c r="CK570">
        <v>3.85</v>
      </c>
      <c r="CL570">
        <v>4.01</v>
      </c>
      <c r="CM570">
        <v>4.2</v>
      </c>
      <c r="CN570">
        <v>5.13</v>
      </c>
      <c r="CO570">
        <v>6.03</v>
      </c>
      <c r="CP570">
        <v>0.17</v>
      </c>
      <c r="CQ570">
        <v>-0.2</v>
      </c>
      <c r="CR570">
        <v>0.05</v>
      </c>
      <c r="CS570">
        <v>0.23</v>
      </c>
      <c r="CT570">
        <v>0.39</v>
      </c>
      <c r="CU570">
        <v>0.57999999999999996</v>
      </c>
      <c r="CV570">
        <v>1.51</v>
      </c>
      <c r="CW570">
        <v>2.41</v>
      </c>
      <c r="CX570">
        <v>83.819299999999998</v>
      </c>
      <c r="CY570">
        <v>1.2670999999999999</v>
      </c>
      <c r="CZ570">
        <v>111.239</v>
      </c>
      <c r="DA570">
        <v>1.8064</v>
      </c>
      <c r="DB570">
        <v>1.1777</v>
      </c>
      <c r="DC570">
        <v>65.569999999999993</v>
      </c>
      <c r="DD570">
        <v>161.1</v>
      </c>
      <c r="DE570" s="27">
        <v>198.8</v>
      </c>
      <c r="DF570">
        <v>119.1</v>
      </c>
      <c r="DG570">
        <v>187.7</v>
      </c>
      <c r="DH570">
        <v>325.3</v>
      </c>
      <c r="DI570">
        <v>166</v>
      </c>
      <c r="DJ570">
        <v>115.1</v>
      </c>
      <c r="DK570">
        <v>231.4</v>
      </c>
      <c r="DL570">
        <v>200</v>
      </c>
      <c r="DM570">
        <v>191</v>
      </c>
      <c r="DN570">
        <v>192.3</v>
      </c>
      <c r="DO570">
        <v>87.905000000000001</v>
      </c>
      <c r="DP570">
        <v>111.857</v>
      </c>
      <c r="DQ570">
        <v>85.367000000000004</v>
      </c>
      <c r="DR570">
        <v>85.19</v>
      </c>
      <c r="DS570">
        <v>158.80000000000001</v>
      </c>
      <c r="DT570">
        <v>164.4</v>
      </c>
      <c r="DU570">
        <v>157.19999999999999</v>
      </c>
      <c r="DV570">
        <v>200.3</v>
      </c>
      <c r="DW570">
        <v>1225.92</v>
      </c>
      <c r="DX570">
        <v>1408.64</v>
      </c>
      <c r="DY570">
        <v>1.752153485</v>
      </c>
      <c r="DZ570">
        <v>19.57895761</v>
      </c>
      <c r="EA570">
        <v>11.959</v>
      </c>
    </row>
    <row r="571" spans="2:131" x14ac:dyDescent="0.25">
      <c r="B571" s="3">
        <v>38362</v>
      </c>
      <c r="C571">
        <v>12293.245999999999</v>
      </c>
      <c r="D571">
        <v>10548.7</v>
      </c>
      <c r="E571">
        <v>99.314899999999994</v>
      </c>
      <c r="F571">
        <v>107.0184</v>
      </c>
      <c r="G571">
        <v>103.729</v>
      </c>
      <c r="H571">
        <v>113.18989999999999</v>
      </c>
      <c r="I571">
        <v>125.7666</v>
      </c>
      <c r="J571">
        <v>109.3267</v>
      </c>
      <c r="K571">
        <v>87.805000000000007</v>
      </c>
      <c r="L571">
        <v>90.8155</v>
      </c>
      <c r="M571">
        <v>94.546700000000001</v>
      </c>
      <c r="N571">
        <v>104.12739999999999</v>
      </c>
      <c r="O571">
        <v>104.10039999999999</v>
      </c>
      <c r="P571">
        <v>104.84099999999999</v>
      </c>
      <c r="Q571">
        <v>85.615300000000005</v>
      </c>
      <c r="R571">
        <v>78.473100000000002</v>
      </c>
      <c r="S571" s="38">
        <v>0.04</v>
      </c>
      <c r="T571">
        <v>4218</v>
      </c>
      <c r="U571">
        <v>0.56594659899999999</v>
      </c>
      <c r="V571">
        <v>150001</v>
      </c>
      <c r="W571">
        <v>142548</v>
      </c>
      <c r="X571">
        <v>5</v>
      </c>
      <c r="Y571">
        <v>17.899999999999999</v>
      </c>
      <c r="Z571">
        <v>2719</v>
      </c>
      <c r="AA571">
        <v>2296</v>
      </c>
      <c r="AB571">
        <v>2492</v>
      </c>
      <c r="AC571">
        <v>1070</v>
      </c>
      <c r="AD571">
        <v>1422</v>
      </c>
      <c r="AE571">
        <v>352200</v>
      </c>
      <c r="AF571">
        <v>134673</v>
      </c>
      <c r="AG571">
        <v>22292</v>
      </c>
      <c r="AH571">
        <v>575.29999999999995</v>
      </c>
      <c r="AI571">
        <v>7460</v>
      </c>
      <c r="AJ571">
        <v>14192</v>
      </c>
      <c r="AK571">
        <v>8958</v>
      </c>
      <c r="AL571">
        <v>5234</v>
      </c>
      <c r="AM571">
        <v>112381</v>
      </c>
      <c r="AN571">
        <v>26016</v>
      </c>
      <c r="AO571">
        <v>5737.3</v>
      </c>
      <c r="AP571">
        <v>15333.2</v>
      </c>
      <c r="AQ571">
        <v>8259</v>
      </c>
      <c r="AR571">
        <v>21829</v>
      </c>
      <c r="AS571">
        <v>40.299999999999997</v>
      </c>
      <c r="AT571">
        <v>4.5999999999999996</v>
      </c>
      <c r="AU571">
        <v>41</v>
      </c>
      <c r="AV571">
        <v>17.73</v>
      </c>
      <c r="AW571">
        <v>19.559999999999999</v>
      </c>
      <c r="AX571">
        <v>16.690000000000001</v>
      </c>
      <c r="AY571">
        <v>2065</v>
      </c>
      <c r="AZ571">
        <v>171</v>
      </c>
      <c r="BA571">
        <v>339</v>
      </c>
      <c r="BB571">
        <v>1036</v>
      </c>
      <c r="BC571">
        <v>519</v>
      </c>
      <c r="BD571">
        <v>2170</v>
      </c>
      <c r="BE571">
        <v>200</v>
      </c>
      <c r="BF571">
        <v>361</v>
      </c>
      <c r="BG571">
        <v>1056</v>
      </c>
      <c r="BH571">
        <v>553</v>
      </c>
      <c r="BI571">
        <v>92.126000000000005</v>
      </c>
      <c r="BJ571">
        <v>1249349</v>
      </c>
      <c r="BK571">
        <v>344097</v>
      </c>
      <c r="BL571">
        <v>164813</v>
      </c>
      <c r="BM571">
        <v>209901</v>
      </c>
      <c r="BN571">
        <v>67294</v>
      </c>
      <c r="BO571">
        <v>619436</v>
      </c>
      <c r="BP571">
        <v>1290993</v>
      </c>
      <c r="BQ571">
        <v>1.25</v>
      </c>
      <c r="BR571">
        <v>74.2</v>
      </c>
      <c r="BS571">
        <v>1376.6</v>
      </c>
      <c r="BT571">
        <v>6625.2</v>
      </c>
      <c r="BU571">
        <v>3327.6</v>
      </c>
      <c r="BV571">
        <v>816.73199999999997</v>
      </c>
      <c r="BW571">
        <v>44.756</v>
      </c>
      <c r="BX571">
        <v>44472</v>
      </c>
      <c r="BY571">
        <v>1014.4686</v>
      </c>
      <c r="BZ571">
        <v>2869.9349999999999</v>
      </c>
      <c r="CA571">
        <v>1455.7604699999999</v>
      </c>
      <c r="CB571">
        <v>0.13450991600000001</v>
      </c>
      <c r="CC571">
        <v>6800.7</v>
      </c>
      <c r="CD571">
        <v>283953.63</v>
      </c>
      <c r="CE571">
        <v>773524.18</v>
      </c>
      <c r="CF571">
        <v>1857.4929</v>
      </c>
      <c r="CG571">
        <v>3.78</v>
      </c>
      <c r="CH571">
        <v>4.05</v>
      </c>
      <c r="CI571">
        <v>3.71</v>
      </c>
      <c r="CJ571">
        <v>3.99</v>
      </c>
      <c r="CK571">
        <v>4.18</v>
      </c>
      <c r="CL571">
        <v>4.33</v>
      </c>
      <c r="CM571">
        <v>4.46</v>
      </c>
      <c r="CN571">
        <v>5.35</v>
      </c>
      <c r="CO571">
        <v>6.3</v>
      </c>
      <c r="CP571">
        <v>0.27</v>
      </c>
      <c r="CQ571">
        <v>-7.0000000000000007E-2</v>
      </c>
      <c r="CR571">
        <v>0.21</v>
      </c>
      <c r="CS571">
        <v>0.4</v>
      </c>
      <c r="CT571">
        <v>0.55000000000000004</v>
      </c>
      <c r="CU571">
        <v>0.68</v>
      </c>
      <c r="CV571">
        <v>1.57</v>
      </c>
      <c r="CW571">
        <v>2.52</v>
      </c>
      <c r="CX571">
        <v>85.116799999999998</v>
      </c>
      <c r="CY571">
        <v>1.288</v>
      </c>
      <c r="CZ571">
        <v>114.8695</v>
      </c>
      <c r="DA571">
        <v>1.7650999999999999</v>
      </c>
      <c r="DB571">
        <v>1.1774</v>
      </c>
      <c r="DC571">
        <v>62.37</v>
      </c>
      <c r="DD571">
        <v>171.6</v>
      </c>
      <c r="DE571" s="27">
        <v>199.1</v>
      </c>
      <c r="DF571">
        <v>119</v>
      </c>
      <c r="DG571">
        <v>184.5</v>
      </c>
      <c r="DH571">
        <v>326.89999999999998</v>
      </c>
      <c r="DI571">
        <v>164.8</v>
      </c>
      <c r="DJ571">
        <v>115.1</v>
      </c>
      <c r="DK571">
        <v>233.1</v>
      </c>
      <c r="DL571">
        <v>200.3</v>
      </c>
      <c r="DM571">
        <v>190.9</v>
      </c>
      <c r="DN571">
        <v>192.5</v>
      </c>
      <c r="DO571">
        <v>88.037999999999997</v>
      </c>
      <c r="DP571">
        <v>111.76</v>
      </c>
      <c r="DQ571">
        <v>84.713999999999999</v>
      </c>
      <c r="DR571">
        <v>85.635000000000005</v>
      </c>
      <c r="DS571">
        <v>160.5</v>
      </c>
      <c r="DT571">
        <v>166.7</v>
      </c>
      <c r="DU571">
        <v>162.30000000000001</v>
      </c>
      <c r="DV571">
        <v>212.7</v>
      </c>
      <c r="DW571">
        <v>1191.96</v>
      </c>
      <c r="DX571">
        <v>1361.14</v>
      </c>
      <c r="DY571">
        <v>1.8227681019999999</v>
      </c>
      <c r="DZ571">
        <v>18.84555246</v>
      </c>
      <c r="EA571">
        <v>14.5823</v>
      </c>
    </row>
    <row r="572" spans="2:131" x14ac:dyDescent="0.25">
      <c r="B572" s="3">
        <v>38363</v>
      </c>
      <c r="C572">
        <v>12396.53</v>
      </c>
      <c r="D572">
        <v>10644.5</v>
      </c>
      <c r="E572">
        <v>100.3216</v>
      </c>
      <c r="F572">
        <v>107.3124</v>
      </c>
      <c r="G572">
        <v>103.9594</v>
      </c>
      <c r="H572">
        <v>113.0082</v>
      </c>
      <c r="I572">
        <v>124.0196</v>
      </c>
      <c r="J572">
        <v>109.5946</v>
      </c>
      <c r="K572">
        <v>88.884200000000007</v>
      </c>
      <c r="L572">
        <v>92.620400000000004</v>
      </c>
      <c r="M572">
        <v>94.645399999999995</v>
      </c>
      <c r="N572">
        <v>106.9478</v>
      </c>
      <c r="O572">
        <v>104.91079999999999</v>
      </c>
      <c r="P572">
        <v>99.939899999999994</v>
      </c>
      <c r="Q572">
        <v>90.714500000000001</v>
      </c>
      <c r="R572">
        <v>78.939899999999994</v>
      </c>
      <c r="S572" s="38">
        <v>0</v>
      </c>
      <c r="T572">
        <v>4118</v>
      </c>
      <c r="U572">
        <v>0.54427702899999997</v>
      </c>
      <c r="V572">
        <v>150065</v>
      </c>
      <c r="W572">
        <v>142499</v>
      </c>
      <c r="X572">
        <v>5</v>
      </c>
      <c r="Y572">
        <v>17.5</v>
      </c>
      <c r="Z572">
        <v>2823</v>
      </c>
      <c r="AA572">
        <v>2282</v>
      </c>
      <c r="AB572">
        <v>2486</v>
      </c>
      <c r="AC572">
        <v>1116</v>
      </c>
      <c r="AD572">
        <v>1370</v>
      </c>
      <c r="AE572">
        <v>317250</v>
      </c>
      <c r="AF572">
        <v>135012</v>
      </c>
      <c r="AG572">
        <v>22357</v>
      </c>
      <c r="AH572">
        <v>581.6</v>
      </c>
      <c r="AI572">
        <v>7524</v>
      </c>
      <c r="AJ572">
        <v>14187</v>
      </c>
      <c r="AK572">
        <v>8955</v>
      </c>
      <c r="AL572">
        <v>5232</v>
      </c>
      <c r="AM572">
        <v>112655</v>
      </c>
      <c r="AN572">
        <v>26054</v>
      </c>
      <c r="AO572">
        <v>5748.7</v>
      </c>
      <c r="AP572">
        <v>15348.7</v>
      </c>
      <c r="AQ572">
        <v>8283</v>
      </c>
      <c r="AR572">
        <v>21859</v>
      </c>
      <c r="AS572">
        <v>40.5</v>
      </c>
      <c r="AT572">
        <v>4.5999999999999996</v>
      </c>
      <c r="AU572">
        <v>40.9</v>
      </c>
      <c r="AV572">
        <v>17.73</v>
      </c>
      <c r="AW572">
        <v>19.54</v>
      </c>
      <c r="AX572">
        <v>16.68</v>
      </c>
      <c r="AY572">
        <v>2147</v>
      </c>
      <c r="AZ572">
        <v>198</v>
      </c>
      <c r="BA572">
        <v>390</v>
      </c>
      <c r="BB572">
        <v>1003</v>
      </c>
      <c r="BC572">
        <v>556</v>
      </c>
      <c r="BD572">
        <v>2218</v>
      </c>
      <c r="BE572">
        <v>213</v>
      </c>
      <c r="BF572">
        <v>359</v>
      </c>
      <c r="BG572">
        <v>1071</v>
      </c>
      <c r="BH572">
        <v>575</v>
      </c>
      <c r="BI572">
        <v>92.445999999999998</v>
      </c>
      <c r="BJ572">
        <v>1266510</v>
      </c>
      <c r="BK572">
        <v>347325</v>
      </c>
      <c r="BL572">
        <v>162526</v>
      </c>
      <c r="BM572">
        <v>220733</v>
      </c>
      <c r="BN572">
        <v>81362</v>
      </c>
      <c r="BO572">
        <v>638462</v>
      </c>
      <c r="BP572">
        <v>1300562</v>
      </c>
      <c r="BQ572">
        <v>1.26</v>
      </c>
      <c r="BR572">
        <v>81.599999999999994</v>
      </c>
      <c r="BS572">
        <v>1375.9</v>
      </c>
      <c r="BT572">
        <v>6641.7</v>
      </c>
      <c r="BU572">
        <v>3352.7</v>
      </c>
      <c r="BV572">
        <v>817.47500000000002</v>
      </c>
      <c r="BW572">
        <v>44.667999999999999</v>
      </c>
      <c r="BX572">
        <v>44542</v>
      </c>
      <c r="BY572">
        <v>1022.606</v>
      </c>
      <c r="BZ572">
        <v>2894.1039999999998</v>
      </c>
      <c r="CA572">
        <v>1457.7831900000001</v>
      </c>
      <c r="CB572">
        <v>0.13385947200000001</v>
      </c>
      <c r="CC572">
        <v>6807.1</v>
      </c>
      <c r="CD572">
        <v>283010.69</v>
      </c>
      <c r="CE572">
        <v>775362.5</v>
      </c>
      <c r="CF572">
        <v>1832.5236</v>
      </c>
      <c r="CG572">
        <v>4</v>
      </c>
      <c r="CH572">
        <v>4.2300000000000004</v>
      </c>
      <c r="CI572">
        <v>3.88</v>
      </c>
      <c r="CJ572">
        <v>4.1500000000000004</v>
      </c>
      <c r="CK572">
        <v>4.33</v>
      </c>
      <c r="CL572">
        <v>4.45</v>
      </c>
      <c r="CM572">
        <v>4.54</v>
      </c>
      <c r="CN572">
        <v>5.42</v>
      </c>
      <c r="CO572">
        <v>6.39</v>
      </c>
      <c r="CP572">
        <v>0.23</v>
      </c>
      <c r="CQ572">
        <v>-0.12</v>
      </c>
      <c r="CR572">
        <v>0.15</v>
      </c>
      <c r="CS572">
        <v>0.33</v>
      </c>
      <c r="CT572">
        <v>0.45</v>
      </c>
      <c r="CU572">
        <v>0.54</v>
      </c>
      <c r="CV572">
        <v>1.42</v>
      </c>
      <c r="CW572">
        <v>2.39</v>
      </c>
      <c r="CX572">
        <v>86.5749</v>
      </c>
      <c r="CY572">
        <v>1.3109999999999999</v>
      </c>
      <c r="CZ572">
        <v>118.45399999999999</v>
      </c>
      <c r="DA572">
        <v>1.7349000000000001</v>
      </c>
      <c r="DB572">
        <v>1.1815</v>
      </c>
      <c r="DC572">
        <v>58.3</v>
      </c>
      <c r="DD572">
        <v>178.9</v>
      </c>
      <c r="DE572" s="27">
        <v>198.1</v>
      </c>
      <c r="DF572">
        <v>119.2</v>
      </c>
      <c r="DG572">
        <v>176.8</v>
      </c>
      <c r="DH572">
        <v>328.7</v>
      </c>
      <c r="DI572">
        <v>161.80000000000001</v>
      </c>
      <c r="DJ572">
        <v>115</v>
      </c>
      <c r="DK572">
        <v>234.2</v>
      </c>
      <c r="DL572">
        <v>199.1</v>
      </c>
      <c r="DM572">
        <v>189.3</v>
      </c>
      <c r="DN572">
        <v>191.5</v>
      </c>
      <c r="DO572">
        <v>87.85</v>
      </c>
      <c r="DP572">
        <v>111.672</v>
      </c>
      <c r="DQ572">
        <v>83.058999999999997</v>
      </c>
      <c r="DR572">
        <v>85.956000000000003</v>
      </c>
      <c r="DS572">
        <v>158.69999999999999</v>
      </c>
      <c r="DT572">
        <v>164.4</v>
      </c>
      <c r="DU572">
        <v>160.30000000000001</v>
      </c>
      <c r="DV572">
        <v>209.9</v>
      </c>
      <c r="DW572">
        <v>1237.3699999999999</v>
      </c>
      <c r="DX572">
        <v>1402.83</v>
      </c>
      <c r="DY572">
        <v>1.7758094449999999</v>
      </c>
      <c r="DZ572">
        <v>19.538195900000002</v>
      </c>
      <c r="EA572">
        <v>11.6061</v>
      </c>
    </row>
    <row r="573" spans="2:131" x14ac:dyDescent="0.25">
      <c r="B573" s="3">
        <v>38364</v>
      </c>
      <c r="C573">
        <v>12463.963</v>
      </c>
      <c r="D573">
        <v>10714.6</v>
      </c>
      <c r="E573">
        <v>100.94370000000001</v>
      </c>
      <c r="F573">
        <v>107.7063</v>
      </c>
      <c r="G573">
        <v>104.2621</v>
      </c>
      <c r="H573">
        <v>113.8107</v>
      </c>
      <c r="I573">
        <v>122.75149999999999</v>
      </c>
      <c r="J573">
        <v>110.9894</v>
      </c>
      <c r="K573">
        <v>88.239099999999993</v>
      </c>
      <c r="L573">
        <v>93.499499999999998</v>
      </c>
      <c r="M573">
        <v>95.057299999999998</v>
      </c>
      <c r="N573">
        <v>107.9627</v>
      </c>
      <c r="O573">
        <v>105.104</v>
      </c>
      <c r="P573">
        <v>105.2248</v>
      </c>
      <c r="Q573">
        <v>90.039100000000005</v>
      </c>
      <c r="R573">
        <v>78.947999999999993</v>
      </c>
      <c r="S573" s="38">
        <v>0.04</v>
      </c>
      <c r="T573">
        <v>4146</v>
      </c>
      <c r="U573">
        <v>0.56958373399999995</v>
      </c>
      <c r="V573">
        <v>150030</v>
      </c>
      <c r="W573">
        <v>142752</v>
      </c>
      <c r="X573">
        <v>4.9000000000000004</v>
      </c>
      <c r="Y573">
        <v>17.5</v>
      </c>
      <c r="Z573">
        <v>2588</v>
      </c>
      <c r="AA573">
        <v>2249</v>
      </c>
      <c r="AB573">
        <v>2429</v>
      </c>
      <c r="AC573">
        <v>1073</v>
      </c>
      <c r="AD573">
        <v>1356</v>
      </c>
      <c r="AE573">
        <v>316400</v>
      </c>
      <c r="AF573">
        <v>135168</v>
      </c>
      <c r="AG573">
        <v>22376</v>
      </c>
      <c r="AH573">
        <v>585.29999999999995</v>
      </c>
      <c r="AI573">
        <v>7533</v>
      </c>
      <c r="AJ573">
        <v>14193</v>
      </c>
      <c r="AK573">
        <v>8965</v>
      </c>
      <c r="AL573">
        <v>5228</v>
      </c>
      <c r="AM573">
        <v>112792</v>
      </c>
      <c r="AN573">
        <v>26071</v>
      </c>
      <c r="AO573">
        <v>5760.7</v>
      </c>
      <c r="AP573">
        <v>15352</v>
      </c>
      <c r="AQ573">
        <v>8289</v>
      </c>
      <c r="AR573">
        <v>21879</v>
      </c>
      <c r="AS573">
        <v>40.1</v>
      </c>
      <c r="AT573">
        <v>4.5999999999999996</v>
      </c>
      <c r="AU573">
        <v>40.799999999999997</v>
      </c>
      <c r="AV573">
        <v>17.75</v>
      </c>
      <c r="AW573">
        <v>19.61</v>
      </c>
      <c r="AX573">
        <v>16.68</v>
      </c>
      <c r="AY573">
        <v>1994</v>
      </c>
      <c r="AZ573">
        <v>167</v>
      </c>
      <c r="BA573">
        <v>292</v>
      </c>
      <c r="BB573">
        <v>1104</v>
      </c>
      <c r="BC573">
        <v>431</v>
      </c>
      <c r="BD573">
        <v>2120</v>
      </c>
      <c r="BE573">
        <v>208</v>
      </c>
      <c r="BF573">
        <v>325</v>
      </c>
      <c r="BG573">
        <v>1066</v>
      </c>
      <c r="BH573">
        <v>521</v>
      </c>
      <c r="BI573">
        <v>92.766999999999996</v>
      </c>
      <c r="BJ573">
        <v>1273797</v>
      </c>
      <c r="BK573">
        <v>347405</v>
      </c>
      <c r="BL573">
        <v>163447</v>
      </c>
      <c r="BM573">
        <v>221499</v>
      </c>
      <c r="BN573">
        <v>78881</v>
      </c>
      <c r="BO573">
        <v>653074</v>
      </c>
      <c r="BP573">
        <v>1314008</v>
      </c>
      <c r="BQ573">
        <v>1.26</v>
      </c>
      <c r="BR573">
        <v>91.5</v>
      </c>
      <c r="BS573">
        <v>1374.3</v>
      </c>
      <c r="BT573">
        <v>6668.5</v>
      </c>
      <c r="BU573">
        <v>3366.2</v>
      </c>
      <c r="BV573">
        <v>815.43899999999996</v>
      </c>
      <c r="BW573">
        <v>45.383000000000003</v>
      </c>
      <c r="BX573">
        <v>45214</v>
      </c>
      <c r="BY573">
        <v>1036.1660999999999</v>
      </c>
      <c r="BZ573">
        <v>2925.5639999999999</v>
      </c>
      <c r="CA573">
        <v>1461.40978</v>
      </c>
      <c r="CB573">
        <v>0.133465737</v>
      </c>
      <c r="CC573">
        <v>6837.4</v>
      </c>
      <c r="CD573">
        <v>277955.28000000003</v>
      </c>
      <c r="CE573">
        <v>781358.94</v>
      </c>
      <c r="CF573">
        <v>1855.5101</v>
      </c>
      <c r="CG573">
        <v>4.16</v>
      </c>
      <c r="CH573">
        <v>4.37</v>
      </c>
      <c r="CI573">
        <v>3.89</v>
      </c>
      <c r="CJ573">
        <v>4.18</v>
      </c>
      <c r="CK573">
        <v>4.3499999999999996</v>
      </c>
      <c r="CL573">
        <v>4.3899999999999997</v>
      </c>
      <c r="CM573">
        <v>4.47</v>
      </c>
      <c r="CN573">
        <v>5.37</v>
      </c>
      <c r="CO573">
        <v>6.32</v>
      </c>
      <c r="CP573">
        <v>0.21</v>
      </c>
      <c r="CQ573">
        <v>-0.27</v>
      </c>
      <c r="CR573">
        <v>0.02</v>
      </c>
      <c r="CS573">
        <v>0.19</v>
      </c>
      <c r="CT573">
        <v>0.23</v>
      </c>
      <c r="CU573">
        <v>0.31</v>
      </c>
      <c r="CV573">
        <v>1.21</v>
      </c>
      <c r="CW573">
        <v>2.16</v>
      </c>
      <c r="CX573">
        <v>85.808999999999997</v>
      </c>
      <c r="CY573">
        <v>1.3052999999999999</v>
      </c>
      <c r="CZ573">
        <v>118.4624</v>
      </c>
      <c r="DA573">
        <v>1.7458</v>
      </c>
      <c r="DB573">
        <v>1.1615</v>
      </c>
      <c r="DC573">
        <v>59.43</v>
      </c>
      <c r="DD573">
        <v>191.8</v>
      </c>
      <c r="DE573" s="27">
        <v>198.1</v>
      </c>
      <c r="DF573">
        <v>118.6</v>
      </c>
      <c r="DG573">
        <v>176</v>
      </c>
      <c r="DH573">
        <v>329.2</v>
      </c>
      <c r="DI573">
        <v>161.5</v>
      </c>
      <c r="DJ573">
        <v>115</v>
      </c>
      <c r="DK573">
        <v>234.4</v>
      </c>
      <c r="DL573">
        <v>199</v>
      </c>
      <c r="DM573">
        <v>189</v>
      </c>
      <c r="DN573">
        <v>191.4</v>
      </c>
      <c r="DO573">
        <v>87.850999999999999</v>
      </c>
      <c r="DP573">
        <v>111.569</v>
      </c>
      <c r="DQ573">
        <v>82.891999999999996</v>
      </c>
      <c r="DR573">
        <v>86.033000000000001</v>
      </c>
      <c r="DS573">
        <v>159.6</v>
      </c>
      <c r="DT573">
        <v>165.6</v>
      </c>
      <c r="DU573">
        <v>160.19999999999999</v>
      </c>
      <c r="DV573">
        <v>202</v>
      </c>
      <c r="DW573">
        <v>1262.07</v>
      </c>
      <c r="DX573">
        <v>1432.07</v>
      </c>
      <c r="DY573">
        <v>1.7605996500000001</v>
      </c>
      <c r="DZ573">
        <v>19.78775044</v>
      </c>
      <c r="EA573">
        <v>10.9238</v>
      </c>
    </row>
    <row r="574" spans="2:131" x14ac:dyDescent="0.25">
      <c r="B574" s="3">
        <v>38718</v>
      </c>
      <c r="C574">
        <v>12615.534</v>
      </c>
      <c r="D574">
        <v>10813.3</v>
      </c>
      <c r="E574">
        <v>101.06270000000001</v>
      </c>
      <c r="F574">
        <v>107.66330000000001</v>
      </c>
      <c r="G574">
        <v>104.0749</v>
      </c>
      <c r="H574">
        <v>112.9652</v>
      </c>
      <c r="I574">
        <v>124.2846</v>
      </c>
      <c r="J574">
        <v>109.4659</v>
      </c>
      <c r="K574">
        <v>89.8596</v>
      </c>
      <c r="L574">
        <v>93.801299999999998</v>
      </c>
      <c r="M574">
        <v>95.790700000000001</v>
      </c>
      <c r="N574">
        <v>109.9928</v>
      </c>
      <c r="O574">
        <v>105.93940000000001</v>
      </c>
      <c r="P574">
        <v>93.012799999999999</v>
      </c>
      <c r="Q574">
        <v>90.869799999999998</v>
      </c>
      <c r="R574">
        <v>79.443700000000007</v>
      </c>
      <c r="S574" s="38">
        <v>0.1</v>
      </c>
      <c r="T574">
        <v>4404</v>
      </c>
      <c r="U574">
        <v>0.62344280900000004</v>
      </c>
      <c r="V574">
        <v>150214</v>
      </c>
      <c r="W574">
        <v>143150</v>
      </c>
      <c r="X574">
        <v>4.7</v>
      </c>
      <c r="Y574">
        <v>16.899999999999999</v>
      </c>
      <c r="Z574">
        <v>2527</v>
      </c>
      <c r="AA574">
        <v>2194</v>
      </c>
      <c r="AB574">
        <v>2270</v>
      </c>
      <c r="AC574">
        <v>1100</v>
      </c>
      <c r="AD574">
        <v>1170</v>
      </c>
      <c r="AE574">
        <v>295750</v>
      </c>
      <c r="AF574">
        <v>135446</v>
      </c>
      <c r="AG574">
        <v>22467</v>
      </c>
      <c r="AH574">
        <v>591</v>
      </c>
      <c r="AI574">
        <v>7601</v>
      </c>
      <c r="AJ574">
        <v>14210</v>
      </c>
      <c r="AK574">
        <v>8982</v>
      </c>
      <c r="AL574">
        <v>5228</v>
      </c>
      <c r="AM574">
        <v>112979</v>
      </c>
      <c r="AN574">
        <v>26109</v>
      </c>
      <c r="AO574">
        <v>5780.6</v>
      </c>
      <c r="AP574">
        <v>15353.6</v>
      </c>
      <c r="AQ574">
        <v>8307</v>
      </c>
      <c r="AR574">
        <v>21847</v>
      </c>
      <c r="AS574">
        <v>40.5</v>
      </c>
      <c r="AT574">
        <v>4.5999999999999996</v>
      </c>
      <c r="AU574">
        <v>41</v>
      </c>
      <c r="AV574">
        <v>17.79</v>
      </c>
      <c r="AW574">
        <v>19.62</v>
      </c>
      <c r="AX574">
        <v>16.7</v>
      </c>
      <c r="AY574">
        <v>2273</v>
      </c>
      <c r="AZ574">
        <v>224</v>
      </c>
      <c r="BA574">
        <v>370</v>
      </c>
      <c r="BB574">
        <v>1146</v>
      </c>
      <c r="BC574">
        <v>533</v>
      </c>
      <c r="BD574">
        <v>2212</v>
      </c>
      <c r="BE574">
        <v>211</v>
      </c>
      <c r="BF574">
        <v>350</v>
      </c>
      <c r="BG574">
        <v>1090</v>
      </c>
      <c r="BH574">
        <v>561</v>
      </c>
      <c r="BI574">
        <v>93.245000000000005</v>
      </c>
      <c r="BJ574">
        <v>1280490</v>
      </c>
      <c r="BK574">
        <v>357331</v>
      </c>
      <c r="BL574">
        <v>167008</v>
      </c>
      <c r="BM574">
        <v>209540</v>
      </c>
      <c r="BN574">
        <v>69074</v>
      </c>
      <c r="BO574">
        <v>657114</v>
      </c>
      <c r="BP574">
        <v>1322814</v>
      </c>
      <c r="BQ574">
        <v>1.25</v>
      </c>
      <c r="BR574">
        <v>91.2</v>
      </c>
      <c r="BS574">
        <v>1379.5</v>
      </c>
      <c r="BT574">
        <v>6711</v>
      </c>
      <c r="BU574">
        <v>3367.3</v>
      </c>
      <c r="BV574">
        <v>825.173</v>
      </c>
      <c r="BW574">
        <v>47.149000000000001</v>
      </c>
      <c r="BX574">
        <v>47039</v>
      </c>
      <c r="BY574">
        <v>1048.8583000000001</v>
      </c>
      <c r="BZ574">
        <v>2944.2498000000001</v>
      </c>
      <c r="CA574">
        <v>1487.8939600000001</v>
      </c>
      <c r="CB574">
        <v>0.13360037</v>
      </c>
      <c r="CC574">
        <v>6876.5</v>
      </c>
      <c r="CD574">
        <v>274432.63</v>
      </c>
      <c r="CE574">
        <v>777349.9</v>
      </c>
      <c r="CF574">
        <v>1869.6771000000001</v>
      </c>
      <c r="CG574">
        <v>4.29</v>
      </c>
      <c r="CH574">
        <v>4.4800000000000004</v>
      </c>
      <c r="CI574">
        <v>4.24</v>
      </c>
      <c r="CJ574">
        <v>4.3099999999999996</v>
      </c>
      <c r="CK574">
        <v>4.45</v>
      </c>
      <c r="CL574">
        <v>4.3499999999999996</v>
      </c>
      <c r="CM574">
        <v>4.42</v>
      </c>
      <c r="CN574">
        <v>5.29</v>
      </c>
      <c r="CO574">
        <v>6.24</v>
      </c>
      <c r="CP574">
        <v>0.19</v>
      </c>
      <c r="CQ574">
        <v>-0.05</v>
      </c>
      <c r="CR574">
        <v>0.02</v>
      </c>
      <c r="CS574">
        <v>0.16</v>
      </c>
      <c r="CT574">
        <v>0.06</v>
      </c>
      <c r="CU574">
        <v>0.13</v>
      </c>
      <c r="CV574">
        <v>1</v>
      </c>
      <c r="CW574">
        <v>1.95</v>
      </c>
      <c r="CX574">
        <v>84.500399999999999</v>
      </c>
      <c r="CY574">
        <v>1.2773000000000001</v>
      </c>
      <c r="CZ574">
        <v>115.4765</v>
      </c>
      <c r="DA574">
        <v>1.7685999999999999</v>
      </c>
      <c r="DB574">
        <v>1.1572</v>
      </c>
      <c r="DC574">
        <v>65.510000000000005</v>
      </c>
      <c r="DD574">
        <v>198.5</v>
      </c>
      <c r="DE574" s="27">
        <v>199.3</v>
      </c>
      <c r="DF574">
        <v>118.9</v>
      </c>
      <c r="DG574">
        <v>179</v>
      </c>
      <c r="DH574">
        <v>329.6</v>
      </c>
      <c r="DI574">
        <v>162.9</v>
      </c>
      <c r="DJ574">
        <v>115</v>
      </c>
      <c r="DK574">
        <v>235.5</v>
      </c>
      <c r="DL574">
        <v>200.3</v>
      </c>
      <c r="DM574">
        <v>190.5</v>
      </c>
      <c r="DN574">
        <v>192.6</v>
      </c>
      <c r="DO574">
        <v>88.278999999999996</v>
      </c>
      <c r="DP574">
        <v>111.477</v>
      </c>
      <c r="DQ574">
        <v>83.760999999999996</v>
      </c>
      <c r="DR574">
        <v>86.381</v>
      </c>
      <c r="DS574">
        <v>160.5</v>
      </c>
      <c r="DT574">
        <v>166.7</v>
      </c>
      <c r="DU574">
        <v>162.4</v>
      </c>
      <c r="DV574">
        <v>203.2</v>
      </c>
      <c r="DW574">
        <v>1278.73</v>
      </c>
      <c r="DX574">
        <v>1452.53</v>
      </c>
      <c r="DY574">
        <v>1.752520079</v>
      </c>
      <c r="DZ574">
        <v>19.65639874</v>
      </c>
      <c r="EA574">
        <v>11.711499999999999</v>
      </c>
    </row>
    <row r="575" spans="2:131" x14ac:dyDescent="0.25">
      <c r="B575" s="3">
        <v>38719</v>
      </c>
      <c r="C575">
        <v>12671.717000000001</v>
      </c>
      <c r="D575">
        <v>10879.8</v>
      </c>
      <c r="E575">
        <v>101.0669</v>
      </c>
      <c r="F575">
        <v>107.4041</v>
      </c>
      <c r="G575">
        <v>103.8381</v>
      </c>
      <c r="H575">
        <v>112.3578</v>
      </c>
      <c r="I575">
        <v>122.07080000000001</v>
      </c>
      <c r="J575">
        <v>109.32080000000001</v>
      </c>
      <c r="K575">
        <v>90.201700000000002</v>
      </c>
      <c r="L575">
        <v>94.099800000000002</v>
      </c>
      <c r="M575">
        <v>95.912800000000004</v>
      </c>
      <c r="N575">
        <v>109.015</v>
      </c>
      <c r="O575">
        <v>105.6011</v>
      </c>
      <c r="P575">
        <v>93.864999999999995</v>
      </c>
      <c r="Q575">
        <v>91.689700000000002</v>
      </c>
      <c r="R575">
        <v>79.065200000000004</v>
      </c>
      <c r="S575" s="38">
        <v>0.1</v>
      </c>
      <c r="T575">
        <v>4260</v>
      </c>
      <c r="U575">
        <v>0.59298441000000002</v>
      </c>
      <c r="V575">
        <v>150641</v>
      </c>
      <c r="W575">
        <v>143457</v>
      </c>
      <c r="X575">
        <v>4.8</v>
      </c>
      <c r="Y575">
        <v>17.8</v>
      </c>
      <c r="Z575">
        <v>2577</v>
      </c>
      <c r="AA575">
        <v>2088</v>
      </c>
      <c r="AB575">
        <v>2546</v>
      </c>
      <c r="AC575">
        <v>1195</v>
      </c>
      <c r="AD575">
        <v>1350</v>
      </c>
      <c r="AE575">
        <v>290750</v>
      </c>
      <c r="AF575">
        <v>135753</v>
      </c>
      <c r="AG575">
        <v>22535</v>
      </c>
      <c r="AH575">
        <v>596.79999999999995</v>
      </c>
      <c r="AI575">
        <v>7664</v>
      </c>
      <c r="AJ575">
        <v>14209</v>
      </c>
      <c r="AK575">
        <v>8986</v>
      </c>
      <c r="AL575">
        <v>5223</v>
      </c>
      <c r="AM575">
        <v>113218</v>
      </c>
      <c r="AN575">
        <v>26144</v>
      </c>
      <c r="AO575">
        <v>5796.5</v>
      </c>
      <c r="AP575">
        <v>15363</v>
      </c>
      <c r="AQ575">
        <v>8332</v>
      </c>
      <c r="AR575">
        <v>21878</v>
      </c>
      <c r="AS575">
        <v>40.4</v>
      </c>
      <c r="AT575">
        <v>4.5999999999999996</v>
      </c>
      <c r="AU575">
        <v>41.1</v>
      </c>
      <c r="AV575">
        <v>17.8</v>
      </c>
      <c r="AW575">
        <v>19.649999999999999</v>
      </c>
      <c r="AX575">
        <v>16.7</v>
      </c>
      <c r="AY575">
        <v>2119</v>
      </c>
      <c r="AZ575">
        <v>189</v>
      </c>
      <c r="BA575">
        <v>329</v>
      </c>
      <c r="BB575">
        <v>1033</v>
      </c>
      <c r="BC575">
        <v>568</v>
      </c>
      <c r="BD575">
        <v>2141</v>
      </c>
      <c r="BE575">
        <v>205</v>
      </c>
      <c r="BF575">
        <v>354</v>
      </c>
      <c r="BG575">
        <v>1030</v>
      </c>
      <c r="BH575">
        <v>552</v>
      </c>
      <c r="BI575">
        <v>93.509</v>
      </c>
      <c r="BJ575">
        <v>1283525</v>
      </c>
      <c r="BK575">
        <v>354706</v>
      </c>
      <c r="BL575">
        <v>163405</v>
      </c>
      <c r="BM575">
        <v>219738</v>
      </c>
      <c r="BN575">
        <v>70649</v>
      </c>
      <c r="BO575">
        <v>670468</v>
      </c>
      <c r="BP575">
        <v>1327258</v>
      </c>
      <c r="BQ575">
        <v>1.26</v>
      </c>
      <c r="BR575">
        <v>86.7</v>
      </c>
      <c r="BS575">
        <v>1378.4</v>
      </c>
      <c r="BT575">
        <v>6735.2</v>
      </c>
      <c r="BU575">
        <v>3377.7</v>
      </c>
      <c r="BV575">
        <v>832.41399999999999</v>
      </c>
      <c r="BW575">
        <v>44.610999999999997</v>
      </c>
      <c r="BX575">
        <v>44558</v>
      </c>
      <c r="BY575">
        <v>1058.5145</v>
      </c>
      <c r="BZ575">
        <v>2971.5430000000001</v>
      </c>
      <c r="CA575">
        <v>1489.68758</v>
      </c>
      <c r="CB575">
        <v>0.133102893</v>
      </c>
      <c r="CC575">
        <v>6884.9</v>
      </c>
      <c r="CD575">
        <v>267241.56</v>
      </c>
      <c r="CE575">
        <v>767378.68</v>
      </c>
      <c r="CF575">
        <v>1883.1337000000001</v>
      </c>
      <c r="CG575">
        <v>4.49</v>
      </c>
      <c r="CH575">
        <v>4.63</v>
      </c>
      <c r="CI575">
        <v>4.43</v>
      </c>
      <c r="CJ575">
        <v>4.5199999999999996</v>
      </c>
      <c r="CK575">
        <v>4.68</v>
      </c>
      <c r="CL575">
        <v>4.57</v>
      </c>
      <c r="CM575">
        <v>4.57</v>
      </c>
      <c r="CN575">
        <v>5.35</v>
      </c>
      <c r="CO575">
        <v>6.27</v>
      </c>
      <c r="CP575">
        <v>0.14000000000000001</v>
      </c>
      <c r="CQ575">
        <v>-0.06</v>
      </c>
      <c r="CR575">
        <v>0.03</v>
      </c>
      <c r="CS575">
        <v>0.19</v>
      </c>
      <c r="CT575">
        <v>0.08</v>
      </c>
      <c r="CU575">
        <v>0.08</v>
      </c>
      <c r="CV575">
        <v>0.86</v>
      </c>
      <c r="CW575">
        <v>1.78</v>
      </c>
      <c r="CX575">
        <v>85.2226</v>
      </c>
      <c r="CY575">
        <v>1.3051999999999999</v>
      </c>
      <c r="CZ575">
        <v>117.8605</v>
      </c>
      <c r="DA575">
        <v>1.748</v>
      </c>
      <c r="DB575">
        <v>1.1489</v>
      </c>
      <c r="DC575">
        <v>61.63</v>
      </c>
      <c r="DD575">
        <v>207.3</v>
      </c>
      <c r="DE575" s="27">
        <v>199.4</v>
      </c>
      <c r="DF575">
        <v>117.8</v>
      </c>
      <c r="DG575">
        <v>178.5</v>
      </c>
      <c r="DH575">
        <v>331.2</v>
      </c>
      <c r="DI575">
        <v>162.5</v>
      </c>
      <c r="DJ575">
        <v>114.9</v>
      </c>
      <c r="DK575">
        <v>235.9</v>
      </c>
      <c r="DL575">
        <v>200.3</v>
      </c>
      <c r="DM575">
        <v>190.3</v>
      </c>
      <c r="DN575">
        <v>192.6</v>
      </c>
      <c r="DO575">
        <v>88.322999999999993</v>
      </c>
      <c r="DP575">
        <v>111.224</v>
      </c>
      <c r="DQ575">
        <v>83.483000000000004</v>
      </c>
      <c r="DR575">
        <v>86.585999999999999</v>
      </c>
      <c r="DS575">
        <v>158.69999999999999</v>
      </c>
      <c r="DT575">
        <v>164</v>
      </c>
      <c r="DU575">
        <v>161.6</v>
      </c>
      <c r="DV575">
        <v>186.6</v>
      </c>
      <c r="DW575">
        <v>1276.6500000000001</v>
      </c>
      <c r="DX575">
        <v>1449.23</v>
      </c>
      <c r="DY575">
        <v>1.7702580969999999</v>
      </c>
      <c r="DZ575">
        <v>19.353211200000001</v>
      </c>
      <c r="EA575">
        <v>11.8673</v>
      </c>
    </row>
    <row r="576" spans="2:131" x14ac:dyDescent="0.25">
      <c r="B576" s="3">
        <v>38720</v>
      </c>
      <c r="C576">
        <v>12704.101000000001</v>
      </c>
      <c r="D576">
        <v>10907.1</v>
      </c>
      <c r="E576">
        <v>101.27509999999999</v>
      </c>
      <c r="F576">
        <v>107.8429</v>
      </c>
      <c r="G576">
        <v>104.36839999999999</v>
      </c>
      <c r="H576">
        <v>112.94410000000001</v>
      </c>
      <c r="I576">
        <v>123.11190000000001</v>
      </c>
      <c r="J576">
        <v>109.77719999999999</v>
      </c>
      <c r="K576">
        <v>90.997299999999996</v>
      </c>
      <c r="L576">
        <v>94.055700000000002</v>
      </c>
      <c r="M576">
        <v>96.038700000000006</v>
      </c>
      <c r="N576">
        <v>108.4474</v>
      </c>
      <c r="O576">
        <v>105.55240000000001</v>
      </c>
      <c r="P576">
        <v>101.21939999999999</v>
      </c>
      <c r="Q576">
        <v>88.590199999999996</v>
      </c>
      <c r="R576">
        <v>78.908600000000007</v>
      </c>
      <c r="S576" s="38">
        <v>0.02</v>
      </c>
      <c r="T576">
        <v>4706</v>
      </c>
      <c r="U576">
        <v>0.66544117700000005</v>
      </c>
      <c r="V576">
        <v>150813</v>
      </c>
      <c r="W576">
        <v>143741</v>
      </c>
      <c r="X576">
        <v>4.7</v>
      </c>
      <c r="Y576">
        <v>17.100000000000001</v>
      </c>
      <c r="Z576">
        <v>2659</v>
      </c>
      <c r="AA576">
        <v>1999</v>
      </c>
      <c r="AB576">
        <v>2373</v>
      </c>
      <c r="AC576">
        <v>1064</v>
      </c>
      <c r="AD576">
        <v>1309</v>
      </c>
      <c r="AE576">
        <v>301750</v>
      </c>
      <c r="AF576">
        <v>136063</v>
      </c>
      <c r="AG576">
        <v>22572</v>
      </c>
      <c r="AH576">
        <v>602.9</v>
      </c>
      <c r="AI576">
        <v>7689</v>
      </c>
      <c r="AJ576">
        <v>14214</v>
      </c>
      <c r="AK576">
        <v>9000</v>
      </c>
      <c r="AL576">
        <v>5214</v>
      </c>
      <c r="AM576">
        <v>113491</v>
      </c>
      <c r="AN576">
        <v>26186</v>
      </c>
      <c r="AO576">
        <v>5811.6</v>
      </c>
      <c r="AP576">
        <v>15392</v>
      </c>
      <c r="AQ576">
        <v>8348</v>
      </c>
      <c r="AR576">
        <v>21903</v>
      </c>
      <c r="AS576">
        <v>40.4</v>
      </c>
      <c r="AT576">
        <v>4.5</v>
      </c>
      <c r="AU576">
        <v>41.1</v>
      </c>
      <c r="AV576">
        <v>17.82</v>
      </c>
      <c r="AW576">
        <v>19.66</v>
      </c>
      <c r="AX576">
        <v>16.72</v>
      </c>
      <c r="AY576">
        <v>1969</v>
      </c>
      <c r="AZ576">
        <v>169</v>
      </c>
      <c r="BA576">
        <v>296</v>
      </c>
      <c r="BB576">
        <v>1017</v>
      </c>
      <c r="BC576">
        <v>487</v>
      </c>
      <c r="BD576">
        <v>2118</v>
      </c>
      <c r="BE576">
        <v>211</v>
      </c>
      <c r="BF576">
        <v>323</v>
      </c>
      <c r="BG576">
        <v>1070</v>
      </c>
      <c r="BH576">
        <v>514</v>
      </c>
      <c r="BI576">
        <v>93.679000000000002</v>
      </c>
      <c r="BJ576">
        <v>1285689</v>
      </c>
      <c r="BK576">
        <v>355665</v>
      </c>
      <c r="BL576">
        <v>165712</v>
      </c>
      <c r="BM576">
        <v>227188</v>
      </c>
      <c r="BN576">
        <v>77906</v>
      </c>
      <c r="BO576">
        <v>689656</v>
      </c>
      <c r="BP576">
        <v>1340244</v>
      </c>
      <c r="BQ576">
        <v>1.26</v>
      </c>
      <c r="BR576">
        <v>88.9</v>
      </c>
      <c r="BS576">
        <v>1383.1</v>
      </c>
      <c r="BT576">
        <v>6749.6</v>
      </c>
      <c r="BU576">
        <v>3379.9</v>
      </c>
      <c r="BV576">
        <v>834.04700000000003</v>
      </c>
      <c r="BW576">
        <v>42.722000000000001</v>
      </c>
      <c r="BX576">
        <v>42553</v>
      </c>
      <c r="BY576">
        <v>1068.7266999999999</v>
      </c>
      <c r="BZ576">
        <v>3001.0653000000002</v>
      </c>
      <c r="CA576">
        <v>1497.56431</v>
      </c>
      <c r="CB576">
        <v>0.13323881500000001</v>
      </c>
      <c r="CC576">
        <v>6889.7</v>
      </c>
      <c r="CD576">
        <v>268086.45</v>
      </c>
      <c r="CE576">
        <v>774480.04</v>
      </c>
      <c r="CF576">
        <v>1881.4117000000001</v>
      </c>
      <c r="CG576">
        <v>4.59</v>
      </c>
      <c r="CH576">
        <v>4.79</v>
      </c>
      <c r="CI576">
        <v>4.51</v>
      </c>
      <c r="CJ576">
        <v>4.62</v>
      </c>
      <c r="CK576">
        <v>4.7699999999999996</v>
      </c>
      <c r="CL576">
        <v>4.72</v>
      </c>
      <c r="CM576">
        <v>4.72</v>
      </c>
      <c r="CN576">
        <v>5.53</v>
      </c>
      <c r="CO576">
        <v>6.41</v>
      </c>
      <c r="CP576">
        <v>0.2</v>
      </c>
      <c r="CQ576">
        <v>-0.08</v>
      </c>
      <c r="CR576">
        <v>0.03</v>
      </c>
      <c r="CS576">
        <v>0.18</v>
      </c>
      <c r="CT576">
        <v>0.13</v>
      </c>
      <c r="CU576">
        <v>0.13</v>
      </c>
      <c r="CV576">
        <v>0.94</v>
      </c>
      <c r="CW576">
        <v>1.82</v>
      </c>
      <c r="CX576">
        <v>85.161699999999996</v>
      </c>
      <c r="CY576">
        <v>1.3049999999999999</v>
      </c>
      <c r="CZ576">
        <v>117.2778</v>
      </c>
      <c r="DA576">
        <v>1.7442</v>
      </c>
      <c r="DB576">
        <v>1.1573</v>
      </c>
      <c r="DC576">
        <v>62.9</v>
      </c>
      <c r="DD576">
        <v>206.4</v>
      </c>
      <c r="DE576" s="27">
        <v>199.7</v>
      </c>
      <c r="DF576">
        <v>119.1</v>
      </c>
      <c r="DG576">
        <v>178.1</v>
      </c>
      <c r="DH576">
        <v>332.6</v>
      </c>
      <c r="DI576">
        <v>162.6</v>
      </c>
      <c r="DJ576">
        <v>114.8</v>
      </c>
      <c r="DK576">
        <v>236.5</v>
      </c>
      <c r="DL576">
        <v>200.7</v>
      </c>
      <c r="DM576">
        <v>190.4</v>
      </c>
      <c r="DN576">
        <v>192.9</v>
      </c>
      <c r="DO576">
        <v>88.472999999999999</v>
      </c>
      <c r="DP576">
        <v>110.892</v>
      </c>
      <c r="DQ576">
        <v>83.683999999999997</v>
      </c>
      <c r="DR576">
        <v>86.79</v>
      </c>
      <c r="DS576">
        <v>159.30000000000001</v>
      </c>
      <c r="DT576">
        <v>164.8</v>
      </c>
      <c r="DU576">
        <v>161.5</v>
      </c>
      <c r="DV576">
        <v>179.6</v>
      </c>
      <c r="DW576">
        <v>1293.74</v>
      </c>
      <c r="DX576">
        <v>1467.21</v>
      </c>
      <c r="DY576">
        <v>1.7615595100000001</v>
      </c>
      <c r="DZ576">
        <v>19.263923680000001</v>
      </c>
      <c r="EA576">
        <v>11.190799999999999</v>
      </c>
    </row>
    <row r="577" spans="2:131" x14ac:dyDescent="0.25">
      <c r="B577" s="3">
        <v>38721</v>
      </c>
      <c r="C577">
        <v>12708.846</v>
      </c>
      <c r="D577">
        <v>10916.2</v>
      </c>
      <c r="E577">
        <v>101.68129999999999</v>
      </c>
      <c r="F577">
        <v>108.3651</v>
      </c>
      <c r="G577">
        <v>105.1247</v>
      </c>
      <c r="H577">
        <v>113.3279</v>
      </c>
      <c r="I577">
        <v>122.96129999999999</v>
      </c>
      <c r="J577">
        <v>110.3142</v>
      </c>
      <c r="K577">
        <v>92.6006</v>
      </c>
      <c r="L577">
        <v>94.336100000000002</v>
      </c>
      <c r="M577">
        <v>96.382499999999993</v>
      </c>
      <c r="N577">
        <v>108.3398</v>
      </c>
      <c r="O577">
        <v>106.07510000000001</v>
      </c>
      <c r="P577">
        <v>99.684399999999997</v>
      </c>
      <c r="Q577">
        <v>88.469300000000004</v>
      </c>
      <c r="R577">
        <v>79.180899999999994</v>
      </c>
      <c r="S577" s="38">
        <v>0.12</v>
      </c>
      <c r="T577">
        <v>4915</v>
      </c>
      <c r="U577">
        <v>0.69030898900000004</v>
      </c>
      <c r="V577">
        <v>150881</v>
      </c>
      <c r="W577">
        <v>143761</v>
      </c>
      <c r="X577">
        <v>4.7</v>
      </c>
      <c r="Y577">
        <v>16.7</v>
      </c>
      <c r="Z577">
        <v>2665</v>
      </c>
      <c r="AA577">
        <v>2142</v>
      </c>
      <c r="AB577">
        <v>2353</v>
      </c>
      <c r="AC577">
        <v>1022</v>
      </c>
      <c r="AD577">
        <v>1331</v>
      </c>
      <c r="AE577">
        <v>303600</v>
      </c>
      <c r="AF577">
        <v>136221</v>
      </c>
      <c r="AG577">
        <v>22631</v>
      </c>
      <c r="AH577">
        <v>612.9</v>
      </c>
      <c r="AI577">
        <v>7726</v>
      </c>
      <c r="AJ577">
        <v>14226</v>
      </c>
      <c r="AK577">
        <v>9020</v>
      </c>
      <c r="AL577">
        <v>5206</v>
      </c>
      <c r="AM577">
        <v>113590</v>
      </c>
      <c r="AN577">
        <v>26171</v>
      </c>
      <c r="AO577">
        <v>5823.5</v>
      </c>
      <c r="AP577">
        <v>15347.7</v>
      </c>
      <c r="AQ577">
        <v>8369</v>
      </c>
      <c r="AR577">
        <v>21919</v>
      </c>
      <c r="AS577">
        <v>40.6</v>
      </c>
      <c r="AT577">
        <v>4.4000000000000004</v>
      </c>
      <c r="AU577">
        <v>41.3</v>
      </c>
      <c r="AV577">
        <v>17.86</v>
      </c>
      <c r="AW577">
        <v>19.7</v>
      </c>
      <c r="AX577">
        <v>16.75</v>
      </c>
      <c r="AY577">
        <v>1821</v>
      </c>
      <c r="AZ577">
        <v>180</v>
      </c>
      <c r="BA577">
        <v>341</v>
      </c>
      <c r="BB577">
        <v>873</v>
      </c>
      <c r="BC577">
        <v>427</v>
      </c>
      <c r="BD577">
        <v>1998</v>
      </c>
      <c r="BE577">
        <v>184</v>
      </c>
      <c r="BF577">
        <v>283</v>
      </c>
      <c r="BG577">
        <v>1017</v>
      </c>
      <c r="BH577">
        <v>514</v>
      </c>
      <c r="BI577">
        <v>93.82</v>
      </c>
      <c r="BJ577">
        <v>1273540</v>
      </c>
      <c r="BK577">
        <v>357423</v>
      </c>
      <c r="BL577">
        <v>164759</v>
      </c>
      <c r="BM577">
        <v>214625</v>
      </c>
      <c r="BN577">
        <v>71120</v>
      </c>
      <c r="BO577">
        <v>700280</v>
      </c>
      <c r="BP577">
        <v>1348580</v>
      </c>
      <c r="BQ577">
        <v>1.27</v>
      </c>
      <c r="BR577">
        <v>87.4</v>
      </c>
      <c r="BS577">
        <v>1381.4</v>
      </c>
      <c r="BT577">
        <v>6786.7</v>
      </c>
      <c r="BU577">
        <v>3381.5</v>
      </c>
      <c r="BV577">
        <v>835.32899999999995</v>
      </c>
      <c r="BW577">
        <v>44.73</v>
      </c>
      <c r="BX577">
        <v>44482</v>
      </c>
      <c r="BY577">
        <v>1084.9866</v>
      </c>
      <c r="BZ577">
        <v>3029.4366</v>
      </c>
      <c r="CA577">
        <v>1504.1536699999999</v>
      </c>
      <c r="CB577">
        <v>0.13320760800000001</v>
      </c>
      <c r="CC577">
        <v>6921.3</v>
      </c>
      <c r="CD577">
        <v>267824.92</v>
      </c>
      <c r="CE577">
        <v>776729.98</v>
      </c>
      <c r="CF577">
        <v>1920.4880000000001</v>
      </c>
      <c r="CG577">
        <v>4.79</v>
      </c>
      <c r="CH577">
        <v>4.9400000000000004</v>
      </c>
      <c r="CI577">
        <v>4.5999999999999996</v>
      </c>
      <c r="CJ577">
        <v>4.72</v>
      </c>
      <c r="CK577">
        <v>4.9000000000000004</v>
      </c>
      <c r="CL577">
        <v>4.9000000000000004</v>
      </c>
      <c r="CM577">
        <v>4.99</v>
      </c>
      <c r="CN577">
        <v>5.84</v>
      </c>
      <c r="CO577">
        <v>6.68</v>
      </c>
      <c r="CP577">
        <v>0.15</v>
      </c>
      <c r="CQ577">
        <v>-0.19</v>
      </c>
      <c r="CR577">
        <v>-7.0000000000000007E-2</v>
      </c>
      <c r="CS577">
        <v>0.11</v>
      </c>
      <c r="CT577">
        <v>0.11</v>
      </c>
      <c r="CU577">
        <v>0.2</v>
      </c>
      <c r="CV577">
        <v>1.05</v>
      </c>
      <c r="CW577">
        <v>1.89</v>
      </c>
      <c r="CX577">
        <v>84.033500000000004</v>
      </c>
      <c r="CY577">
        <v>1.2829999999999999</v>
      </c>
      <c r="CZ577">
        <v>117.06950000000001</v>
      </c>
      <c r="DA577">
        <v>1.768</v>
      </c>
      <c r="DB577">
        <v>1.1440999999999999</v>
      </c>
      <c r="DC577">
        <v>69.69</v>
      </c>
      <c r="DD577">
        <v>236.8</v>
      </c>
      <c r="DE577" s="27">
        <v>200.7</v>
      </c>
      <c r="DF577">
        <v>119.6</v>
      </c>
      <c r="DG577">
        <v>181.8</v>
      </c>
      <c r="DH577">
        <v>333.8</v>
      </c>
      <c r="DI577">
        <v>164.1</v>
      </c>
      <c r="DJ577">
        <v>114.9</v>
      </c>
      <c r="DK577">
        <v>237.1</v>
      </c>
      <c r="DL577">
        <v>201.9</v>
      </c>
      <c r="DM577">
        <v>191.5</v>
      </c>
      <c r="DN577">
        <v>193.9</v>
      </c>
      <c r="DO577">
        <v>88.85</v>
      </c>
      <c r="DP577">
        <v>110.904</v>
      </c>
      <c r="DQ577">
        <v>84.596000000000004</v>
      </c>
      <c r="DR577">
        <v>87.031000000000006</v>
      </c>
      <c r="DS577">
        <v>160.6</v>
      </c>
      <c r="DT577">
        <v>166.4</v>
      </c>
      <c r="DU577">
        <v>163</v>
      </c>
      <c r="DV577">
        <v>182.9</v>
      </c>
      <c r="DW577">
        <v>1302.17</v>
      </c>
      <c r="DX577">
        <v>1477.38</v>
      </c>
      <c r="DY577">
        <v>1.7667944019999999</v>
      </c>
      <c r="DZ577">
        <v>18.982741659999999</v>
      </c>
      <c r="EA577">
        <v>11.163600000000001</v>
      </c>
    </row>
    <row r="578" spans="2:131" x14ac:dyDescent="0.25">
      <c r="B578" s="3">
        <v>38722</v>
      </c>
      <c r="C578">
        <v>12701.954</v>
      </c>
      <c r="D578">
        <v>10902.6</v>
      </c>
      <c r="E578">
        <v>101.57899999999999</v>
      </c>
      <c r="F578">
        <v>108.0599</v>
      </c>
      <c r="G578">
        <v>104.89879999999999</v>
      </c>
      <c r="H578">
        <v>113.02370000000001</v>
      </c>
      <c r="I578">
        <v>122.13</v>
      </c>
      <c r="J578">
        <v>110.16249999999999</v>
      </c>
      <c r="K578">
        <v>92.474400000000003</v>
      </c>
      <c r="L578">
        <v>94.458299999999994</v>
      </c>
      <c r="M578">
        <v>95.913799999999995</v>
      </c>
      <c r="N578">
        <v>108.30419999999999</v>
      </c>
      <c r="O578">
        <v>105.6437</v>
      </c>
      <c r="P578">
        <v>100.1435</v>
      </c>
      <c r="Q578">
        <v>92.5792</v>
      </c>
      <c r="R578">
        <v>78.739000000000004</v>
      </c>
      <c r="S578" s="38">
        <v>0.14000000000000001</v>
      </c>
      <c r="T578">
        <v>4505</v>
      </c>
      <c r="U578">
        <v>0.64541547300000002</v>
      </c>
      <c r="V578">
        <v>151069</v>
      </c>
      <c r="W578">
        <v>144089</v>
      </c>
      <c r="X578">
        <v>4.5999999999999996</v>
      </c>
      <c r="Y578">
        <v>17.100000000000001</v>
      </c>
      <c r="Z578">
        <v>2545</v>
      </c>
      <c r="AA578">
        <v>2189</v>
      </c>
      <c r="AB578">
        <v>2303</v>
      </c>
      <c r="AC578">
        <v>969</v>
      </c>
      <c r="AD578">
        <v>1333</v>
      </c>
      <c r="AE578">
        <v>332750</v>
      </c>
      <c r="AF578">
        <v>136261</v>
      </c>
      <c r="AG578">
        <v>22597</v>
      </c>
      <c r="AH578">
        <v>614.29999999999995</v>
      </c>
      <c r="AI578">
        <v>7713</v>
      </c>
      <c r="AJ578">
        <v>14203</v>
      </c>
      <c r="AK578">
        <v>9017</v>
      </c>
      <c r="AL578">
        <v>5186</v>
      </c>
      <c r="AM578">
        <v>113664</v>
      </c>
      <c r="AN578">
        <v>26166</v>
      </c>
      <c r="AO578">
        <v>5835.2</v>
      </c>
      <c r="AP578">
        <v>15320.1</v>
      </c>
      <c r="AQ578">
        <v>8376</v>
      </c>
      <c r="AR578">
        <v>21926</v>
      </c>
      <c r="AS578">
        <v>40.299999999999997</v>
      </c>
      <c r="AT578">
        <v>4.5</v>
      </c>
      <c r="AU578">
        <v>41.2</v>
      </c>
      <c r="AV578">
        <v>17.93</v>
      </c>
      <c r="AW578">
        <v>19.86</v>
      </c>
      <c r="AX578">
        <v>16.77</v>
      </c>
      <c r="AY578">
        <v>1942</v>
      </c>
      <c r="AZ578">
        <v>193</v>
      </c>
      <c r="BA578">
        <v>288</v>
      </c>
      <c r="BB578">
        <v>954</v>
      </c>
      <c r="BC578">
        <v>507</v>
      </c>
      <c r="BD578">
        <v>1905</v>
      </c>
      <c r="BE578">
        <v>167</v>
      </c>
      <c r="BF578">
        <v>288</v>
      </c>
      <c r="BG578">
        <v>953</v>
      </c>
      <c r="BH578">
        <v>497</v>
      </c>
      <c r="BI578">
        <v>93.998999999999995</v>
      </c>
      <c r="BJ578">
        <v>1284007</v>
      </c>
      <c r="BK578">
        <v>356704</v>
      </c>
      <c r="BL578">
        <v>169735</v>
      </c>
      <c r="BM578">
        <v>215819</v>
      </c>
      <c r="BN578">
        <v>71934</v>
      </c>
      <c r="BO578">
        <v>707154</v>
      </c>
      <c r="BP578">
        <v>1363459</v>
      </c>
      <c r="BQ578">
        <v>1.27</v>
      </c>
      <c r="BR578">
        <v>79.099999999999994</v>
      </c>
      <c r="BS578">
        <v>1387.2</v>
      </c>
      <c r="BT578">
        <v>6793.4</v>
      </c>
      <c r="BU578">
        <v>3374.8</v>
      </c>
      <c r="BV578">
        <v>836.97400000000005</v>
      </c>
      <c r="BW578">
        <v>45.503</v>
      </c>
      <c r="BX578">
        <v>45328</v>
      </c>
      <c r="BY578">
        <v>1103.2125000000001</v>
      </c>
      <c r="BZ578">
        <v>3058.4854</v>
      </c>
      <c r="CA578">
        <v>1507.69012</v>
      </c>
      <c r="CB578">
        <v>0.133263517</v>
      </c>
      <c r="CC578">
        <v>6924.9</v>
      </c>
      <c r="CD578">
        <v>260976.42</v>
      </c>
      <c r="CE578">
        <v>777623.37</v>
      </c>
      <c r="CF578">
        <v>1937.6811</v>
      </c>
      <c r="CG578">
        <v>4.9400000000000004</v>
      </c>
      <c r="CH578">
        <v>5.05</v>
      </c>
      <c r="CI578">
        <v>4.72</v>
      </c>
      <c r="CJ578">
        <v>4.82</v>
      </c>
      <c r="CK578">
        <v>5</v>
      </c>
      <c r="CL578">
        <v>5</v>
      </c>
      <c r="CM578">
        <v>5.1100000000000003</v>
      </c>
      <c r="CN578">
        <v>5.95</v>
      </c>
      <c r="CO578">
        <v>6.75</v>
      </c>
      <c r="CP578">
        <v>0.11</v>
      </c>
      <c r="CQ578">
        <v>-0.22</v>
      </c>
      <c r="CR578">
        <v>-0.12</v>
      </c>
      <c r="CS578">
        <v>0.06</v>
      </c>
      <c r="CT578">
        <v>0.06</v>
      </c>
      <c r="CU578">
        <v>0.17</v>
      </c>
      <c r="CV578">
        <v>1.01</v>
      </c>
      <c r="CW578">
        <v>1.81</v>
      </c>
      <c r="CX578">
        <v>80.7727</v>
      </c>
      <c r="CY578">
        <v>1.2190000000000001</v>
      </c>
      <c r="CZ578">
        <v>111.73050000000001</v>
      </c>
      <c r="DA578">
        <v>1.8687</v>
      </c>
      <c r="DB578">
        <v>1.1100000000000001</v>
      </c>
      <c r="DC578">
        <v>70.94</v>
      </c>
      <c r="DD578">
        <v>270.8</v>
      </c>
      <c r="DE578" s="27">
        <v>201.3</v>
      </c>
      <c r="DF578">
        <v>119.9</v>
      </c>
      <c r="DG578">
        <v>182.7</v>
      </c>
      <c r="DH578">
        <v>335</v>
      </c>
      <c r="DI578">
        <v>164.6</v>
      </c>
      <c r="DJ578">
        <v>114.8</v>
      </c>
      <c r="DK578">
        <v>237.8</v>
      </c>
      <c r="DL578">
        <v>202.6</v>
      </c>
      <c r="DM578">
        <v>192</v>
      </c>
      <c r="DN578">
        <v>194.5</v>
      </c>
      <c r="DO578">
        <v>89.07</v>
      </c>
      <c r="DP578">
        <v>110.771</v>
      </c>
      <c r="DQ578">
        <v>84.881</v>
      </c>
      <c r="DR578">
        <v>87.281999999999996</v>
      </c>
      <c r="DS578">
        <v>160.6</v>
      </c>
      <c r="DT578">
        <v>166.3</v>
      </c>
      <c r="DU578">
        <v>164.4</v>
      </c>
      <c r="DV578">
        <v>184.4</v>
      </c>
      <c r="DW578">
        <v>1290.01</v>
      </c>
      <c r="DX578">
        <v>1455.83</v>
      </c>
      <c r="DY578">
        <v>1.800244443</v>
      </c>
      <c r="DZ578">
        <v>18.49315009</v>
      </c>
      <c r="EA578">
        <v>13.488099999999999</v>
      </c>
    </row>
    <row r="579" spans="2:131" x14ac:dyDescent="0.25">
      <c r="B579" s="3">
        <v>38723</v>
      </c>
      <c r="C579">
        <v>12730.66</v>
      </c>
      <c r="D579">
        <v>10925.3</v>
      </c>
      <c r="E579">
        <v>101.9693</v>
      </c>
      <c r="F579">
        <v>108.50879999999999</v>
      </c>
      <c r="G579">
        <v>105.5307</v>
      </c>
      <c r="H579">
        <v>113.5996</v>
      </c>
      <c r="I579">
        <v>122.9166</v>
      </c>
      <c r="J579">
        <v>110.67829999999999</v>
      </c>
      <c r="K579">
        <v>93.254199999999997</v>
      </c>
      <c r="L579">
        <v>94.784800000000004</v>
      </c>
      <c r="M579">
        <v>96.083399999999997</v>
      </c>
      <c r="N579">
        <v>108.5346</v>
      </c>
      <c r="O579">
        <v>106.01690000000001</v>
      </c>
      <c r="P579">
        <v>102.0603</v>
      </c>
      <c r="Q579">
        <v>94.855500000000006</v>
      </c>
      <c r="R579">
        <v>78.892099999999999</v>
      </c>
      <c r="S579" s="38">
        <v>0.12</v>
      </c>
      <c r="T579">
        <v>4625</v>
      </c>
      <c r="U579">
        <v>0.66061991099999995</v>
      </c>
      <c r="V579">
        <v>151354</v>
      </c>
      <c r="W579">
        <v>144353</v>
      </c>
      <c r="X579">
        <v>4.5999999999999996</v>
      </c>
      <c r="Y579">
        <v>16.600000000000001</v>
      </c>
      <c r="Z579">
        <v>2705</v>
      </c>
      <c r="AA579">
        <v>2076</v>
      </c>
      <c r="AB579">
        <v>2127</v>
      </c>
      <c r="AC579">
        <v>982</v>
      </c>
      <c r="AD579">
        <v>1145</v>
      </c>
      <c r="AE579">
        <v>305500</v>
      </c>
      <c r="AF579">
        <v>136342</v>
      </c>
      <c r="AG579">
        <v>22598</v>
      </c>
      <c r="AH579">
        <v>620.29999999999995</v>
      </c>
      <c r="AI579">
        <v>7699</v>
      </c>
      <c r="AJ579">
        <v>14213</v>
      </c>
      <c r="AK579">
        <v>9028</v>
      </c>
      <c r="AL579">
        <v>5185</v>
      </c>
      <c r="AM579">
        <v>113744</v>
      </c>
      <c r="AN579">
        <v>26187</v>
      </c>
      <c r="AO579">
        <v>5839.1</v>
      </c>
      <c r="AP579">
        <v>15330.2</v>
      </c>
      <c r="AQ579">
        <v>8362</v>
      </c>
      <c r="AR579">
        <v>21922</v>
      </c>
      <c r="AS579">
        <v>40.6</v>
      </c>
      <c r="AT579">
        <v>4.5</v>
      </c>
      <c r="AU579">
        <v>41.2</v>
      </c>
      <c r="AV579">
        <v>18</v>
      </c>
      <c r="AW579">
        <v>20.04</v>
      </c>
      <c r="AX579">
        <v>16.78</v>
      </c>
      <c r="AY579">
        <v>1802</v>
      </c>
      <c r="AZ579">
        <v>166</v>
      </c>
      <c r="BA579">
        <v>288</v>
      </c>
      <c r="BB579">
        <v>902</v>
      </c>
      <c r="BC579">
        <v>446</v>
      </c>
      <c r="BD579">
        <v>1867</v>
      </c>
      <c r="BE579">
        <v>172</v>
      </c>
      <c r="BF579">
        <v>286</v>
      </c>
      <c r="BG579">
        <v>929</v>
      </c>
      <c r="BH579">
        <v>480</v>
      </c>
      <c r="BI579">
        <v>94.034000000000006</v>
      </c>
      <c r="BJ579">
        <v>1280472</v>
      </c>
      <c r="BK579">
        <v>357879</v>
      </c>
      <c r="BL579">
        <v>168259</v>
      </c>
      <c r="BM579">
        <v>221220</v>
      </c>
      <c r="BN579">
        <v>71231</v>
      </c>
      <c r="BO579">
        <v>718927</v>
      </c>
      <c r="BP579">
        <v>1375697</v>
      </c>
      <c r="BQ579">
        <v>1.28</v>
      </c>
      <c r="BR579">
        <v>84.9</v>
      </c>
      <c r="BS579">
        <v>1375.5</v>
      </c>
      <c r="BT579">
        <v>6831.4</v>
      </c>
      <c r="BU579">
        <v>3385.2</v>
      </c>
      <c r="BV579">
        <v>836.89300000000003</v>
      </c>
      <c r="BW579">
        <v>45.116</v>
      </c>
      <c r="BX579">
        <v>44863</v>
      </c>
      <c r="BY579">
        <v>1118.8113000000001</v>
      </c>
      <c r="BZ579">
        <v>3092.75</v>
      </c>
      <c r="CA579">
        <v>1498.32988</v>
      </c>
      <c r="CB579">
        <v>0.13181865100000001</v>
      </c>
      <c r="CC579">
        <v>6964.6</v>
      </c>
      <c r="CD579">
        <v>264646.94</v>
      </c>
      <c r="CE579">
        <v>785318.65</v>
      </c>
      <c r="CF579">
        <v>1931.6521</v>
      </c>
      <c r="CG579">
        <v>4.99</v>
      </c>
      <c r="CH579">
        <v>5.25</v>
      </c>
      <c r="CI579">
        <v>4.79</v>
      </c>
      <c r="CJ579">
        <v>4.97</v>
      </c>
      <c r="CK579">
        <v>5.16</v>
      </c>
      <c r="CL579">
        <v>5.07</v>
      </c>
      <c r="CM579">
        <v>5.1100000000000003</v>
      </c>
      <c r="CN579">
        <v>5.89</v>
      </c>
      <c r="CO579">
        <v>6.78</v>
      </c>
      <c r="CP579">
        <v>0.26</v>
      </c>
      <c r="CQ579">
        <v>-0.2</v>
      </c>
      <c r="CR579">
        <v>-0.02</v>
      </c>
      <c r="CS579">
        <v>0.17</v>
      </c>
      <c r="CT579">
        <v>0.08</v>
      </c>
      <c r="CU579">
        <v>0.12</v>
      </c>
      <c r="CV579">
        <v>0.9</v>
      </c>
      <c r="CW579">
        <v>1.79</v>
      </c>
      <c r="CX579">
        <v>81.652000000000001</v>
      </c>
      <c r="CY579">
        <v>1.2321</v>
      </c>
      <c r="CZ579">
        <v>114.625</v>
      </c>
      <c r="DA579">
        <v>1.8434999999999999</v>
      </c>
      <c r="DB579">
        <v>1.1136999999999999</v>
      </c>
      <c r="DC579">
        <v>70.959999999999994</v>
      </c>
      <c r="DD579">
        <v>252.1</v>
      </c>
      <c r="DE579" s="27">
        <v>201.8</v>
      </c>
      <c r="DF579">
        <v>120.1</v>
      </c>
      <c r="DG579">
        <v>183</v>
      </c>
      <c r="DH579">
        <v>336</v>
      </c>
      <c r="DI579">
        <v>164.8</v>
      </c>
      <c r="DJ579">
        <v>114.6</v>
      </c>
      <c r="DK579">
        <v>238.5</v>
      </c>
      <c r="DL579">
        <v>203</v>
      </c>
      <c r="DM579">
        <v>192.3</v>
      </c>
      <c r="DN579">
        <v>195</v>
      </c>
      <c r="DO579">
        <v>89.284999999999997</v>
      </c>
      <c r="DP579">
        <v>110.36799999999999</v>
      </c>
      <c r="DQ579">
        <v>85.114999999999995</v>
      </c>
      <c r="DR579">
        <v>87.584000000000003</v>
      </c>
      <c r="DS579">
        <v>161.4</v>
      </c>
      <c r="DT579">
        <v>167.3</v>
      </c>
      <c r="DU579">
        <v>165.2</v>
      </c>
      <c r="DV579">
        <v>178.5</v>
      </c>
      <c r="DW579">
        <v>1253.17</v>
      </c>
      <c r="DX579">
        <v>1411.26</v>
      </c>
      <c r="DY579">
        <v>1.870456522</v>
      </c>
      <c r="DZ579">
        <v>17.740165059999999</v>
      </c>
      <c r="EA579">
        <v>15.891299999999999</v>
      </c>
    </row>
    <row r="580" spans="2:131" x14ac:dyDescent="0.25">
      <c r="B580" s="3">
        <v>38724</v>
      </c>
      <c r="C580">
        <v>12715.713</v>
      </c>
      <c r="D580">
        <v>10905.1</v>
      </c>
      <c r="E580">
        <v>101.9319</v>
      </c>
      <c r="F580">
        <v>108.2578</v>
      </c>
      <c r="G580">
        <v>105.1598</v>
      </c>
      <c r="H580">
        <v>112.6377</v>
      </c>
      <c r="I580">
        <v>118.6544</v>
      </c>
      <c r="J580">
        <v>110.6606</v>
      </c>
      <c r="K580">
        <v>93.972899999999996</v>
      </c>
      <c r="L580">
        <v>94.981099999999998</v>
      </c>
      <c r="M580">
        <v>95.627600000000001</v>
      </c>
      <c r="N580">
        <v>108.795</v>
      </c>
      <c r="O580">
        <v>105.69450000000001</v>
      </c>
      <c r="P580">
        <v>103.9718</v>
      </c>
      <c r="Q580">
        <v>93.5411</v>
      </c>
      <c r="R580">
        <v>78.521500000000003</v>
      </c>
      <c r="S580" s="38">
        <v>0.16</v>
      </c>
      <c r="T580">
        <v>4467</v>
      </c>
      <c r="U580">
        <v>0.62257839699999995</v>
      </c>
      <c r="V580">
        <v>151377</v>
      </c>
      <c r="W580">
        <v>144202</v>
      </c>
      <c r="X580">
        <v>4.7</v>
      </c>
      <c r="Y580">
        <v>17.100000000000001</v>
      </c>
      <c r="Z580">
        <v>2721</v>
      </c>
      <c r="AA580">
        <v>2126</v>
      </c>
      <c r="AB580">
        <v>2289</v>
      </c>
      <c r="AC580">
        <v>986</v>
      </c>
      <c r="AD580">
        <v>1304</v>
      </c>
      <c r="AE580">
        <v>318800</v>
      </c>
      <c r="AF580">
        <v>136538</v>
      </c>
      <c r="AG580">
        <v>22590</v>
      </c>
      <c r="AH580">
        <v>624.5</v>
      </c>
      <c r="AI580">
        <v>7712</v>
      </c>
      <c r="AJ580">
        <v>14188</v>
      </c>
      <c r="AK580">
        <v>9008</v>
      </c>
      <c r="AL580">
        <v>5180</v>
      </c>
      <c r="AM580">
        <v>113948</v>
      </c>
      <c r="AN580">
        <v>26209</v>
      </c>
      <c r="AO580">
        <v>5847.9</v>
      </c>
      <c r="AP580">
        <v>15329.6</v>
      </c>
      <c r="AQ580">
        <v>8366</v>
      </c>
      <c r="AR580">
        <v>21973</v>
      </c>
      <c r="AS580">
        <v>40.6</v>
      </c>
      <c r="AT580">
        <v>4.5999999999999996</v>
      </c>
      <c r="AU580">
        <v>41.4</v>
      </c>
      <c r="AV580">
        <v>18.010000000000002</v>
      </c>
      <c r="AW580">
        <v>20.07</v>
      </c>
      <c r="AX580">
        <v>16.78</v>
      </c>
      <c r="AY580">
        <v>1737</v>
      </c>
      <c r="AZ580">
        <v>150</v>
      </c>
      <c r="BA580">
        <v>291</v>
      </c>
      <c r="BB580">
        <v>876</v>
      </c>
      <c r="BC580">
        <v>420</v>
      </c>
      <c r="BD580">
        <v>1763</v>
      </c>
      <c r="BE580">
        <v>172</v>
      </c>
      <c r="BF580">
        <v>277</v>
      </c>
      <c r="BG580">
        <v>898</v>
      </c>
      <c r="BH580">
        <v>416</v>
      </c>
      <c r="BI580">
        <v>94.531000000000006</v>
      </c>
      <c r="BJ580">
        <v>1274914</v>
      </c>
      <c r="BK580">
        <v>359006</v>
      </c>
      <c r="BL580">
        <v>164300</v>
      </c>
      <c r="BM580">
        <v>209494</v>
      </c>
      <c r="BN580">
        <v>69535</v>
      </c>
      <c r="BO580">
        <v>726406</v>
      </c>
      <c r="BP580">
        <v>1380807</v>
      </c>
      <c r="BQ580">
        <v>1.29</v>
      </c>
      <c r="BR580">
        <v>84.7</v>
      </c>
      <c r="BS580">
        <v>1372.5</v>
      </c>
      <c r="BT580">
        <v>6872.9</v>
      </c>
      <c r="BU580">
        <v>3387.3</v>
      </c>
      <c r="BV580">
        <v>835.00099999999998</v>
      </c>
      <c r="BW580">
        <v>44.924999999999997</v>
      </c>
      <c r="BX580">
        <v>44574</v>
      </c>
      <c r="BY580">
        <v>1130.5342000000001</v>
      </c>
      <c r="BZ580">
        <v>3121.0012999999999</v>
      </c>
      <c r="CA580">
        <v>1504.4226100000001</v>
      </c>
      <c r="CB580">
        <v>0.13204334200000001</v>
      </c>
      <c r="CC580">
        <v>7001.7</v>
      </c>
      <c r="CD580">
        <v>268807.90000000002</v>
      </c>
      <c r="CE580">
        <v>794497.22</v>
      </c>
      <c r="CF580">
        <v>1939.0089</v>
      </c>
      <c r="CG580">
        <v>5.24</v>
      </c>
      <c r="CH580">
        <v>5.37</v>
      </c>
      <c r="CI580">
        <v>4.95</v>
      </c>
      <c r="CJ580">
        <v>5.0599999999999996</v>
      </c>
      <c r="CK580">
        <v>5.22</v>
      </c>
      <c r="CL580">
        <v>5.04</v>
      </c>
      <c r="CM580">
        <v>5.09</v>
      </c>
      <c r="CN580">
        <v>5.85</v>
      </c>
      <c r="CO580">
        <v>6.76</v>
      </c>
      <c r="CP580">
        <v>0.13</v>
      </c>
      <c r="CQ580">
        <v>-0.28999999999999998</v>
      </c>
      <c r="CR580">
        <v>-0.18</v>
      </c>
      <c r="CS580">
        <v>-0.02</v>
      </c>
      <c r="CT580">
        <v>-0.2</v>
      </c>
      <c r="CU580">
        <v>-0.15</v>
      </c>
      <c r="CV580">
        <v>0.61</v>
      </c>
      <c r="CW580">
        <v>1.52</v>
      </c>
      <c r="CX580">
        <v>82.040899999999993</v>
      </c>
      <c r="CY580">
        <v>1.2376</v>
      </c>
      <c r="CZ580">
        <v>115.767</v>
      </c>
      <c r="DA580">
        <v>1.8443000000000001</v>
      </c>
      <c r="DB580">
        <v>1.1294</v>
      </c>
      <c r="DC580">
        <v>74.41</v>
      </c>
      <c r="DD580">
        <v>260.5</v>
      </c>
      <c r="DE580" s="27">
        <v>202.9</v>
      </c>
      <c r="DF580">
        <v>119</v>
      </c>
      <c r="DG580">
        <v>186.9</v>
      </c>
      <c r="DH580">
        <v>336.9</v>
      </c>
      <c r="DI580">
        <v>166.4</v>
      </c>
      <c r="DJ580">
        <v>114.7</v>
      </c>
      <c r="DK580">
        <v>239.2</v>
      </c>
      <c r="DL580">
        <v>204.2</v>
      </c>
      <c r="DM580">
        <v>193.6</v>
      </c>
      <c r="DN580">
        <v>196.1</v>
      </c>
      <c r="DO580">
        <v>89.600999999999999</v>
      </c>
      <c r="DP580">
        <v>110.377</v>
      </c>
      <c r="DQ580">
        <v>85.938999999999993</v>
      </c>
      <c r="DR580">
        <v>87.766000000000005</v>
      </c>
      <c r="DS580">
        <v>161</v>
      </c>
      <c r="DT580">
        <v>167</v>
      </c>
      <c r="DU580">
        <v>165.5</v>
      </c>
      <c r="DV580">
        <v>180.5</v>
      </c>
      <c r="DW580">
        <v>1260.24</v>
      </c>
      <c r="DX580">
        <v>1416.97</v>
      </c>
      <c r="DY580">
        <v>1.8774201740000001</v>
      </c>
      <c r="DZ580">
        <v>17.613245710000001</v>
      </c>
      <c r="EA580">
        <v>14.522</v>
      </c>
    </row>
    <row r="581" spans="2:131" x14ac:dyDescent="0.25">
      <c r="B581" s="3">
        <v>38725</v>
      </c>
      <c r="C581">
        <v>12709.549000000001</v>
      </c>
      <c r="D581">
        <v>10895.8</v>
      </c>
      <c r="E581">
        <v>102.3327</v>
      </c>
      <c r="F581">
        <v>108.8175</v>
      </c>
      <c r="G581">
        <v>106.0712</v>
      </c>
      <c r="H581">
        <v>113.64830000000001</v>
      </c>
      <c r="I581">
        <v>121.90430000000001</v>
      </c>
      <c r="J581">
        <v>111.0304</v>
      </c>
      <c r="K581">
        <v>94.772999999999996</v>
      </c>
      <c r="L581">
        <v>95.206100000000006</v>
      </c>
      <c r="M581">
        <v>96.463899999999995</v>
      </c>
      <c r="N581">
        <v>109.3643</v>
      </c>
      <c r="O581">
        <v>106.38849999999999</v>
      </c>
      <c r="P581">
        <v>103.9152</v>
      </c>
      <c r="Q581">
        <v>94.920400000000001</v>
      </c>
      <c r="R581">
        <v>78.895799999999994</v>
      </c>
      <c r="S581" s="38">
        <v>0.06</v>
      </c>
      <c r="T581">
        <v>4739</v>
      </c>
      <c r="U581">
        <v>0.66831194500000002</v>
      </c>
      <c r="V581">
        <v>151716</v>
      </c>
      <c r="W581">
        <v>144625</v>
      </c>
      <c r="X581">
        <v>4.7</v>
      </c>
      <c r="Y581">
        <v>17.100000000000001</v>
      </c>
      <c r="Z581">
        <v>2603</v>
      </c>
      <c r="AA581">
        <v>2246</v>
      </c>
      <c r="AB581">
        <v>2293</v>
      </c>
      <c r="AC581">
        <v>987</v>
      </c>
      <c r="AD581">
        <v>1306</v>
      </c>
      <c r="AE581">
        <v>314250</v>
      </c>
      <c r="AF581">
        <v>136713</v>
      </c>
      <c r="AG581">
        <v>22572</v>
      </c>
      <c r="AH581">
        <v>628.29999999999995</v>
      </c>
      <c r="AI581">
        <v>7720</v>
      </c>
      <c r="AJ581">
        <v>14159</v>
      </c>
      <c r="AK581">
        <v>8992</v>
      </c>
      <c r="AL581">
        <v>5167</v>
      </c>
      <c r="AM581">
        <v>114141</v>
      </c>
      <c r="AN581">
        <v>26227</v>
      </c>
      <c r="AO581">
        <v>5856.2</v>
      </c>
      <c r="AP581">
        <v>15338.9</v>
      </c>
      <c r="AQ581">
        <v>8374</v>
      </c>
      <c r="AR581">
        <v>22011</v>
      </c>
      <c r="AS581">
        <v>40.6</v>
      </c>
      <c r="AT581">
        <v>4.4000000000000004</v>
      </c>
      <c r="AU581">
        <v>41.2</v>
      </c>
      <c r="AV581">
        <v>18.079999999999998</v>
      </c>
      <c r="AW581">
        <v>20.13</v>
      </c>
      <c r="AX581">
        <v>16.829999999999998</v>
      </c>
      <c r="AY581">
        <v>1650</v>
      </c>
      <c r="AZ581">
        <v>160</v>
      </c>
      <c r="BA581">
        <v>248</v>
      </c>
      <c r="BB581">
        <v>842</v>
      </c>
      <c r="BC581">
        <v>400</v>
      </c>
      <c r="BD581">
        <v>1722</v>
      </c>
      <c r="BE581">
        <v>166</v>
      </c>
      <c r="BF581">
        <v>272</v>
      </c>
      <c r="BG581">
        <v>871</v>
      </c>
      <c r="BH581">
        <v>413</v>
      </c>
      <c r="BI581">
        <v>94.224000000000004</v>
      </c>
      <c r="BJ581">
        <v>1282063</v>
      </c>
      <c r="BK581">
        <v>360691</v>
      </c>
      <c r="BL581">
        <v>166258</v>
      </c>
      <c r="BM581">
        <v>210473</v>
      </c>
      <c r="BN581">
        <v>67780</v>
      </c>
      <c r="BO581">
        <v>727801</v>
      </c>
      <c r="BP581">
        <v>1391532</v>
      </c>
      <c r="BQ581">
        <v>1.28</v>
      </c>
      <c r="BR581">
        <v>82</v>
      </c>
      <c r="BS581">
        <v>1372.6</v>
      </c>
      <c r="BT581">
        <v>6903.7</v>
      </c>
      <c r="BU581">
        <v>3387.5</v>
      </c>
      <c r="BV581">
        <v>834.64700000000005</v>
      </c>
      <c r="BW581">
        <v>42.712000000000003</v>
      </c>
      <c r="BX581">
        <v>42343</v>
      </c>
      <c r="BY581">
        <v>1152.2941000000001</v>
      </c>
      <c r="BZ581">
        <v>3129.9463999999998</v>
      </c>
      <c r="CA581">
        <v>1511.8077499999999</v>
      </c>
      <c r="CB581">
        <v>0.13233611300000001</v>
      </c>
      <c r="CC581">
        <v>7028.1</v>
      </c>
      <c r="CD581">
        <v>273650.64</v>
      </c>
      <c r="CE581">
        <v>805602.77</v>
      </c>
      <c r="CF581">
        <v>1948.6935000000001</v>
      </c>
      <c r="CG581">
        <v>5.25</v>
      </c>
      <c r="CH581">
        <v>5.29</v>
      </c>
      <c r="CI581">
        <v>4.96</v>
      </c>
      <c r="CJ581">
        <v>4.97</v>
      </c>
      <c r="CK581">
        <v>5.08</v>
      </c>
      <c r="CL581">
        <v>4.82</v>
      </c>
      <c r="CM581">
        <v>4.88</v>
      </c>
      <c r="CN581">
        <v>5.68</v>
      </c>
      <c r="CO581">
        <v>6.59</v>
      </c>
      <c r="CP581">
        <v>0.04</v>
      </c>
      <c r="CQ581">
        <v>-0.28999999999999998</v>
      </c>
      <c r="CR581">
        <v>-0.28000000000000003</v>
      </c>
      <c r="CS581">
        <v>-0.17</v>
      </c>
      <c r="CT581">
        <v>-0.43</v>
      </c>
      <c r="CU581">
        <v>-0.37</v>
      </c>
      <c r="CV581">
        <v>0.43</v>
      </c>
      <c r="CW581">
        <v>1.34</v>
      </c>
      <c r="CX581">
        <v>81.309299999999993</v>
      </c>
      <c r="CY581">
        <v>1.2318</v>
      </c>
      <c r="CZ581">
        <v>115.9243</v>
      </c>
      <c r="DA581">
        <v>1.8940999999999999</v>
      </c>
      <c r="DB581">
        <v>1.1182000000000001</v>
      </c>
      <c r="DC581">
        <v>73.05</v>
      </c>
      <c r="DD581">
        <v>256.89999999999998</v>
      </c>
      <c r="DE581" s="27">
        <v>203.8</v>
      </c>
      <c r="DF581">
        <v>119.8</v>
      </c>
      <c r="DG581">
        <v>188.4</v>
      </c>
      <c r="DH581">
        <v>338.1</v>
      </c>
      <c r="DI581">
        <v>167.2</v>
      </c>
      <c r="DJ581">
        <v>114.5</v>
      </c>
      <c r="DK581">
        <v>239.9</v>
      </c>
      <c r="DL581">
        <v>205.1</v>
      </c>
      <c r="DM581">
        <v>194.4</v>
      </c>
      <c r="DN581">
        <v>196.9</v>
      </c>
      <c r="DO581">
        <v>89.885000000000005</v>
      </c>
      <c r="DP581">
        <v>110.371</v>
      </c>
      <c r="DQ581">
        <v>86.52</v>
      </c>
      <c r="DR581">
        <v>87.988</v>
      </c>
      <c r="DS581">
        <v>162.1</v>
      </c>
      <c r="DT581">
        <v>168.3</v>
      </c>
      <c r="DU581">
        <v>166.5</v>
      </c>
      <c r="DV581">
        <v>187</v>
      </c>
      <c r="DW581">
        <v>1287.1500000000001</v>
      </c>
      <c r="DX581">
        <v>1450.79</v>
      </c>
      <c r="DY581">
        <v>1.855261625</v>
      </c>
      <c r="DZ581">
        <v>17.772947139999999</v>
      </c>
      <c r="EA581">
        <v>12.5604</v>
      </c>
    </row>
    <row r="582" spans="2:131" x14ac:dyDescent="0.25">
      <c r="B582" s="3">
        <v>38726</v>
      </c>
      <c r="C582">
        <v>12795.596</v>
      </c>
      <c r="D582">
        <v>10975.6</v>
      </c>
      <c r="E582">
        <v>102.12520000000001</v>
      </c>
      <c r="F582">
        <v>108.5384</v>
      </c>
      <c r="G582">
        <v>105.75490000000001</v>
      </c>
      <c r="H582">
        <v>113.0864</v>
      </c>
      <c r="I582">
        <v>119.7568</v>
      </c>
      <c r="J582">
        <v>110.9239</v>
      </c>
      <c r="K582">
        <v>94.825299999999999</v>
      </c>
      <c r="L582">
        <v>95.075599999999994</v>
      </c>
      <c r="M582">
        <v>96.729900000000001</v>
      </c>
      <c r="N582">
        <v>109.6688</v>
      </c>
      <c r="O582">
        <v>106.44589999999999</v>
      </c>
      <c r="P582">
        <v>99.561099999999996</v>
      </c>
      <c r="Q582">
        <v>97.187899999999999</v>
      </c>
      <c r="R582">
        <v>78.786799999999999</v>
      </c>
      <c r="S582" s="38">
        <v>0.1</v>
      </c>
      <c r="T582">
        <v>4778</v>
      </c>
      <c r="U582">
        <v>0.69782386500000004</v>
      </c>
      <c r="V582">
        <v>151662</v>
      </c>
      <c r="W582">
        <v>144815</v>
      </c>
      <c r="X582">
        <v>4.5</v>
      </c>
      <c r="Y582">
        <v>17.100000000000001</v>
      </c>
      <c r="Z582">
        <v>2608</v>
      </c>
      <c r="AA582">
        <v>2053</v>
      </c>
      <c r="AB582">
        <v>2231</v>
      </c>
      <c r="AC582">
        <v>986</v>
      </c>
      <c r="AD582">
        <v>1245</v>
      </c>
      <c r="AE582">
        <v>316200</v>
      </c>
      <c r="AF582">
        <v>136860</v>
      </c>
      <c r="AG582">
        <v>22537</v>
      </c>
      <c r="AH582">
        <v>631</v>
      </c>
      <c r="AI582">
        <v>7718</v>
      </c>
      <c r="AJ582">
        <v>14125</v>
      </c>
      <c r="AK582">
        <v>8972</v>
      </c>
      <c r="AL582">
        <v>5153</v>
      </c>
      <c r="AM582">
        <v>114323</v>
      </c>
      <c r="AN582">
        <v>26259</v>
      </c>
      <c r="AO582">
        <v>5864.9</v>
      </c>
      <c r="AP582">
        <v>15354.3</v>
      </c>
      <c r="AQ582">
        <v>8390</v>
      </c>
      <c r="AR582">
        <v>22082</v>
      </c>
      <c r="AS582">
        <v>40.299999999999997</v>
      </c>
      <c r="AT582">
        <v>4.2</v>
      </c>
      <c r="AU582">
        <v>41.1</v>
      </c>
      <c r="AV582">
        <v>18.100000000000001</v>
      </c>
      <c r="AW582">
        <v>20.190000000000001</v>
      </c>
      <c r="AX582">
        <v>16.829999999999998</v>
      </c>
      <c r="AY582">
        <v>1720</v>
      </c>
      <c r="AZ582">
        <v>142</v>
      </c>
      <c r="BA582">
        <v>268</v>
      </c>
      <c r="BB582">
        <v>931</v>
      </c>
      <c r="BC582">
        <v>379</v>
      </c>
      <c r="BD582">
        <v>1655</v>
      </c>
      <c r="BE582">
        <v>164</v>
      </c>
      <c r="BF582">
        <v>248</v>
      </c>
      <c r="BG582">
        <v>837</v>
      </c>
      <c r="BH582">
        <v>406</v>
      </c>
      <c r="BI582">
        <v>94.808999999999997</v>
      </c>
      <c r="BJ582">
        <v>1281830</v>
      </c>
      <c r="BK582">
        <v>358961</v>
      </c>
      <c r="BL582">
        <v>160411</v>
      </c>
      <c r="BM582">
        <v>234701</v>
      </c>
      <c r="BN582">
        <v>86771</v>
      </c>
      <c r="BO582">
        <v>756106</v>
      </c>
      <c r="BP582">
        <v>1397152</v>
      </c>
      <c r="BQ582">
        <v>1.31</v>
      </c>
      <c r="BR582">
        <v>85.4</v>
      </c>
      <c r="BS582">
        <v>1364.3</v>
      </c>
      <c r="BT582">
        <v>6930.6</v>
      </c>
      <c r="BU582">
        <v>3417.5</v>
      </c>
      <c r="BV582">
        <v>834.22699999999998</v>
      </c>
      <c r="BW582">
        <v>42.634999999999998</v>
      </c>
      <c r="BX582">
        <v>42232</v>
      </c>
      <c r="BY582">
        <v>1151.2139999999999</v>
      </c>
      <c r="BZ582">
        <v>3158.1039999999998</v>
      </c>
      <c r="CA582">
        <v>1518.9988900000001</v>
      </c>
      <c r="CB582">
        <v>0.13242425399999999</v>
      </c>
      <c r="CC582">
        <v>7055.7</v>
      </c>
      <c r="CD582">
        <v>277171.62</v>
      </c>
      <c r="CE582">
        <v>816345.07</v>
      </c>
      <c r="CF582">
        <v>1939.6259</v>
      </c>
      <c r="CG582">
        <v>5.25</v>
      </c>
      <c r="CH582">
        <v>5.25</v>
      </c>
      <c r="CI582">
        <v>4.8099999999999996</v>
      </c>
      <c r="CJ582">
        <v>4.8899999999999997</v>
      </c>
      <c r="CK582">
        <v>4.97</v>
      </c>
      <c r="CL582">
        <v>4.67</v>
      </c>
      <c r="CM582">
        <v>4.72</v>
      </c>
      <c r="CN582">
        <v>5.51</v>
      </c>
      <c r="CO582">
        <v>6.43</v>
      </c>
      <c r="CP582">
        <v>0</v>
      </c>
      <c r="CQ582">
        <v>-0.44</v>
      </c>
      <c r="CR582">
        <v>-0.36</v>
      </c>
      <c r="CS582">
        <v>-0.28000000000000003</v>
      </c>
      <c r="CT582">
        <v>-0.57999999999999996</v>
      </c>
      <c r="CU582">
        <v>-0.53</v>
      </c>
      <c r="CV582">
        <v>0.26</v>
      </c>
      <c r="CW582">
        <v>1.18</v>
      </c>
      <c r="CX582">
        <v>81.7012</v>
      </c>
      <c r="CY582">
        <v>1.2455000000000001</v>
      </c>
      <c r="CZ582">
        <v>117.2145</v>
      </c>
      <c r="DA582">
        <v>1.8838999999999999</v>
      </c>
      <c r="DB582">
        <v>1.1161000000000001</v>
      </c>
      <c r="DC582">
        <v>63.87</v>
      </c>
      <c r="DD582">
        <v>249.9</v>
      </c>
      <c r="DE582" s="27">
        <v>202.8</v>
      </c>
      <c r="DF582">
        <v>120.2</v>
      </c>
      <c r="DG582">
        <v>181.5</v>
      </c>
      <c r="DH582">
        <v>339.1</v>
      </c>
      <c r="DI582">
        <v>164.6</v>
      </c>
      <c r="DJ582">
        <v>114.3</v>
      </c>
      <c r="DK582">
        <v>240.7</v>
      </c>
      <c r="DL582">
        <v>203.9</v>
      </c>
      <c r="DM582">
        <v>192.9</v>
      </c>
      <c r="DN582">
        <v>195.9</v>
      </c>
      <c r="DO582">
        <v>89.646000000000001</v>
      </c>
      <c r="DP582">
        <v>109.816</v>
      </c>
      <c r="DQ582">
        <v>85.07</v>
      </c>
      <c r="DR582">
        <v>88.23</v>
      </c>
      <c r="DS582">
        <v>160.19999999999999</v>
      </c>
      <c r="DT582">
        <v>165.6</v>
      </c>
      <c r="DU582">
        <v>164.7</v>
      </c>
      <c r="DV582">
        <v>182.7</v>
      </c>
      <c r="DW582">
        <v>1317.74</v>
      </c>
      <c r="DX582">
        <v>1485.32</v>
      </c>
      <c r="DY582">
        <v>1.828888855</v>
      </c>
      <c r="DZ582">
        <v>18.093290280000002</v>
      </c>
      <c r="EA582">
        <v>11.397</v>
      </c>
    </row>
    <row r="583" spans="2:131" x14ac:dyDescent="0.25">
      <c r="B583" s="3">
        <v>38727</v>
      </c>
      <c r="C583">
        <v>12870.822</v>
      </c>
      <c r="D583">
        <v>11054.7</v>
      </c>
      <c r="E583">
        <v>102.0668</v>
      </c>
      <c r="F583">
        <v>108.5089</v>
      </c>
      <c r="G583">
        <v>105.8185</v>
      </c>
      <c r="H583">
        <v>113.00109999999999</v>
      </c>
      <c r="I583">
        <v>118.1601</v>
      </c>
      <c r="J583">
        <v>111.2724</v>
      </c>
      <c r="K583">
        <v>95.072699999999998</v>
      </c>
      <c r="L583">
        <v>94.982600000000005</v>
      </c>
      <c r="M583">
        <v>95.802499999999995</v>
      </c>
      <c r="N583">
        <v>109.5801</v>
      </c>
      <c r="O583">
        <v>106.03270000000001</v>
      </c>
      <c r="P583">
        <v>102.8582</v>
      </c>
      <c r="Q583">
        <v>94.139600000000002</v>
      </c>
      <c r="R583">
        <v>78.318399999999997</v>
      </c>
      <c r="S583" s="38">
        <v>0.06</v>
      </c>
      <c r="T583">
        <v>4643</v>
      </c>
      <c r="U583">
        <v>0.69020365699999997</v>
      </c>
      <c r="V583">
        <v>152041</v>
      </c>
      <c r="W583">
        <v>145314</v>
      </c>
      <c r="X583">
        <v>4.4000000000000004</v>
      </c>
      <c r="Y583">
        <v>16.3</v>
      </c>
      <c r="Z583">
        <v>2616</v>
      </c>
      <c r="AA583">
        <v>2103</v>
      </c>
      <c r="AB583">
        <v>2062</v>
      </c>
      <c r="AC583">
        <v>984</v>
      </c>
      <c r="AD583">
        <v>1078</v>
      </c>
      <c r="AE583">
        <v>315500</v>
      </c>
      <c r="AF583">
        <v>136870</v>
      </c>
      <c r="AG583">
        <v>22456</v>
      </c>
      <c r="AH583">
        <v>636.20000000000005</v>
      </c>
      <c r="AI583">
        <v>7682</v>
      </c>
      <c r="AJ583">
        <v>14075</v>
      </c>
      <c r="AK583">
        <v>8945</v>
      </c>
      <c r="AL583">
        <v>5130</v>
      </c>
      <c r="AM583">
        <v>114414</v>
      </c>
      <c r="AN583">
        <v>26286</v>
      </c>
      <c r="AO583">
        <v>5863.4</v>
      </c>
      <c r="AP583">
        <v>15373.7</v>
      </c>
      <c r="AQ583">
        <v>8385</v>
      </c>
      <c r="AR583">
        <v>22068</v>
      </c>
      <c r="AS583">
        <v>40.6</v>
      </c>
      <c r="AT583">
        <v>4.2</v>
      </c>
      <c r="AU583">
        <v>41.1</v>
      </c>
      <c r="AV583">
        <v>18.190000000000001</v>
      </c>
      <c r="AW583">
        <v>20.27</v>
      </c>
      <c r="AX583">
        <v>16.91</v>
      </c>
      <c r="AY583">
        <v>1491</v>
      </c>
      <c r="AZ583">
        <v>144</v>
      </c>
      <c r="BA583">
        <v>228</v>
      </c>
      <c r="BB583">
        <v>735</v>
      </c>
      <c r="BC583">
        <v>384</v>
      </c>
      <c r="BD583">
        <v>1570</v>
      </c>
      <c r="BE583">
        <v>152</v>
      </c>
      <c r="BF583">
        <v>238</v>
      </c>
      <c r="BG583">
        <v>808</v>
      </c>
      <c r="BH583">
        <v>372</v>
      </c>
      <c r="BI583">
        <v>95.227999999999994</v>
      </c>
      <c r="BJ583">
        <v>1282760</v>
      </c>
      <c r="BK583">
        <v>358462</v>
      </c>
      <c r="BL583">
        <v>158861</v>
      </c>
      <c r="BM583">
        <v>216952</v>
      </c>
      <c r="BN583">
        <v>76107</v>
      </c>
      <c r="BO583">
        <v>766321</v>
      </c>
      <c r="BP583">
        <v>1401613</v>
      </c>
      <c r="BQ583">
        <v>1.32</v>
      </c>
      <c r="BR583">
        <v>93.6</v>
      </c>
      <c r="BS583">
        <v>1370.4</v>
      </c>
      <c r="BT583">
        <v>6980</v>
      </c>
      <c r="BU583">
        <v>3457.2</v>
      </c>
      <c r="BV583">
        <v>837.90099999999995</v>
      </c>
      <c r="BW583">
        <v>41.713999999999999</v>
      </c>
      <c r="BX583">
        <v>41485</v>
      </c>
      <c r="BY583">
        <v>1161.3208999999999</v>
      </c>
      <c r="BZ583">
        <v>3307.6037000000001</v>
      </c>
      <c r="CA583">
        <v>1517.7853399999999</v>
      </c>
      <c r="CB583">
        <v>0.13186552200000001</v>
      </c>
      <c r="CC583">
        <v>7112.1</v>
      </c>
      <c r="CD583">
        <v>274801.39</v>
      </c>
      <c r="CE583">
        <v>821745.98</v>
      </c>
      <c r="CF583">
        <v>1966.7927</v>
      </c>
      <c r="CG583">
        <v>5.25</v>
      </c>
      <c r="CH583">
        <v>5.24</v>
      </c>
      <c r="CI583">
        <v>4.92</v>
      </c>
      <c r="CJ583">
        <v>4.92</v>
      </c>
      <c r="CK583">
        <v>5.01</v>
      </c>
      <c r="CL583">
        <v>4.6900000000000004</v>
      </c>
      <c r="CM583">
        <v>4.7300000000000004</v>
      </c>
      <c r="CN583">
        <v>5.51</v>
      </c>
      <c r="CO583">
        <v>6.42</v>
      </c>
      <c r="CP583">
        <v>-0.01</v>
      </c>
      <c r="CQ583">
        <v>-0.33</v>
      </c>
      <c r="CR583">
        <v>-0.33</v>
      </c>
      <c r="CS583">
        <v>-0.24</v>
      </c>
      <c r="CT583">
        <v>-0.56000000000000005</v>
      </c>
      <c r="CU583">
        <v>-0.52</v>
      </c>
      <c r="CV583">
        <v>0.26</v>
      </c>
      <c r="CW583">
        <v>1.17</v>
      </c>
      <c r="CX583">
        <v>82.498500000000007</v>
      </c>
      <c r="CY583">
        <v>1.2602</v>
      </c>
      <c r="CZ583">
        <v>118.60899999999999</v>
      </c>
      <c r="DA583">
        <v>1.8765000000000001</v>
      </c>
      <c r="DB583">
        <v>1.1285000000000001</v>
      </c>
      <c r="DC583">
        <v>58.88</v>
      </c>
      <c r="DD583">
        <v>253.3</v>
      </c>
      <c r="DE583" s="27">
        <v>201.9</v>
      </c>
      <c r="DF583">
        <v>119.8</v>
      </c>
      <c r="DG583">
        <v>175.9</v>
      </c>
      <c r="DH583">
        <v>340</v>
      </c>
      <c r="DI583">
        <v>162.5</v>
      </c>
      <c r="DJ583">
        <v>114</v>
      </c>
      <c r="DK583">
        <v>241</v>
      </c>
      <c r="DL583">
        <v>202.8</v>
      </c>
      <c r="DM583">
        <v>191.2</v>
      </c>
      <c r="DN583">
        <v>194.9</v>
      </c>
      <c r="DO583">
        <v>89.427999999999997</v>
      </c>
      <c r="DP583">
        <v>109.758</v>
      </c>
      <c r="DQ583">
        <v>83.745999999999995</v>
      </c>
      <c r="DR583">
        <v>88.385000000000005</v>
      </c>
      <c r="DS583">
        <v>158.69999999999999</v>
      </c>
      <c r="DT583">
        <v>163.69999999999999</v>
      </c>
      <c r="DU583">
        <v>163</v>
      </c>
      <c r="DV583">
        <v>168.6</v>
      </c>
      <c r="DW583">
        <v>1363.38</v>
      </c>
      <c r="DX583">
        <v>1534.68</v>
      </c>
      <c r="DY583">
        <v>1.7867359060000001</v>
      </c>
      <c r="DZ583">
        <v>18.595874800000001</v>
      </c>
      <c r="EA583">
        <v>10.7972</v>
      </c>
    </row>
    <row r="584" spans="2:131" x14ac:dyDescent="0.25">
      <c r="B584" s="3">
        <v>38728</v>
      </c>
      <c r="C584">
        <v>12933.502</v>
      </c>
      <c r="D584">
        <v>11112</v>
      </c>
      <c r="E584">
        <v>101.9688</v>
      </c>
      <c r="F584">
        <v>108.5655</v>
      </c>
      <c r="G584">
        <v>106.0421</v>
      </c>
      <c r="H584">
        <v>113.1271</v>
      </c>
      <c r="I584">
        <v>118.79340000000001</v>
      </c>
      <c r="J584">
        <v>111.25279999999999</v>
      </c>
      <c r="K584">
        <v>95.457300000000004</v>
      </c>
      <c r="L584">
        <v>94.709199999999996</v>
      </c>
      <c r="M584">
        <v>95.602500000000006</v>
      </c>
      <c r="N584">
        <v>109.3933</v>
      </c>
      <c r="O584">
        <v>106.08450000000001</v>
      </c>
      <c r="P584">
        <v>103.2574</v>
      </c>
      <c r="Q584">
        <v>94.135199999999998</v>
      </c>
      <c r="R584">
        <v>78.183499999999995</v>
      </c>
      <c r="S584" s="38">
        <v>0.14000000000000001</v>
      </c>
      <c r="T584">
        <v>4530</v>
      </c>
      <c r="U584">
        <v>0.65919673999999995</v>
      </c>
      <c r="V584">
        <v>152406</v>
      </c>
      <c r="W584">
        <v>145534</v>
      </c>
      <c r="X584">
        <v>4.5</v>
      </c>
      <c r="Y584">
        <v>16.2</v>
      </c>
      <c r="Z584">
        <v>2511</v>
      </c>
      <c r="AA584">
        <v>2212</v>
      </c>
      <c r="AB584">
        <v>2159</v>
      </c>
      <c r="AC584">
        <v>1028</v>
      </c>
      <c r="AD584">
        <v>1131</v>
      </c>
      <c r="AE584">
        <v>326250</v>
      </c>
      <c r="AF584">
        <v>137082</v>
      </c>
      <c r="AG584">
        <v>22408</v>
      </c>
      <c r="AH584">
        <v>638.1</v>
      </c>
      <c r="AI584">
        <v>7666</v>
      </c>
      <c r="AJ584">
        <v>14041</v>
      </c>
      <c r="AK584">
        <v>8918</v>
      </c>
      <c r="AL584">
        <v>5123</v>
      </c>
      <c r="AM584">
        <v>114674</v>
      </c>
      <c r="AN584">
        <v>26339</v>
      </c>
      <c r="AO584">
        <v>5874.4</v>
      </c>
      <c r="AP584">
        <v>15402.6</v>
      </c>
      <c r="AQ584">
        <v>8394</v>
      </c>
      <c r="AR584">
        <v>22083</v>
      </c>
      <c r="AS584">
        <v>40.5</v>
      </c>
      <c r="AT584">
        <v>4.0999999999999996</v>
      </c>
      <c r="AU584">
        <v>41</v>
      </c>
      <c r="AV584">
        <v>18.239999999999998</v>
      </c>
      <c r="AW584">
        <v>20.38</v>
      </c>
      <c r="AX584">
        <v>16.920000000000002</v>
      </c>
      <c r="AY584">
        <v>1570</v>
      </c>
      <c r="AZ584">
        <v>151</v>
      </c>
      <c r="BA584">
        <v>228</v>
      </c>
      <c r="BB584">
        <v>833</v>
      </c>
      <c r="BC584">
        <v>358</v>
      </c>
      <c r="BD584">
        <v>1535</v>
      </c>
      <c r="BE584">
        <v>147</v>
      </c>
      <c r="BF584">
        <v>234</v>
      </c>
      <c r="BG584">
        <v>801</v>
      </c>
      <c r="BH584">
        <v>353</v>
      </c>
      <c r="BI584">
        <v>95.263999999999996</v>
      </c>
      <c r="BJ584">
        <v>1283503</v>
      </c>
      <c r="BK584">
        <v>359266</v>
      </c>
      <c r="BL584">
        <v>161153</v>
      </c>
      <c r="BM584">
        <v>224809</v>
      </c>
      <c r="BN584">
        <v>75348</v>
      </c>
      <c r="BO584">
        <v>782311</v>
      </c>
      <c r="BP584">
        <v>1407360</v>
      </c>
      <c r="BQ584">
        <v>1.32</v>
      </c>
      <c r="BR584">
        <v>92.1</v>
      </c>
      <c r="BS584">
        <v>1370.5</v>
      </c>
      <c r="BT584">
        <v>7014.8</v>
      </c>
      <c r="BU584">
        <v>3472.7</v>
      </c>
      <c r="BV584">
        <v>840.32600000000002</v>
      </c>
      <c r="BW584">
        <v>42.149000000000001</v>
      </c>
      <c r="BX584">
        <v>41990</v>
      </c>
      <c r="BY584">
        <v>1169.9717000000001</v>
      </c>
      <c r="BZ584">
        <v>3335.2784000000001</v>
      </c>
      <c r="CA584">
        <v>1523.4028900000001</v>
      </c>
      <c r="CB584">
        <v>0.13166380499999999</v>
      </c>
      <c r="CC584">
        <v>7154.3</v>
      </c>
      <c r="CD584">
        <v>269928.17</v>
      </c>
      <c r="CE584">
        <v>824717.39</v>
      </c>
      <c r="CF584">
        <v>1970.3205</v>
      </c>
      <c r="CG584">
        <v>5.25</v>
      </c>
      <c r="CH584">
        <v>5.24</v>
      </c>
      <c r="CI584">
        <v>4.9400000000000004</v>
      </c>
      <c r="CJ584">
        <v>4.95</v>
      </c>
      <c r="CK584">
        <v>5.01</v>
      </c>
      <c r="CL584">
        <v>4.58</v>
      </c>
      <c r="CM584">
        <v>4.5999999999999996</v>
      </c>
      <c r="CN584">
        <v>5.33</v>
      </c>
      <c r="CO584">
        <v>6.2</v>
      </c>
      <c r="CP584">
        <v>-0.01</v>
      </c>
      <c r="CQ584">
        <v>-0.31</v>
      </c>
      <c r="CR584">
        <v>-0.3</v>
      </c>
      <c r="CS584">
        <v>-0.24</v>
      </c>
      <c r="CT584">
        <v>-0.67</v>
      </c>
      <c r="CU584">
        <v>-0.65</v>
      </c>
      <c r="CV584">
        <v>0.08</v>
      </c>
      <c r="CW584">
        <v>0.95</v>
      </c>
      <c r="CX584">
        <v>81.599299999999999</v>
      </c>
      <c r="CY584">
        <v>1.2356</v>
      </c>
      <c r="CZ584">
        <v>117.3205</v>
      </c>
      <c r="DA584">
        <v>1.9125000000000001</v>
      </c>
      <c r="DB584">
        <v>1.1358999999999999</v>
      </c>
      <c r="DC584">
        <v>59.37</v>
      </c>
      <c r="DD584">
        <v>255.4</v>
      </c>
      <c r="DE584" s="27">
        <v>202</v>
      </c>
      <c r="DF584">
        <v>119.4</v>
      </c>
      <c r="DG584">
        <v>174.9</v>
      </c>
      <c r="DH584">
        <v>340.8</v>
      </c>
      <c r="DI584">
        <v>162</v>
      </c>
      <c r="DJ584">
        <v>113.6</v>
      </c>
      <c r="DK584">
        <v>241.7</v>
      </c>
      <c r="DL584">
        <v>202.9</v>
      </c>
      <c r="DM584">
        <v>191</v>
      </c>
      <c r="DN584">
        <v>195</v>
      </c>
      <c r="DO584">
        <v>89.460999999999999</v>
      </c>
      <c r="DP584">
        <v>109.496</v>
      </c>
      <c r="DQ584">
        <v>83.462999999999994</v>
      </c>
      <c r="DR584">
        <v>88.578000000000003</v>
      </c>
      <c r="DS584">
        <v>160</v>
      </c>
      <c r="DT584">
        <v>165</v>
      </c>
      <c r="DU584">
        <v>163.80000000000001</v>
      </c>
      <c r="DV584">
        <v>189.4</v>
      </c>
      <c r="DW584">
        <v>1388.64</v>
      </c>
      <c r="DX584">
        <v>1566.7</v>
      </c>
      <c r="DY584">
        <v>1.7729577139999999</v>
      </c>
      <c r="DZ584">
        <v>18.73486879</v>
      </c>
      <c r="EA584">
        <v>10.4842</v>
      </c>
    </row>
    <row r="585" spans="2:131" x14ac:dyDescent="0.25">
      <c r="B585" s="3">
        <v>38729</v>
      </c>
      <c r="C585">
        <v>12998.472</v>
      </c>
      <c r="D585">
        <v>11157.6</v>
      </c>
      <c r="E585">
        <v>103.0292</v>
      </c>
      <c r="F585">
        <v>109.6567</v>
      </c>
      <c r="G585">
        <v>106.9248</v>
      </c>
      <c r="H585">
        <v>113.6623</v>
      </c>
      <c r="I585">
        <v>121.5397</v>
      </c>
      <c r="J585">
        <v>111.1511</v>
      </c>
      <c r="K585">
        <v>97.013599999999997</v>
      </c>
      <c r="L585">
        <v>95.7333</v>
      </c>
      <c r="M585">
        <v>96.877300000000005</v>
      </c>
      <c r="N585">
        <v>112.1041</v>
      </c>
      <c r="O585">
        <v>107.6208</v>
      </c>
      <c r="P585">
        <v>96.330699999999993</v>
      </c>
      <c r="Q585">
        <v>95.578100000000006</v>
      </c>
      <c r="R585">
        <v>79.131100000000004</v>
      </c>
      <c r="S585" s="38">
        <v>0.08</v>
      </c>
      <c r="T585">
        <v>4469</v>
      </c>
      <c r="U585">
        <v>0.660899142</v>
      </c>
      <c r="V585">
        <v>152732</v>
      </c>
      <c r="W585">
        <v>145970</v>
      </c>
      <c r="X585">
        <v>4.4000000000000004</v>
      </c>
      <c r="Y585">
        <v>16.100000000000001</v>
      </c>
      <c r="Z585">
        <v>2596</v>
      </c>
      <c r="AA585">
        <v>2047</v>
      </c>
      <c r="AB585">
        <v>2083</v>
      </c>
      <c r="AC585">
        <v>990</v>
      </c>
      <c r="AD585">
        <v>1093</v>
      </c>
      <c r="AE585">
        <v>324000</v>
      </c>
      <c r="AF585">
        <v>137268</v>
      </c>
      <c r="AG585">
        <v>22405</v>
      </c>
      <c r="AH585">
        <v>642.20000000000005</v>
      </c>
      <c r="AI585">
        <v>7685</v>
      </c>
      <c r="AJ585">
        <v>14015</v>
      </c>
      <c r="AK585">
        <v>8913</v>
      </c>
      <c r="AL585">
        <v>5102</v>
      </c>
      <c r="AM585">
        <v>114863</v>
      </c>
      <c r="AN585">
        <v>26390</v>
      </c>
      <c r="AO585">
        <v>5899.5</v>
      </c>
      <c r="AP585">
        <v>15407.3</v>
      </c>
      <c r="AQ585">
        <v>8394</v>
      </c>
      <c r="AR585">
        <v>22088</v>
      </c>
      <c r="AS585">
        <v>40.799999999999997</v>
      </c>
      <c r="AT585">
        <v>4.2</v>
      </c>
      <c r="AU585">
        <v>41.1</v>
      </c>
      <c r="AV585">
        <v>18.32</v>
      </c>
      <c r="AW585">
        <v>20.45</v>
      </c>
      <c r="AX585">
        <v>16.989999999999998</v>
      </c>
      <c r="AY585">
        <v>1649</v>
      </c>
      <c r="AZ585">
        <v>176</v>
      </c>
      <c r="BA585">
        <v>234</v>
      </c>
      <c r="BB585">
        <v>802</v>
      </c>
      <c r="BC585">
        <v>437</v>
      </c>
      <c r="BD585">
        <v>1638</v>
      </c>
      <c r="BE585">
        <v>172</v>
      </c>
      <c r="BF585">
        <v>246</v>
      </c>
      <c r="BG585">
        <v>831</v>
      </c>
      <c r="BH585">
        <v>389</v>
      </c>
      <c r="BI585">
        <v>95.816000000000003</v>
      </c>
      <c r="BJ585">
        <v>1304033</v>
      </c>
      <c r="BK585">
        <v>363730</v>
      </c>
      <c r="BL585">
        <v>167724</v>
      </c>
      <c r="BM585">
        <v>229243</v>
      </c>
      <c r="BN585">
        <v>79761</v>
      </c>
      <c r="BO585">
        <v>795263</v>
      </c>
      <c r="BP585">
        <v>1408429</v>
      </c>
      <c r="BQ585">
        <v>1.29</v>
      </c>
      <c r="BR585">
        <v>91.7</v>
      </c>
      <c r="BS585">
        <v>1366.4</v>
      </c>
      <c r="BT585">
        <v>7057.9</v>
      </c>
      <c r="BU585">
        <v>3475.1</v>
      </c>
      <c r="BV585">
        <v>837.70899999999995</v>
      </c>
      <c r="BW585">
        <v>43.281999999999996</v>
      </c>
      <c r="BX585">
        <v>43091</v>
      </c>
      <c r="BY585">
        <v>1182.5920000000001</v>
      </c>
      <c r="BZ585">
        <v>3371.1691999999998</v>
      </c>
      <c r="CA585">
        <v>1532.8389199999999</v>
      </c>
      <c r="CB585">
        <v>0.13133516000000001</v>
      </c>
      <c r="CC585">
        <v>7229.6</v>
      </c>
      <c r="CD585">
        <v>267010.68</v>
      </c>
      <c r="CE585">
        <v>832937.09</v>
      </c>
      <c r="CF585">
        <v>1990.0316</v>
      </c>
      <c r="CG585">
        <v>5.24</v>
      </c>
      <c r="CH585">
        <v>5.24</v>
      </c>
      <c r="CI585">
        <v>4.8499999999999996</v>
      </c>
      <c r="CJ585">
        <v>4.88</v>
      </c>
      <c r="CK585">
        <v>4.9400000000000004</v>
      </c>
      <c r="CL585">
        <v>4.53</v>
      </c>
      <c r="CM585">
        <v>4.5599999999999996</v>
      </c>
      <c r="CN585">
        <v>5.32</v>
      </c>
      <c r="CO585">
        <v>6.22</v>
      </c>
      <c r="CP585">
        <v>0</v>
      </c>
      <c r="CQ585">
        <v>-0.39</v>
      </c>
      <c r="CR585">
        <v>-0.36</v>
      </c>
      <c r="CS585">
        <v>-0.3</v>
      </c>
      <c r="CT585">
        <v>-0.71</v>
      </c>
      <c r="CU585">
        <v>-0.68</v>
      </c>
      <c r="CV585">
        <v>0.08</v>
      </c>
      <c r="CW585">
        <v>0.98</v>
      </c>
      <c r="CX585">
        <v>81.006600000000006</v>
      </c>
      <c r="CY585">
        <v>1.2099</v>
      </c>
      <c r="CZ585">
        <v>117.322</v>
      </c>
      <c r="DA585">
        <v>1.9629000000000001</v>
      </c>
      <c r="DB585">
        <v>1.1532</v>
      </c>
      <c r="DC585">
        <v>62.03</v>
      </c>
      <c r="DD585">
        <v>254.6</v>
      </c>
      <c r="DE585" s="27">
        <v>203.1</v>
      </c>
      <c r="DF585">
        <v>119.8</v>
      </c>
      <c r="DG585">
        <v>178.3</v>
      </c>
      <c r="DH585">
        <v>341.2</v>
      </c>
      <c r="DI585">
        <v>163.4</v>
      </c>
      <c r="DJ585">
        <v>113.4</v>
      </c>
      <c r="DK585">
        <v>242.4</v>
      </c>
      <c r="DL585">
        <v>204.1</v>
      </c>
      <c r="DM585">
        <v>192.3</v>
      </c>
      <c r="DN585">
        <v>196.1</v>
      </c>
      <c r="DO585">
        <v>89.789000000000001</v>
      </c>
      <c r="DP585">
        <v>109.2</v>
      </c>
      <c r="DQ585">
        <v>84.375</v>
      </c>
      <c r="DR585">
        <v>88.790999999999997</v>
      </c>
      <c r="DS585">
        <v>161.1</v>
      </c>
      <c r="DT585">
        <v>166.4</v>
      </c>
      <c r="DU585">
        <v>164.7</v>
      </c>
      <c r="DV585">
        <v>195.4</v>
      </c>
      <c r="DW585">
        <v>1416.42</v>
      </c>
      <c r="DX585">
        <v>1596.95</v>
      </c>
      <c r="DY585">
        <v>1.7565411390000001</v>
      </c>
      <c r="DZ585">
        <v>18.86152104</v>
      </c>
      <c r="EA585">
        <v>10.499000000000001</v>
      </c>
    </row>
    <row r="586" spans="2:131" x14ac:dyDescent="0.25">
      <c r="B586" s="3">
        <v>39083</v>
      </c>
      <c r="C586">
        <v>13033.906000000001</v>
      </c>
      <c r="D586">
        <v>11154.4</v>
      </c>
      <c r="E586">
        <v>102.4933</v>
      </c>
      <c r="F586">
        <v>108.7961</v>
      </c>
      <c r="G586">
        <v>106.065</v>
      </c>
      <c r="H586">
        <v>112.94970000000001</v>
      </c>
      <c r="I586">
        <v>118.384</v>
      </c>
      <c r="J586">
        <v>111.14449999999999</v>
      </c>
      <c r="K586">
        <v>95.050899999999999</v>
      </c>
      <c r="L586">
        <v>95.558499999999995</v>
      </c>
      <c r="M586">
        <v>96.884799999999998</v>
      </c>
      <c r="N586">
        <v>111.49379999999999</v>
      </c>
      <c r="O586">
        <v>107.0457</v>
      </c>
      <c r="P586">
        <v>98.532200000000003</v>
      </c>
      <c r="Q586">
        <v>97.407399999999996</v>
      </c>
      <c r="R586">
        <v>78.516599999999997</v>
      </c>
      <c r="S586" s="38">
        <v>0.26</v>
      </c>
      <c r="T586">
        <v>4750</v>
      </c>
      <c r="U586">
        <v>0.66750983699999999</v>
      </c>
      <c r="V586">
        <v>153144</v>
      </c>
      <c r="W586">
        <v>146028</v>
      </c>
      <c r="X586">
        <v>4.5999999999999996</v>
      </c>
      <c r="Y586">
        <v>16.3</v>
      </c>
      <c r="Z586">
        <v>2561</v>
      </c>
      <c r="AA586">
        <v>2267</v>
      </c>
      <c r="AB586">
        <v>2156</v>
      </c>
      <c r="AC586">
        <v>1015</v>
      </c>
      <c r="AD586">
        <v>1141</v>
      </c>
      <c r="AE586">
        <v>317250</v>
      </c>
      <c r="AF586">
        <v>137493</v>
      </c>
      <c r="AG586">
        <v>22439</v>
      </c>
      <c r="AH586">
        <v>644.1</v>
      </c>
      <c r="AI586">
        <v>7725</v>
      </c>
      <c r="AJ586">
        <v>14008</v>
      </c>
      <c r="AK586">
        <v>8890</v>
      </c>
      <c r="AL586">
        <v>5118</v>
      </c>
      <c r="AM586">
        <v>115054</v>
      </c>
      <c r="AN586">
        <v>26434</v>
      </c>
      <c r="AO586">
        <v>5903.6</v>
      </c>
      <c r="AP586">
        <v>15447.6</v>
      </c>
      <c r="AQ586">
        <v>8389</v>
      </c>
      <c r="AR586">
        <v>22095</v>
      </c>
      <c r="AS586">
        <v>40.5</v>
      </c>
      <c r="AT586">
        <v>4.0999999999999996</v>
      </c>
      <c r="AU586">
        <v>41</v>
      </c>
      <c r="AV586">
        <v>18.37</v>
      </c>
      <c r="AW586">
        <v>20.56</v>
      </c>
      <c r="AX586">
        <v>17.010000000000002</v>
      </c>
      <c r="AY586">
        <v>1409</v>
      </c>
      <c r="AZ586">
        <v>178</v>
      </c>
      <c r="BA586">
        <v>191</v>
      </c>
      <c r="BB586">
        <v>712</v>
      </c>
      <c r="BC586">
        <v>328</v>
      </c>
      <c r="BD586">
        <v>1626</v>
      </c>
      <c r="BE586">
        <v>184</v>
      </c>
      <c r="BF586">
        <v>267</v>
      </c>
      <c r="BG586">
        <v>785</v>
      </c>
      <c r="BH586">
        <v>390</v>
      </c>
      <c r="BI586">
        <v>95.953000000000003</v>
      </c>
      <c r="BJ586">
        <v>1296080</v>
      </c>
      <c r="BK586">
        <v>363616</v>
      </c>
      <c r="BL586">
        <v>163237</v>
      </c>
      <c r="BM586">
        <v>221030</v>
      </c>
      <c r="BN586">
        <v>72693</v>
      </c>
      <c r="BO586">
        <v>807383</v>
      </c>
      <c r="BP586">
        <v>1412126</v>
      </c>
      <c r="BQ586">
        <v>1.31</v>
      </c>
      <c r="BR586">
        <v>96.9</v>
      </c>
      <c r="BS586">
        <v>1371.7</v>
      </c>
      <c r="BT586">
        <v>7095.9</v>
      </c>
      <c r="BU586">
        <v>3488</v>
      </c>
      <c r="BV586">
        <v>843.49900000000002</v>
      </c>
      <c r="BW586">
        <v>44.606999999999999</v>
      </c>
      <c r="BX586">
        <v>44396</v>
      </c>
      <c r="BY586">
        <v>1192.5084999999999</v>
      </c>
      <c r="BZ586">
        <v>3393.2345</v>
      </c>
      <c r="CA586">
        <v>1530.31612</v>
      </c>
      <c r="CB586">
        <v>0.13029844300000001</v>
      </c>
      <c r="CC586">
        <v>7247.9</v>
      </c>
      <c r="CD586">
        <v>262033.15</v>
      </c>
      <c r="CE586">
        <v>830990.1</v>
      </c>
      <c r="CF586">
        <v>2001.6333999999999</v>
      </c>
      <c r="CG586">
        <v>5.25</v>
      </c>
      <c r="CH586">
        <v>5.24</v>
      </c>
      <c r="CI586">
        <v>4.9800000000000004</v>
      </c>
      <c r="CJ586">
        <v>4.95</v>
      </c>
      <c r="CK586">
        <v>5.0599999999999996</v>
      </c>
      <c r="CL586">
        <v>4.75</v>
      </c>
      <c r="CM586">
        <v>4.76</v>
      </c>
      <c r="CN586">
        <v>5.4</v>
      </c>
      <c r="CO586">
        <v>6.34</v>
      </c>
      <c r="CP586">
        <v>-0.01</v>
      </c>
      <c r="CQ586">
        <v>-0.27</v>
      </c>
      <c r="CR586">
        <v>-0.3</v>
      </c>
      <c r="CS586">
        <v>-0.19</v>
      </c>
      <c r="CT586">
        <v>-0.5</v>
      </c>
      <c r="CU586">
        <v>-0.49</v>
      </c>
      <c r="CV586">
        <v>0.15</v>
      </c>
      <c r="CW586">
        <v>1.0900000000000001</v>
      </c>
      <c r="CX586">
        <v>82.481899999999996</v>
      </c>
      <c r="CY586">
        <v>1.2431000000000001</v>
      </c>
      <c r="CZ586">
        <v>120.44710000000001</v>
      </c>
      <c r="DA586">
        <v>1.9587000000000001</v>
      </c>
      <c r="DB586">
        <v>1.1762999999999999</v>
      </c>
      <c r="DC586">
        <v>54.57</v>
      </c>
      <c r="DD586">
        <v>251.5</v>
      </c>
      <c r="DE586" s="27">
        <v>203.43700000000001</v>
      </c>
      <c r="DF586">
        <v>119.86</v>
      </c>
      <c r="DG586">
        <v>177.09</v>
      </c>
      <c r="DH586">
        <v>343.57900000000001</v>
      </c>
      <c r="DI586">
        <v>163.33500000000001</v>
      </c>
      <c r="DJ586">
        <v>113.07899999999999</v>
      </c>
      <c r="DK586">
        <v>243.214</v>
      </c>
      <c r="DL586">
        <v>204.297</v>
      </c>
      <c r="DM586">
        <v>192.46899999999999</v>
      </c>
      <c r="DN586">
        <v>196.34399999999999</v>
      </c>
      <c r="DO586">
        <v>90.108999999999995</v>
      </c>
      <c r="DP586">
        <v>109.015</v>
      </c>
      <c r="DQ586">
        <v>84.426000000000002</v>
      </c>
      <c r="DR586">
        <v>89.287000000000006</v>
      </c>
      <c r="DS586">
        <v>160.9</v>
      </c>
      <c r="DT586">
        <v>166.1</v>
      </c>
      <c r="DU586">
        <v>164.1</v>
      </c>
      <c r="DV586">
        <v>184.9</v>
      </c>
      <c r="DW586">
        <v>1424.16</v>
      </c>
      <c r="DX586">
        <v>1604.65</v>
      </c>
      <c r="DY586">
        <v>1.7612721419999999</v>
      </c>
      <c r="DZ586">
        <v>18.703407070000001</v>
      </c>
      <c r="EA586">
        <v>10.627000000000001</v>
      </c>
    </row>
    <row r="587" spans="2:131" x14ac:dyDescent="0.25">
      <c r="B587" s="3">
        <v>39084</v>
      </c>
      <c r="C587">
        <v>13096.338</v>
      </c>
      <c r="D587">
        <v>11205.1</v>
      </c>
      <c r="E587">
        <v>103.5264</v>
      </c>
      <c r="F587">
        <v>109.8647</v>
      </c>
      <c r="G587">
        <v>107.2163</v>
      </c>
      <c r="H587">
        <v>114.249</v>
      </c>
      <c r="I587">
        <v>119.8776</v>
      </c>
      <c r="J587">
        <v>112.38500000000001</v>
      </c>
      <c r="K587">
        <v>95.968100000000007</v>
      </c>
      <c r="L587">
        <v>96.550399999999996</v>
      </c>
      <c r="M587">
        <v>97.5839</v>
      </c>
      <c r="N587">
        <v>112.1754</v>
      </c>
      <c r="O587">
        <v>107.45480000000001</v>
      </c>
      <c r="P587">
        <v>111.3652</v>
      </c>
      <c r="Q587">
        <v>96.114800000000002</v>
      </c>
      <c r="R587">
        <v>78.617199999999997</v>
      </c>
      <c r="S587" s="38">
        <v>0.06</v>
      </c>
      <c r="T587">
        <v>4618</v>
      </c>
      <c r="U587">
        <v>0.66666666699999999</v>
      </c>
      <c r="V587">
        <v>152983</v>
      </c>
      <c r="W587">
        <v>146057</v>
      </c>
      <c r="X587">
        <v>4.5</v>
      </c>
      <c r="Y587">
        <v>16.7</v>
      </c>
      <c r="Z587">
        <v>2574</v>
      </c>
      <c r="AA587">
        <v>2168</v>
      </c>
      <c r="AB587">
        <v>2211</v>
      </c>
      <c r="AC587">
        <v>962</v>
      </c>
      <c r="AD587">
        <v>1249</v>
      </c>
      <c r="AE587">
        <v>322750</v>
      </c>
      <c r="AF587">
        <v>137573</v>
      </c>
      <c r="AG587">
        <v>22334</v>
      </c>
      <c r="AH587">
        <v>649.20000000000005</v>
      </c>
      <c r="AI587">
        <v>7626</v>
      </c>
      <c r="AJ587">
        <v>13997</v>
      </c>
      <c r="AK587">
        <v>8889</v>
      </c>
      <c r="AL587">
        <v>5108</v>
      </c>
      <c r="AM587">
        <v>115239</v>
      </c>
      <c r="AN587">
        <v>26481</v>
      </c>
      <c r="AO587">
        <v>5918.7</v>
      </c>
      <c r="AP587">
        <v>15479.3</v>
      </c>
      <c r="AQ587">
        <v>8390</v>
      </c>
      <c r="AR587">
        <v>22131</v>
      </c>
      <c r="AS587">
        <v>40.200000000000003</v>
      </c>
      <c r="AT587">
        <v>4.0999999999999996</v>
      </c>
      <c r="AU587">
        <v>40.9</v>
      </c>
      <c r="AV587">
        <v>18.39</v>
      </c>
      <c r="AW587">
        <v>20.59</v>
      </c>
      <c r="AX587">
        <v>17.05</v>
      </c>
      <c r="AY587">
        <v>1480</v>
      </c>
      <c r="AZ587">
        <v>137</v>
      </c>
      <c r="BA587">
        <v>163</v>
      </c>
      <c r="BB587">
        <v>796</v>
      </c>
      <c r="BC587">
        <v>384</v>
      </c>
      <c r="BD587">
        <v>1598</v>
      </c>
      <c r="BE587">
        <v>144</v>
      </c>
      <c r="BF587">
        <v>222</v>
      </c>
      <c r="BG587">
        <v>815</v>
      </c>
      <c r="BH587">
        <v>417</v>
      </c>
      <c r="BI587">
        <v>95.956999999999994</v>
      </c>
      <c r="BJ587">
        <v>1303857</v>
      </c>
      <c r="BK587">
        <v>364006</v>
      </c>
      <c r="BL587">
        <v>167574</v>
      </c>
      <c r="BM587">
        <v>223217</v>
      </c>
      <c r="BN587">
        <v>76103</v>
      </c>
      <c r="BO587">
        <v>817917</v>
      </c>
      <c r="BP587">
        <v>1418812</v>
      </c>
      <c r="BQ587">
        <v>1.3</v>
      </c>
      <c r="BR587">
        <v>91.3</v>
      </c>
      <c r="BS587">
        <v>1362.9</v>
      </c>
      <c r="BT587">
        <v>7111.7</v>
      </c>
      <c r="BU587">
        <v>3482.3</v>
      </c>
      <c r="BV587">
        <v>847.26</v>
      </c>
      <c r="BW587">
        <v>42.582000000000001</v>
      </c>
      <c r="BX587">
        <v>42552</v>
      </c>
      <c r="BY587">
        <v>1205.1134</v>
      </c>
      <c r="BZ587">
        <v>3420.8923</v>
      </c>
      <c r="CA587">
        <v>1536.6941200000001</v>
      </c>
      <c r="CB587">
        <v>0.12980699300000001</v>
      </c>
      <c r="CC587">
        <v>7267.4</v>
      </c>
      <c r="CD587">
        <v>259521.7</v>
      </c>
      <c r="CE587">
        <v>828199.65</v>
      </c>
      <c r="CF587">
        <v>2009.711</v>
      </c>
      <c r="CG587">
        <v>5.26</v>
      </c>
      <c r="CH587">
        <v>5.23</v>
      </c>
      <c r="CI587">
        <v>5.03</v>
      </c>
      <c r="CJ587">
        <v>4.96</v>
      </c>
      <c r="CK587">
        <v>5.05</v>
      </c>
      <c r="CL587">
        <v>4.71</v>
      </c>
      <c r="CM587">
        <v>4.72</v>
      </c>
      <c r="CN587">
        <v>5.39</v>
      </c>
      <c r="CO587">
        <v>6.28</v>
      </c>
      <c r="CP587">
        <v>-0.03</v>
      </c>
      <c r="CQ587">
        <v>-0.23</v>
      </c>
      <c r="CR587">
        <v>-0.3</v>
      </c>
      <c r="CS587">
        <v>-0.21</v>
      </c>
      <c r="CT587">
        <v>-0.55000000000000004</v>
      </c>
      <c r="CU587">
        <v>-0.54</v>
      </c>
      <c r="CV587">
        <v>0.13</v>
      </c>
      <c r="CW587">
        <v>1.02</v>
      </c>
      <c r="CX587">
        <v>82.138900000000007</v>
      </c>
      <c r="CY587">
        <v>1.2393000000000001</v>
      </c>
      <c r="CZ587">
        <v>120.5047</v>
      </c>
      <c r="DA587">
        <v>1.9589000000000001</v>
      </c>
      <c r="DB587">
        <v>1.171</v>
      </c>
      <c r="DC587">
        <v>59.26</v>
      </c>
      <c r="DD587">
        <v>253.2</v>
      </c>
      <c r="DE587" s="27">
        <v>204.226</v>
      </c>
      <c r="DF587">
        <v>120.23699999999999</v>
      </c>
      <c r="DG587">
        <v>177.727</v>
      </c>
      <c r="DH587">
        <v>345.35</v>
      </c>
      <c r="DI587">
        <v>164.066</v>
      </c>
      <c r="DJ587">
        <v>112.97199999999999</v>
      </c>
      <c r="DK587">
        <v>244.09100000000001</v>
      </c>
      <c r="DL587">
        <v>204.99199999999999</v>
      </c>
      <c r="DM587">
        <v>193.24199999999999</v>
      </c>
      <c r="DN587">
        <v>197.089</v>
      </c>
      <c r="DO587">
        <v>90.394000000000005</v>
      </c>
      <c r="DP587">
        <v>109.008</v>
      </c>
      <c r="DQ587">
        <v>84.870999999999995</v>
      </c>
      <c r="DR587">
        <v>89.56</v>
      </c>
      <c r="DS587">
        <v>162.69999999999999</v>
      </c>
      <c r="DT587">
        <v>168.3</v>
      </c>
      <c r="DU587">
        <v>165.3</v>
      </c>
      <c r="DV587">
        <v>201.6</v>
      </c>
      <c r="DW587">
        <v>1444.8</v>
      </c>
      <c r="DX587">
        <v>1626.61</v>
      </c>
      <c r="DY587">
        <v>1.7501845700000001</v>
      </c>
      <c r="DZ587">
        <v>18.67437125</v>
      </c>
      <c r="EA587">
        <v>10.920500000000001</v>
      </c>
    </row>
    <row r="588" spans="2:131" x14ac:dyDescent="0.25">
      <c r="B588" s="3">
        <v>39085</v>
      </c>
      <c r="C588">
        <v>13147.949000000001</v>
      </c>
      <c r="D588">
        <v>11256.7</v>
      </c>
      <c r="E588">
        <v>103.7521</v>
      </c>
      <c r="F588">
        <v>109.9598</v>
      </c>
      <c r="G588">
        <v>107.08369999999999</v>
      </c>
      <c r="H588">
        <v>113.3188</v>
      </c>
      <c r="I588">
        <v>120.499</v>
      </c>
      <c r="J588">
        <v>111.00749999999999</v>
      </c>
      <c r="K588">
        <v>97.804400000000001</v>
      </c>
      <c r="L588">
        <v>96.922600000000003</v>
      </c>
      <c r="M588">
        <v>98.770200000000003</v>
      </c>
      <c r="N588">
        <v>113.751</v>
      </c>
      <c r="O588">
        <v>108.3845</v>
      </c>
      <c r="P588">
        <v>102.0962</v>
      </c>
      <c r="Q588">
        <v>97.985200000000006</v>
      </c>
      <c r="R588">
        <v>79.090800000000002</v>
      </c>
      <c r="S588" s="38">
        <v>0.02</v>
      </c>
      <c r="T588">
        <v>4926</v>
      </c>
      <c r="U588">
        <v>0.73183776599999995</v>
      </c>
      <c r="V588">
        <v>153051</v>
      </c>
      <c r="W588">
        <v>146320</v>
      </c>
      <c r="X588">
        <v>4.4000000000000004</v>
      </c>
      <c r="Y588">
        <v>17.8</v>
      </c>
      <c r="Z588">
        <v>2307</v>
      </c>
      <c r="AA588">
        <v>2138</v>
      </c>
      <c r="AB588">
        <v>2255</v>
      </c>
      <c r="AC588">
        <v>1010</v>
      </c>
      <c r="AD588">
        <v>1245</v>
      </c>
      <c r="AE588">
        <v>309400</v>
      </c>
      <c r="AF588">
        <v>137810</v>
      </c>
      <c r="AG588">
        <v>22391</v>
      </c>
      <c r="AH588">
        <v>653.6</v>
      </c>
      <c r="AI588">
        <v>7706</v>
      </c>
      <c r="AJ588">
        <v>13970</v>
      </c>
      <c r="AK588">
        <v>8871</v>
      </c>
      <c r="AL588">
        <v>5099</v>
      </c>
      <c r="AM588">
        <v>115419</v>
      </c>
      <c r="AN588">
        <v>26559</v>
      </c>
      <c r="AO588">
        <v>5921.9</v>
      </c>
      <c r="AP588">
        <v>15547.7</v>
      </c>
      <c r="AQ588">
        <v>8379</v>
      </c>
      <c r="AR588">
        <v>22149</v>
      </c>
      <c r="AS588">
        <v>40.6</v>
      </c>
      <c r="AT588">
        <v>4.3</v>
      </c>
      <c r="AU588">
        <v>41.3</v>
      </c>
      <c r="AV588">
        <v>18.47</v>
      </c>
      <c r="AW588">
        <v>20.68</v>
      </c>
      <c r="AX588">
        <v>17.100000000000001</v>
      </c>
      <c r="AY588">
        <v>1495</v>
      </c>
      <c r="AZ588">
        <v>131</v>
      </c>
      <c r="BA588">
        <v>234</v>
      </c>
      <c r="BB588">
        <v>752</v>
      </c>
      <c r="BC588">
        <v>378</v>
      </c>
      <c r="BD588">
        <v>1596</v>
      </c>
      <c r="BE588">
        <v>164</v>
      </c>
      <c r="BF588">
        <v>244</v>
      </c>
      <c r="BG588">
        <v>777</v>
      </c>
      <c r="BH588">
        <v>411</v>
      </c>
      <c r="BI588">
        <v>96.001000000000005</v>
      </c>
      <c r="BJ588">
        <v>1305493</v>
      </c>
      <c r="BK588">
        <v>367158</v>
      </c>
      <c r="BL588">
        <v>169887</v>
      </c>
      <c r="BM588">
        <v>229902</v>
      </c>
      <c r="BN588">
        <v>84235</v>
      </c>
      <c r="BO588">
        <v>831088</v>
      </c>
      <c r="BP588">
        <v>1420789</v>
      </c>
      <c r="BQ588">
        <v>1.28</v>
      </c>
      <c r="BR588">
        <v>88.4</v>
      </c>
      <c r="BS588">
        <v>1366.4</v>
      </c>
      <c r="BT588">
        <v>7145.5</v>
      </c>
      <c r="BU588">
        <v>3480.7</v>
      </c>
      <c r="BV588">
        <v>848.17700000000002</v>
      </c>
      <c r="BW588">
        <v>40.670999999999999</v>
      </c>
      <c r="BX588">
        <v>40617</v>
      </c>
      <c r="BY588">
        <v>1215.8267000000001</v>
      </c>
      <c r="BZ588">
        <v>3367.2309</v>
      </c>
      <c r="CA588">
        <v>1545.9695999999999</v>
      </c>
      <c r="CB588">
        <v>0.12961714399999999</v>
      </c>
      <c r="CC588">
        <v>7323.9</v>
      </c>
      <c r="CD588">
        <v>262576.94</v>
      </c>
      <c r="CE588">
        <v>831085.9</v>
      </c>
      <c r="CF588">
        <v>2017.5168000000001</v>
      </c>
      <c r="CG588">
        <v>5.26</v>
      </c>
      <c r="CH588">
        <v>5.22</v>
      </c>
      <c r="CI588">
        <v>4.9400000000000004</v>
      </c>
      <c r="CJ588">
        <v>4.8899999999999997</v>
      </c>
      <c r="CK588">
        <v>4.92</v>
      </c>
      <c r="CL588">
        <v>4.4800000000000004</v>
      </c>
      <c r="CM588">
        <v>4.5599999999999996</v>
      </c>
      <c r="CN588">
        <v>5.3</v>
      </c>
      <c r="CO588">
        <v>6.27</v>
      </c>
      <c r="CP588">
        <v>-0.04</v>
      </c>
      <c r="CQ588">
        <v>-0.32</v>
      </c>
      <c r="CR588">
        <v>-0.37</v>
      </c>
      <c r="CS588">
        <v>-0.34</v>
      </c>
      <c r="CT588">
        <v>-0.78</v>
      </c>
      <c r="CU588">
        <v>-0.7</v>
      </c>
      <c r="CV588">
        <v>0.04</v>
      </c>
      <c r="CW588">
        <v>1.01</v>
      </c>
      <c r="CX588">
        <v>81.311899999999994</v>
      </c>
      <c r="CY588">
        <v>1.2178</v>
      </c>
      <c r="CZ588">
        <v>117.26</v>
      </c>
      <c r="DA588">
        <v>1.9474</v>
      </c>
      <c r="DB588">
        <v>1.1681999999999999</v>
      </c>
      <c r="DC588">
        <v>60.56</v>
      </c>
      <c r="DD588">
        <v>264.7</v>
      </c>
      <c r="DE588" s="27">
        <v>205.28800000000001</v>
      </c>
      <c r="DF588">
        <v>119.797</v>
      </c>
      <c r="DG588">
        <v>181.041</v>
      </c>
      <c r="DH588">
        <v>345.899</v>
      </c>
      <c r="DI588">
        <v>165.554</v>
      </c>
      <c r="DJ588">
        <v>112.93600000000001</v>
      </c>
      <c r="DK588">
        <v>244.74299999999999</v>
      </c>
      <c r="DL588">
        <v>206.114</v>
      </c>
      <c r="DM588">
        <v>194.566</v>
      </c>
      <c r="DN588">
        <v>198.161</v>
      </c>
      <c r="DO588">
        <v>90.715000000000003</v>
      </c>
      <c r="DP588">
        <v>108.71899999999999</v>
      </c>
      <c r="DQ588">
        <v>85.786000000000001</v>
      </c>
      <c r="DR588">
        <v>89.763000000000005</v>
      </c>
      <c r="DS588">
        <v>164.1</v>
      </c>
      <c r="DT588">
        <v>170.3</v>
      </c>
      <c r="DU588">
        <v>166.7</v>
      </c>
      <c r="DV588">
        <v>203.6</v>
      </c>
      <c r="DW588">
        <v>1406.95</v>
      </c>
      <c r="DX588">
        <v>1590.75</v>
      </c>
      <c r="DY588">
        <v>1.8117203879999999</v>
      </c>
      <c r="DZ588">
        <v>17.845876910000001</v>
      </c>
      <c r="EA588">
        <v>14.9213</v>
      </c>
    </row>
    <row r="589" spans="2:131" x14ac:dyDescent="0.25">
      <c r="B589" s="3">
        <v>39086</v>
      </c>
      <c r="C589">
        <v>13151.498</v>
      </c>
      <c r="D589">
        <v>11273.1</v>
      </c>
      <c r="E589">
        <v>104.48139999999999</v>
      </c>
      <c r="F589">
        <v>110.7051</v>
      </c>
      <c r="G589">
        <v>107.9087</v>
      </c>
      <c r="H589">
        <v>113.9303</v>
      </c>
      <c r="I589">
        <v>122.5801</v>
      </c>
      <c r="J589">
        <v>111.1915</v>
      </c>
      <c r="K589">
        <v>98.917000000000002</v>
      </c>
      <c r="L589">
        <v>97.633399999999995</v>
      </c>
      <c r="M589">
        <v>99.7303</v>
      </c>
      <c r="N589">
        <v>114.3147</v>
      </c>
      <c r="O589">
        <v>109.1097</v>
      </c>
      <c r="P589">
        <v>104.0394</v>
      </c>
      <c r="Q589">
        <v>96.1357</v>
      </c>
      <c r="R589">
        <v>79.410499999999999</v>
      </c>
      <c r="S589" s="38">
        <v>0.1</v>
      </c>
      <c r="T589">
        <v>4820</v>
      </c>
      <c r="U589">
        <v>0.703649635</v>
      </c>
      <c r="V589">
        <v>152435</v>
      </c>
      <c r="W589">
        <v>145586</v>
      </c>
      <c r="X589">
        <v>4.5</v>
      </c>
      <c r="Y589">
        <v>16.899999999999999</v>
      </c>
      <c r="Z589">
        <v>2456</v>
      </c>
      <c r="AA589">
        <v>2178</v>
      </c>
      <c r="AB589">
        <v>2281</v>
      </c>
      <c r="AC589">
        <v>1075</v>
      </c>
      <c r="AD589">
        <v>1206</v>
      </c>
      <c r="AE589">
        <v>320250</v>
      </c>
      <c r="AF589">
        <v>137860</v>
      </c>
      <c r="AG589">
        <v>22350</v>
      </c>
      <c r="AH589">
        <v>657.4</v>
      </c>
      <c r="AI589">
        <v>7686</v>
      </c>
      <c r="AJ589">
        <v>13945</v>
      </c>
      <c r="AK589">
        <v>8860</v>
      </c>
      <c r="AL589">
        <v>5085</v>
      </c>
      <c r="AM589">
        <v>115510</v>
      </c>
      <c r="AN589">
        <v>26546</v>
      </c>
      <c r="AO589">
        <v>5937.6</v>
      </c>
      <c r="AP589">
        <v>15513.2</v>
      </c>
      <c r="AQ589">
        <v>8360</v>
      </c>
      <c r="AR589">
        <v>22175</v>
      </c>
      <c r="AS589">
        <v>40.6</v>
      </c>
      <c r="AT589">
        <v>4.2</v>
      </c>
      <c r="AU589">
        <v>41.3</v>
      </c>
      <c r="AV589">
        <v>18.57</v>
      </c>
      <c r="AW589">
        <v>20.78</v>
      </c>
      <c r="AX589">
        <v>17.2</v>
      </c>
      <c r="AY589">
        <v>1490</v>
      </c>
      <c r="AZ589">
        <v>166</v>
      </c>
      <c r="BA589">
        <v>206</v>
      </c>
      <c r="BB589">
        <v>732</v>
      </c>
      <c r="BC589">
        <v>386</v>
      </c>
      <c r="BD589">
        <v>1470</v>
      </c>
      <c r="BE589">
        <v>159</v>
      </c>
      <c r="BF589">
        <v>222</v>
      </c>
      <c r="BG589">
        <v>727</v>
      </c>
      <c r="BH589">
        <v>362</v>
      </c>
      <c r="BI589">
        <v>96.103999999999999</v>
      </c>
      <c r="BJ589">
        <v>1303242</v>
      </c>
      <c r="BK589">
        <v>366187</v>
      </c>
      <c r="BL589">
        <v>171153</v>
      </c>
      <c r="BM589">
        <v>231627</v>
      </c>
      <c r="BN589">
        <v>81773</v>
      </c>
      <c r="BO589">
        <v>845674</v>
      </c>
      <c r="BP589">
        <v>1428459</v>
      </c>
      <c r="BQ589">
        <v>1.28</v>
      </c>
      <c r="BR589">
        <v>87.1</v>
      </c>
      <c r="BS589">
        <v>1378.2</v>
      </c>
      <c r="BT589">
        <v>7217.7</v>
      </c>
      <c r="BU589">
        <v>3505.4</v>
      </c>
      <c r="BV589">
        <v>848.95399999999995</v>
      </c>
      <c r="BW589">
        <v>42.497999999999998</v>
      </c>
      <c r="BX589">
        <v>42419</v>
      </c>
      <c r="BY589">
        <v>1226.4691</v>
      </c>
      <c r="BZ589">
        <v>3389.0605999999998</v>
      </c>
      <c r="CA589">
        <v>1552.3432600000001</v>
      </c>
      <c r="CB589">
        <v>0.129843441</v>
      </c>
      <c r="CC589">
        <v>7418</v>
      </c>
      <c r="CD589">
        <v>262969.09000000003</v>
      </c>
      <c r="CE589">
        <v>837718.92</v>
      </c>
      <c r="CF589">
        <v>2026.5568000000001</v>
      </c>
      <c r="CG589">
        <v>5.25</v>
      </c>
      <c r="CH589">
        <v>5.23</v>
      </c>
      <c r="CI589">
        <v>4.87</v>
      </c>
      <c r="CJ589">
        <v>4.8600000000000003</v>
      </c>
      <c r="CK589">
        <v>4.93</v>
      </c>
      <c r="CL589">
        <v>4.59</v>
      </c>
      <c r="CM589">
        <v>4.6900000000000004</v>
      </c>
      <c r="CN589">
        <v>5.47</v>
      </c>
      <c r="CO589">
        <v>6.39</v>
      </c>
      <c r="CP589">
        <v>-0.02</v>
      </c>
      <c r="CQ589">
        <v>-0.38</v>
      </c>
      <c r="CR589">
        <v>-0.39</v>
      </c>
      <c r="CS589">
        <v>-0.32</v>
      </c>
      <c r="CT589">
        <v>-0.66</v>
      </c>
      <c r="CU589">
        <v>-0.56000000000000005</v>
      </c>
      <c r="CV589">
        <v>0.22</v>
      </c>
      <c r="CW589">
        <v>1.1399999999999999</v>
      </c>
      <c r="CX589">
        <v>79.947599999999994</v>
      </c>
      <c r="CY589">
        <v>1.2123999999999999</v>
      </c>
      <c r="CZ589">
        <v>118.9324</v>
      </c>
      <c r="DA589">
        <v>1.9879</v>
      </c>
      <c r="DB589">
        <v>1.135</v>
      </c>
      <c r="DC589">
        <v>63.97</v>
      </c>
      <c r="DD589">
        <v>289.7</v>
      </c>
      <c r="DE589" s="27">
        <v>205.904</v>
      </c>
      <c r="DF589">
        <v>119.331</v>
      </c>
      <c r="DG589">
        <v>182.489</v>
      </c>
      <c r="DH589">
        <v>347.32</v>
      </c>
      <c r="DI589">
        <v>166.19800000000001</v>
      </c>
      <c r="DJ589">
        <v>112.80500000000001</v>
      </c>
      <c r="DK589">
        <v>245.315</v>
      </c>
      <c r="DL589">
        <v>206.74700000000001</v>
      </c>
      <c r="DM589">
        <v>195.19499999999999</v>
      </c>
      <c r="DN589">
        <v>198.74199999999999</v>
      </c>
      <c r="DO589">
        <v>90.906000000000006</v>
      </c>
      <c r="DP589">
        <v>108.46</v>
      </c>
      <c r="DQ589">
        <v>86.188999999999993</v>
      </c>
      <c r="DR589">
        <v>89.948999999999998</v>
      </c>
      <c r="DS589">
        <v>165.3</v>
      </c>
      <c r="DT589">
        <v>171.9</v>
      </c>
      <c r="DU589">
        <v>168.3</v>
      </c>
      <c r="DV589">
        <v>204</v>
      </c>
      <c r="DW589">
        <v>1463.64</v>
      </c>
      <c r="DX589">
        <v>1660.72</v>
      </c>
      <c r="DY589">
        <v>1.757034972</v>
      </c>
      <c r="DZ589">
        <v>18.281623150000001</v>
      </c>
      <c r="EA589">
        <v>12.246</v>
      </c>
    </row>
    <row r="590" spans="2:131" x14ac:dyDescent="0.25">
      <c r="B590" s="3">
        <v>39087</v>
      </c>
      <c r="C590">
        <v>13144.673000000001</v>
      </c>
      <c r="D590">
        <v>11268.8</v>
      </c>
      <c r="E590">
        <v>104.5322</v>
      </c>
      <c r="F590">
        <v>110.4787</v>
      </c>
      <c r="G590">
        <v>107.76439999999999</v>
      </c>
      <c r="H590">
        <v>113.5003</v>
      </c>
      <c r="I590">
        <v>121.8989</v>
      </c>
      <c r="J590">
        <v>110.836</v>
      </c>
      <c r="K590">
        <v>98.975700000000003</v>
      </c>
      <c r="L590">
        <v>98.000900000000001</v>
      </c>
      <c r="M590">
        <v>100.0398</v>
      </c>
      <c r="N590">
        <v>114.09099999999999</v>
      </c>
      <c r="O590">
        <v>109.0226</v>
      </c>
      <c r="P590">
        <v>105.0928</v>
      </c>
      <c r="Q590">
        <v>96.929100000000005</v>
      </c>
      <c r="R590">
        <v>79.140100000000004</v>
      </c>
      <c r="S590" s="38">
        <v>0.18</v>
      </c>
      <c r="T590">
        <v>4699</v>
      </c>
      <c r="U590">
        <v>0.69450192099999997</v>
      </c>
      <c r="V590">
        <v>152670</v>
      </c>
      <c r="W590">
        <v>145903</v>
      </c>
      <c r="X590">
        <v>4.4000000000000004</v>
      </c>
      <c r="Y590">
        <v>16.600000000000001</v>
      </c>
      <c r="Z590">
        <v>2464</v>
      </c>
      <c r="AA590">
        <v>2183</v>
      </c>
      <c r="AB590">
        <v>2231</v>
      </c>
      <c r="AC590">
        <v>1100</v>
      </c>
      <c r="AD590">
        <v>1132</v>
      </c>
      <c r="AE590">
        <v>304250</v>
      </c>
      <c r="AF590">
        <v>138012</v>
      </c>
      <c r="AG590">
        <v>22323</v>
      </c>
      <c r="AH590">
        <v>660.7</v>
      </c>
      <c r="AI590">
        <v>7673</v>
      </c>
      <c r="AJ590">
        <v>13929</v>
      </c>
      <c r="AK590">
        <v>8846</v>
      </c>
      <c r="AL590">
        <v>5083</v>
      </c>
      <c r="AM590">
        <v>115689</v>
      </c>
      <c r="AN590">
        <v>26578</v>
      </c>
      <c r="AO590">
        <v>5945.2</v>
      </c>
      <c r="AP590">
        <v>15534.5</v>
      </c>
      <c r="AQ590">
        <v>8371</v>
      </c>
      <c r="AR590">
        <v>22193</v>
      </c>
      <c r="AS590">
        <v>40.5</v>
      </c>
      <c r="AT590">
        <v>4.0999999999999996</v>
      </c>
      <c r="AU590">
        <v>41.2</v>
      </c>
      <c r="AV590">
        <v>18.64</v>
      </c>
      <c r="AW590">
        <v>20.91</v>
      </c>
      <c r="AX590">
        <v>17.23</v>
      </c>
      <c r="AY590">
        <v>1415</v>
      </c>
      <c r="AZ590">
        <v>158</v>
      </c>
      <c r="BA590">
        <v>243</v>
      </c>
      <c r="BB590">
        <v>688</v>
      </c>
      <c r="BC590">
        <v>326</v>
      </c>
      <c r="BD590">
        <v>1493</v>
      </c>
      <c r="BE590">
        <v>145</v>
      </c>
      <c r="BF590">
        <v>226</v>
      </c>
      <c r="BG590">
        <v>766</v>
      </c>
      <c r="BH590">
        <v>356</v>
      </c>
      <c r="BI590">
        <v>96.191999999999993</v>
      </c>
      <c r="BJ590">
        <v>1311962</v>
      </c>
      <c r="BK590">
        <v>370934</v>
      </c>
      <c r="BL590">
        <v>173844</v>
      </c>
      <c r="BM590">
        <v>228551</v>
      </c>
      <c r="BN590">
        <v>76979</v>
      </c>
      <c r="BO590">
        <v>854031</v>
      </c>
      <c r="BP590">
        <v>1438287</v>
      </c>
      <c r="BQ590">
        <v>1.28</v>
      </c>
      <c r="BR590">
        <v>88.3</v>
      </c>
      <c r="BS590">
        <v>1381</v>
      </c>
      <c r="BT590">
        <v>7231.3</v>
      </c>
      <c r="BU590">
        <v>3497.5</v>
      </c>
      <c r="BV590">
        <v>849.60199999999998</v>
      </c>
      <c r="BW590">
        <v>44.075000000000003</v>
      </c>
      <c r="BX590">
        <v>43971</v>
      </c>
      <c r="BY590">
        <v>1244.4666999999999</v>
      </c>
      <c r="BZ590">
        <v>3409.8777</v>
      </c>
      <c r="CA590">
        <v>1559.39002</v>
      </c>
      <c r="CB590">
        <v>0.13013678200000001</v>
      </c>
      <c r="CC590">
        <v>7466</v>
      </c>
      <c r="CD590">
        <v>264255.57</v>
      </c>
      <c r="CE590">
        <v>844573.91</v>
      </c>
      <c r="CF590">
        <v>2023.6949999999999</v>
      </c>
      <c r="CG590">
        <v>5.25</v>
      </c>
      <c r="CH590">
        <v>5.23</v>
      </c>
      <c r="CI590">
        <v>4.7300000000000004</v>
      </c>
      <c r="CJ590">
        <v>4.78</v>
      </c>
      <c r="CK590">
        <v>4.91</v>
      </c>
      <c r="CL590">
        <v>4.67</v>
      </c>
      <c r="CM590">
        <v>4.75</v>
      </c>
      <c r="CN590">
        <v>5.47</v>
      </c>
      <c r="CO590">
        <v>6.39</v>
      </c>
      <c r="CP590">
        <v>-0.02</v>
      </c>
      <c r="CQ590">
        <v>-0.52</v>
      </c>
      <c r="CR590">
        <v>-0.47</v>
      </c>
      <c r="CS590">
        <v>-0.34</v>
      </c>
      <c r="CT590">
        <v>-0.57999999999999996</v>
      </c>
      <c r="CU590">
        <v>-0.5</v>
      </c>
      <c r="CV590">
        <v>0.22</v>
      </c>
      <c r="CW590">
        <v>1.1399999999999999</v>
      </c>
      <c r="CX590">
        <v>79.299199999999999</v>
      </c>
      <c r="CY590">
        <v>1.2211000000000001</v>
      </c>
      <c r="CZ590">
        <v>120.7732</v>
      </c>
      <c r="DA590">
        <v>1.9842</v>
      </c>
      <c r="DB590">
        <v>1.0951</v>
      </c>
      <c r="DC590">
        <v>63.46</v>
      </c>
      <c r="DD590">
        <v>290.8</v>
      </c>
      <c r="DE590" s="27">
        <v>206.755</v>
      </c>
      <c r="DF590">
        <v>119.166</v>
      </c>
      <c r="DG590">
        <v>184.66900000000001</v>
      </c>
      <c r="DH590">
        <v>348.49099999999999</v>
      </c>
      <c r="DI590">
        <v>167.309</v>
      </c>
      <c r="DJ590">
        <v>112.53400000000001</v>
      </c>
      <c r="DK590">
        <v>245.89599999999999</v>
      </c>
      <c r="DL590">
        <v>207.60900000000001</v>
      </c>
      <c r="DM590">
        <v>196.197</v>
      </c>
      <c r="DN590">
        <v>199.57300000000001</v>
      </c>
      <c r="DO590">
        <v>91.16</v>
      </c>
      <c r="DP590">
        <v>108.358</v>
      </c>
      <c r="DQ590">
        <v>86.888999999999996</v>
      </c>
      <c r="DR590">
        <v>90.099000000000004</v>
      </c>
      <c r="DS590">
        <v>166</v>
      </c>
      <c r="DT590">
        <v>172.8</v>
      </c>
      <c r="DU590">
        <v>169.7</v>
      </c>
      <c r="DV590">
        <v>204.8</v>
      </c>
      <c r="DW590">
        <v>1511.14</v>
      </c>
      <c r="DX590">
        <v>1716.51</v>
      </c>
      <c r="DY590">
        <v>1.716805414</v>
      </c>
      <c r="DZ590">
        <v>18.594273770000001</v>
      </c>
      <c r="EA590">
        <v>12.965</v>
      </c>
    </row>
    <row r="591" spans="2:131" x14ac:dyDescent="0.25">
      <c r="B591" s="3">
        <v>39088</v>
      </c>
      <c r="C591">
        <v>13127.987999999999</v>
      </c>
      <c r="D591">
        <v>11253.7</v>
      </c>
      <c r="E591">
        <v>104.5617</v>
      </c>
      <c r="F591">
        <v>110.6314</v>
      </c>
      <c r="G591">
        <v>108.07940000000001</v>
      </c>
      <c r="H591">
        <v>113.62350000000001</v>
      </c>
      <c r="I591">
        <v>123.2717</v>
      </c>
      <c r="J591">
        <v>110.59569999999999</v>
      </c>
      <c r="K591">
        <v>98.994299999999996</v>
      </c>
      <c r="L591">
        <v>97.888199999999998</v>
      </c>
      <c r="M591">
        <v>100.5458</v>
      </c>
      <c r="N591">
        <v>114.28019999999999</v>
      </c>
      <c r="O591">
        <v>109.39190000000001</v>
      </c>
      <c r="P591">
        <v>101.6669</v>
      </c>
      <c r="Q591">
        <v>97.162300000000002</v>
      </c>
      <c r="R591">
        <v>79.207499999999996</v>
      </c>
      <c r="S591" s="38">
        <v>0.3</v>
      </c>
      <c r="T591">
        <v>4882</v>
      </c>
      <c r="U591">
        <v>0.69952715300000001</v>
      </c>
      <c r="V591">
        <v>153041</v>
      </c>
      <c r="W591">
        <v>146063</v>
      </c>
      <c r="X591">
        <v>4.5999999999999996</v>
      </c>
      <c r="Y591">
        <v>16.5</v>
      </c>
      <c r="Z591">
        <v>2551</v>
      </c>
      <c r="AA591">
        <v>2134</v>
      </c>
      <c r="AB591">
        <v>2281</v>
      </c>
      <c r="AC591">
        <v>1138</v>
      </c>
      <c r="AD591">
        <v>1143</v>
      </c>
      <c r="AE591">
        <v>315200</v>
      </c>
      <c r="AF591">
        <v>138088</v>
      </c>
      <c r="AG591">
        <v>22323</v>
      </c>
      <c r="AH591">
        <v>663.3</v>
      </c>
      <c r="AI591">
        <v>7687</v>
      </c>
      <c r="AJ591">
        <v>13911</v>
      </c>
      <c r="AK591">
        <v>8830</v>
      </c>
      <c r="AL591">
        <v>5081</v>
      </c>
      <c r="AM591">
        <v>115765</v>
      </c>
      <c r="AN591">
        <v>26567</v>
      </c>
      <c r="AO591">
        <v>5955.1</v>
      </c>
      <c r="AP591">
        <v>15513.9</v>
      </c>
      <c r="AQ591">
        <v>8369</v>
      </c>
      <c r="AR591">
        <v>22207</v>
      </c>
      <c r="AS591">
        <v>40.6</v>
      </c>
      <c r="AT591">
        <v>4.3</v>
      </c>
      <c r="AU591">
        <v>41.4</v>
      </c>
      <c r="AV591">
        <v>18.690000000000001</v>
      </c>
      <c r="AW591">
        <v>20.95</v>
      </c>
      <c r="AX591">
        <v>17.29</v>
      </c>
      <c r="AY591">
        <v>1448</v>
      </c>
      <c r="AZ591">
        <v>159</v>
      </c>
      <c r="BA591">
        <v>232</v>
      </c>
      <c r="BB591">
        <v>708</v>
      </c>
      <c r="BC591">
        <v>349</v>
      </c>
      <c r="BD591">
        <v>1407</v>
      </c>
      <c r="BE591">
        <v>153</v>
      </c>
      <c r="BF591">
        <v>219</v>
      </c>
      <c r="BG591">
        <v>705</v>
      </c>
      <c r="BH591">
        <v>330</v>
      </c>
      <c r="BI591">
        <v>96.149000000000001</v>
      </c>
      <c r="BJ591">
        <v>1310470</v>
      </c>
      <c r="BK591">
        <v>368154</v>
      </c>
      <c r="BL591">
        <v>174816</v>
      </c>
      <c r="BM591">
        <v>229061</v>
      </c>
      <c r="BN591">
        <v>81187</v>
      </c>
      <c r="BO591">
        <v>863555</v>
      </c>
      <c r="BP591">
        <v>1445437</v>
      </c>
      <c r="BQ591">
        <v>1.28</v>
      </c>
      <c r="BR591">
        <v>85.3</v>
      </c>
      <c r="BS591">
        <v>1368.2</v>
      </c>
      <c r="BT591">
        <v>7264.5</v>
      </c>
      <c r="BU591">
        <v>3505.5</v>
      </c>
      <c r="BV591">
        <v>851.15499999999997</v>
      </c>
      <c r="BW591">
        <v>43.866</v>
      </c>
      <c r="BX591">
        <v>43679</v>
      </c>
      <c r="BY591">
        <v>1263.8779999999999</v>
      </c>
      <c r="BZ591">
        <v>3427.5817999999999</v>
      </c>
      <c r="CA591">
        <v>1565.19595</v>
      </c>
      <c r="CB591">
        <v>0.13051239100000001</v>
      </c>
      <c r="CC591">
        <v>7529.9</v>
      </c>
      <c r="CD591">
        <v>264984.93</v>
      </c>
      <c r="CE591">
        <v>852963.87</v>
      </c>
      <c r="CF591">
        <v>2034.9186</v>
      </c>
      <c r="CG591">
        <v>5.25</v>
      </c>
      <c r="CH591">
        <v>5.25</v>
      </c>
      <c r="CI591">
        <v>4.6100000000000003</v>
      </c>
      <c r="CJ591">
        <v>4.76</v>
      </c>
      <c r="CK591">
        <v>4.96</v>
      </c>
      <c r="CL591">
        <v>5.03</v>
      </c>
      <c r="CM591">
        <v>5.0999999999999996</v>
      </c>
      <c r="CN591">
        <v>5.79</v>
      </c>
      <c r="CO591">
        <v>6.7</v>
      </c>
      <c r="CP591">
        <v>0</v>
      </c>
      <c r="CQ591">
        <v>-0.64</v>
      </c>
      <c r="CR591">
        <v>-0.49</v>
      </c>
      <c r="CS591">
        <v>-0.28999999999999998</v>
      </c>
      <c r="CT591">
        <v>-0.22</v>
      </c>
      <c r="CU591">
        <v>-0.15</v>
      </c>
      <c r="CV591">
        <v>0.54</v>
      </c>
      <c r="CW591">
        <v>1.45</v>
      </c>
      <c r="CX591">
        <v>79.059299999999993</v>
      </c>
      <c r="CY591">
        <v>1.2330000000000001</v>
      </c>
      <c r="CZ591">
        <v>122.68859999999999</v>
      </c>
      <c r="DA591">
        <v>1.9866999999999999</v>
      </c>
      <c r="DB591">
        <v>1.0650999999999999</v>
      </c>
      <c r="DC591">
        <v>67.48</v>
      </c>
      <c r="DD591">
        <v>287</v>
      </c>
      <c r="DE591" s="27">
        <v>207.23400000000001</v>
      </c>
      <c r="DF591">
        <v>118.57599999999999</v>
      </c>
      <c r="DG591">
        <v>184.90199999999999</v>
      </c>
      <c r="DH591">
        <v>349.51299999999998</v>
      </c>
      <c r="DI591">
        <v>167.51900000000001</v>
      </c>
      <c r="DJ591">
        <v>112.36499999999999</v>
      </c>
      <c r="DK591">
        <v>246.64500000000001</v>
      </c>
      <c r="DL591">
        <v>208.03200000000001</v>
      </c>
      <c r="DM591">
        <v>196.59200000000001</v>
      </c>
      <c r="DN591">
        <v>200.02799999999999</v>
      </c>
      <c r="DO591">
        <v>91.352000000000004</v>
      </c>
      <c r="DP591">
        <v>108.364</v>
      </c>
      <c r="DQ591">
        <v>86.994</v>
      </c>
      <c r="DR591">
        <v>90.352000000000004</v>
      </c>
      <c r="DS591">
        <v>166.1</v>
      </c>
      <c r="DT591">
        <v>172.8</v>
      </c>
      <c r="DU591">
        <v>170.4</v>
      </c>
      <c r="DV591">
        <v>205.9</v>
      </c>
      <c r="DW591">
        <v>1514.19</v>
      </c>
      <c r="DX591">
        <v>1734</v>
      </c>
      <c r="DY591">
        <v>1.72831679</v>
      </c>
      <c r="DZ591">
        <v>18.43586341</v>
      </c>
      <c r="EA591">
        <v>14.8819</v>
      </c>
    </row>
    <row r="592" spans="2:131" x14ac:dyDescent="0.25">
      <c r="B592" s="3">
        <v>39089</v>
      </c>
      <c r="C592">
        <v>13134.159</v>
      </c>
      <c r="D592">
        <v>11255</v>
      </c>
      <c r="E592">
        <v>104.5227</v>
      </c>
      <c r="F592">
        <v>110.4658</v>
      </c>
      <c r="G592">
        <v>108.06059999999999</v>
      </c>
      <c r="H592">
        <v>113.435</v>
      </c>
      <c r="I592">
        <v>122.1276</v>
      </c>
      <c r="J592">
        <v>110.6875</v>
      </c>
      <c r="K592">
        <v>99.034999999999997</v>
      </c>
      <c r="L592">
        <v>97.995800000000003</v>
      </c>
      <c r="M592">
        <v>100.59229999999999</v>
      </c>
      <c r="N592">
        <v>114.82210000000001</v>
      </c>
      <c r="O592">
        <v>109.4914</v>
      </c>
      <c r="P592">
        <v>100.99469999999999</v>
      </c>
      <c r="Q592">
        <v>97.178600000000003</v>
      </c>
      <c r="R592">
        <v>79.092699999999994</v>
      </c>
      <c r="S592" s="38">
        <v>0.46</v>
      </c>
      <c r="T592">
        <v>4668</v>
      </c>
      <c r="U592">
        <v>0.65295845600000002</v>
      </c>
      <c r="V592">
        <v>153054</v>
      </c>
      <c r="W592">
        <v>145905</v>
      </c>
      <c r="X592">
        <v>4.7</v>
      </c>
      <c r="Y592">
        <v>17.2</v>
      </c>
      <c r="Z592">
        <v>2502</v>
      </c>
      <c r="AA592">
        <v>2203</v>
      </c>
      <c r="AB592">
        <v>2364</v>
      </c>
      <c r="AC592">
        <v>1073</v>
      </c>
      <c r="AD592">
        <v>1291</v>
      </c>
      <c r="AE592">
        <v>313250</v>
      </c>
      <c r="AF592">
        <v>138055</v>
      </c>
      <c r="AG592">
        <v>22277</v>
      </c>
      <c r="AH592">
        <v>668.8</v>
      </c>
      <c r="AI592">
        <v>7660</v>
      </c>
      <c r="AJ592">
        <v>13889</v>
      </c>
      <c r="AK592">
        <v>8815</v>
      </c>
      <c r="AL592">
        <v>5074</v>
      </c>
      <c r="AM592">
        <v>115778</v>
      </c>
      <c r="AN592">
        <v>26577</v>
      </c>
      <c r="AO592">
        <v>5962</v>
      </c>
      <c r="AP592">
        <v>15515</v>
      </c>
      <c r="AQ592">
        <v>8370</v>
      </c>
      <c r="AR592">
        <v>22171</v>
      </c>
      <c r="AS592">
        <v>40.6</v>
      </c>
      <c r="AT592">
        <v>4.2</v>
      </c>
      <c r="AU592">
        <v>41.3</v>
      </c>
      <c r="AV592">
        <v>18.7</v>
      </c>
      <c r="AW592">
        <v>20.98</v>
      </c>
      <c r="AX592">
        <v>17.29</v>
      </c>
      <c r="AY592">
        <v>1354</v>
      </c>
      <c r="AZ592">
        <v>148</v>
      </c>
      <c r="BA592">
        <v>237</v>
      </c>
      <c r="BB592">
        <v>638</v>
      </c>
      <c r="BC592">
        <v>331</v>
      </c>
      <c r="BD592">
        <v>1361</v>
      </c>
      <c r="BE592">
        <v>151</v>
      </c>
      <c r="BF592">
        <v>207</v>
      </c>
      <c r="BG592">
        <v>666</v>
      </c>
      <c r="BH592">
        <v>337</v>
      </c>
      <c r="BI592">
        <v>96.414000000000001</v>
      </c>
      <c r="BJ592">
        <v>1302662</v>
      </c>
      <c r="BK592">
        <v>369614</v>
      </c>
      <c r="BL592">
        <v>173816</v>
      </c>
      <c r="BM592">
        <v>234576</v>
      </c>
      <c r="BN592">
        <v>82861</v>
      </c>
      <c r="BO592">
        <v>878805</v>
      </c>
      <c r="BP592">
        <v>1447217</v>
      </c>
      <c r="BQ592">
        <v>1.29</v>
      </c>
      <c r="BR592">
        <v>90.4</v>
      </c>
      <c r="BS592">
        <v>1371.9</v>
      </c>
      <c r="BT592">
        <v>7294.8</v>
      </c>
      <c r="BU592">
        <v>3513.8</v>
      </c>
      <c r="BV592">
        <v>851.85199999999998</v>
      </c>
      <c r="BW592">
        <v>42.908999999999999</v>
      </c>
      <c r="BX592">
        <v>42647</v>
      </c>
      <c r="BY592">
        <v>1281.6431</v>
      </c>
      <c r="BZ592">
        <v>3448.0657000000001</v>
      </c>
      <c r="CA592">
        <v>1575.34536</v>
      </c>
      <c r="CB592">
        <v>0.13108652000000001</v>
      </c>
      <c r="CC592">
        <v>7601.6</v>
      </c>
      <c r="CD592">
        <v>269563.73</v>
      </c>
      <c r="CE592">
        <v>863453.14</v>
      </c>
      <c r="CF592">
        <v>2049.1115</v>
      </c>
      <c r="CG592">
        <v>5.26</v>
      </c>
      <c r="CH592">
        <v>5.25</v>
      </c>
      <c r="CI592">
        <v>4.82</v>
      </c>
      <c r="CJ592">
        <v>4.83</v>
      </c>
      <c r="CK592">
        <v>4.96</v>
      </c>
      <c r="CL592">
        <v>4.88</v>
      </c>
      <c r="CM592">
        <v>5</v>
      </c>
      <c r="CN592">
        <v>5.73</v>
      </c>
      <c r="CO592">
        <v>6.65</v>
      </c>
      <c r="CP592">
        <v>-0.01</v>
      </c>
      <c r="CQ592">
        <v>-0.44</v>
      </c>
      <c r="CR592">
        <v>-0.43</v>
      </c>
      <c r="CS592">
        <v>-0.3</v>
      </c>
      <c r="CT592">
        <v>-0.38</v>
      </c>
      <c r="CU592">
        <v>-0.26</v>
      </c>
      <c r="CV592">
        <v>0.47</v>
      </c>
      <c r="CW592">
        <v>1.39</v>
      </c>
      <c r="CX592">
        <v>77.648700000000005</v>
      </c>
      <c r="CY592">
        <v>1.2069000000000001</v>
      </c>
      <c r="CZ592">
        <v>121.4148</v>
      </c>
      <c r="DA592">
        <v>2.0354999999999999</v>
      </c>
      <c r="DB592">
        <v>1.0502</v>
      </c>
      <c r="DC592">
        <v>74.180000000000007</v>
      </c>
      <c r="DD592">
        <v>291.3</v>
      </c>
      <c r="DE592" s="27">
        <v>207.60300000000001</v>
      </c>
      <c r="DF592">
        <v>118.449</v>
      </c>
      <c r="DG592">
        <v>185.39599999999999</v>
      </c>
      <c r="DH592">
        <v>351.71899999999999</v>
      </c>
      <c r="DI592">
        <v>167.80799999999999</v>
      </c>
      <c r="DJ592">
        <v>112.092</v>
      </c>
      <c r="DK592">
        <v>247.065</v>
      </c>
      <c r="DL592">
        <v>208.34899999999999</v>
      </c>
      <c r="DM592">
        <v>196.91300000000001</v>
      </c>
      <c r="DN592">
        <v>200.322</v>
      </c>
      <c r="DO592">
        <v>91.498999999999995</v>
      </c>
      <c r="DP592">
        <v>108.018</v>
      </c>
      <c r="DQ592">
        <v>87.224000000000004</v>
      </c>
      <c r="DR592">
        <v>90.545000000000002</v>
      </c>
      <c r="DS592">
        <v>167.2</v>
      </c>
      <c r="DT592">
        <v>174.2</v>
      </c>
      <c r="DU592">
        <v>171.8</v>
      </c>
      <c r="DV592">
        <v>203.7</v>
      </c>
      <c r="DW592">
        <v>1520.71</v>
      </c>
      <c r="DX592">
        <v>1761.61</v>
      </c>
      <c r="DY592">
        <v>1.7384423499999999</v>
      </c>
      <c r="DZ592">
        <v>18.362925319999999</v>
      </c>
      <c r="EA592">
        <v>17.247599999999998</v>
      </c>
    </row>
    <row r="593" spans="2:131" x14ac:dyDescent="0.25">
      <c r="B593" s="3">
        <v>39090</v>
      </c>
      <c r="C593">
        <v>13137.612999999999</v>
      </c>
      <c r="D593">
        <v>11246.4</v>
      </c>
      <c r="E593">
        <v>104.7556</v>
      </c>
      <c r="F593">
        <v>110.4307</v>
      </c>
      <c r="G593">
        <v>108.0385</v>
      </c>
      <c r="H593">
        <v>113.21129999999999</v>
      </c>
      <c r="I593">
        <v>121.6153</v>
      </c>
      <c r="J593">
        <v>110.54989999999999</v>
      </c>
      <c r="K593">
        <v>99.126900000000006</v>
      </c>
      <c r="L593">
        <v>98.536500000000004</v>
      </c>
      <c r="M593">
        <v>100.90130000000001</v>
      </c>
      <c r="N593">
        <v>113.84699999999999</v>
      </c>
      <c r="O593">
        <v>109.2009</v>
      </c>
      <c r="P593">
        <v>106.6345</v>
      </c>
      <c r="Q593">
        <v>97.963399999999993</v>
      </c>
      <c r="R593">
        <v>78.715000000000003</v>
      </c>
      <c r="S593" s="38">
        <v>0.24</v>
      </c>
      <c r="T593">
        <v>4586</v>
      </c>
      <c r="U593">
        <v>0.64893165399999997</v>
      </c>
      <c r="V593">
        <v>152749</v>
      </c>
      <c r="W593">
        <v>145682</v>
      </c>
      <c r="X593">
        <v>4.5999999999999996</v>
      </c>
      <c r="Y593">
        <v>17</v>
      </c>
      <c r="Z593">
        <v>2614</v>
      </c>
      <c r="AA593">
        <v>2156</v>
      </c>
      <c r="AB593">
        <v>2333</v>
      </c>
      <c r="AC593">
        <v>1086</v>
      </c>
      <c r="AD593">
        <v>1246</v>
      </c>
      <c r="AE593">
        <v>320000</v>
      </c>
      <c r="AF593">
        <v>138032</v>
      </c>
      <c r="AG593">
        <v>22165</v>
      </c>
      <c r="AH593">
        <v>668.1</v>
      </c>
      <c r="AI593">
        <v>7610</v>
      </c>
      <c r="AJ593">
        <v>13828</v>
      </c>
      <c r="AK593">
        <v>8778</v>
      </c>
      <c r="AL593">
        <v>5050</v>
      </c>
      <c r="AM593">
        <v>115867</v>
      </c>
      <c r="AN593">
        <v>26576</v>
      </c>
      <c r="AO593">
        <v>5961.4</v>
      </c>
      <c r="AP593">
        <v>15517.1</v>
      </c>
      <c r="AQ593">
        <v>8341</v>
      </c>
      <c r="AR593">
        <v>22226</v>
      </c>
      <c r="AS593">
        <v>40.5</v>
      </c>
      <c r="AT593">
        <v>4.2</v>
      </c>
      <c r="AU593">
        <v>41.3</v>
      </c>
      <c r="AV593">
        <v>18.739999999999998</v>
      </c>
      <c r="AW593">
        <v>21</v>
      </c>
      <c r="AX593">
        <v>17.350000000000001</v>
      </c>
      <c r="AY593">
        <v>1330</v>
      </c>
      <c r="AZ593">
        <v>98</v>
      </c>
      <c r="BA593">
        <v>239</v>
      </c>
      <c r="BB593">
        <v>695</v>
      </c>
      <c r="BC593">
        <v>298</v>
      </c>
      <c r="BD593">
        <v>1321</v>
      </c>
      <c r="BE593">
        <v>150</v>
      </c>
      <c r="BF593">
        <v>194</v>
      </c>
      <c r="BG593">
        <v>622</v>
      </c>
      <c r="BH593">
        <v>355</v>
      </c>
      <c r="BI593">
        <v>96.790999999999997</v>
      </c>
      <c r="BJ593">
        <v>1319012</v>
      </c>
      <c r="BK593">
        <v>371358</v>
      </c>
      <c r="BL593">
        <v>173444</v>
      </c>
      <c r="BM593">
        <v>234833</v>
      </c>
      <c r="BN593">
        <v>76525</v>
      </c>
      <c r="BO593">
        <v>892126</v>
      </c>
      <c r="BP593">
        <v>1453578</v>
      </c>
      <c r="BQ593">
        <v>1.28</v>
      </c>
      <c r="BR593">
        <v>83.4</v>
      </c>
      <c r="BS593">
        <v>1376.8</v>
      </c>
      <c r="BT593">
        <v>7371.2</v>
      </c>
      <c r="BU593">
        <v>3549.5</v>
      </c>
      <c r="BV593">
        <v>853.39800000000002</v>
      </c>
      <c r="BW593">
        <v>44.929000000000002</v>
      </c>
      <c r="BX593">
        <v>43954</v>
      </c>
      <c r="BY593">
        <v>1307.6487</v>
      </c>
      <c r="BZ593">
        <v>3469.4294</v>
      </c>
      <c r="CA593">
        <v>1584.5414499999999</v>
      </c>
      <c r="CB593">
        <v>0.13173225699999999</v>
      </c>
      <c r="CC593">
        <v>7753.2</v>
      </c>
      <c r="CD593">
        <v>272580.27</v>
      </c>
      <c r="CE593">
        <v>879460.31</v>
      </c>
      <c r="CF593">
        <v>2067.5268999999998</v>
      </c>
      <c r="CG593">
        <v>5.0199999999999996</v>
      </c>
      <c r="CH593">
        <v>5.3</v>
      </c>
      <c r="CI593">
        <v>4.2</v>
      </c>
      <c r="CJ593">
        <v>4.38</v>
      </c>
      <c r="CK593">
        <v>4.47</v>
      </c>
      <c r="CL593">
        <v>4.43</v>
      </c>
      <c r="CM593">
        <v>4.67</v>
      </c>
      <c r="CN593">
        <v>5.79</v>
      </c>
      <c r="CO593">
        <v>6.65</v>
      </c>
      <c r="CP593">
        <v>0.28000000000000003</v>
      </c>
      <c r="CQ593">
        <v>-0.82</v>
      </c>
      <c r="CR593">
        <v>-0.64</v>
      </c>
      <c r="CS593">
        <v>-0.55000000000000004</v>
      </c>
      <c r="CT593">
        <v>-0.59</v>
      </c>
      <c r="CU593">
        <v>-0.35</v>
      </c>
      <c r="CV593">
        <v>0.77</v>
      </c>
      <c r="CW593">
        <v>1.63</v>
      </c>
      <c r="CX593">
        <v>77.649799999999999</v>
      </c>
      <c r="CY593">
        <v>1.2027000000000001</v>
      </c>
      <c r="CZ593">
        <v>116.73350000000001</v>
      </c>
      <c r="DA593">
        <v>2.0110000000000001</v>
      </c>
      <c r="DB593">
        <v>1.0579000000000001</v>
      </c>
      <c r="DC593">
        <v>72.39</v>
      </c>
      <c r="DD593">
        <v>278.60000000000002</v>
      </c>
      <c r="DE593" s="27">
        <v>207.667</v>
      </c>
      <c r="DF593">
        <v>117.901</v>
      </c>
      <c r="DG593">
        <v>184.328</v>
      </c>
      <c r="DH593">
        <v>353.37599999999998</v>
      </c>
      <c r="DI593">
        <v>167.46799999999999</v>
      </c>
      <c r="DJ593">
        <v>112.117</v>
      </c>
      <c r="DK593">
        <v>247.505</v>
      </c>
      <c r="DL593">
        <v>208.29499999999999</v>
      </c>
      <c r="DM593">
        <v>196.76300000000001</v>
      </c>
      <c r="DN593">
        <v>200.32499999999999</v>
      </c>
      <c r="DO593">
        <v>91.558000000000007</v>
      </c>
      <c r="DP593">
        <v>107.53</v>
      </c>
      <c r="DQ593">
        <v>87.021000000000001</v>
      </c>
      <c r="DR593">
        <v>90.784999999999997</v>
      </c>
      <c r="DS593">
        <v>166</v>
      </c>
      <c r="DT593">
        <v>172.5</v>
      </c>
      <c r="DU593">
        <v>170.1</v>
      </c>
      <c r="DV593">
        <v>198.6</v>
      </c>
      <c r="DW593">
        <v>1454.62</v>
      </c>
      <c r="DX593">
        <v>1689.84</v>
      </c>
      <c r="DY593">
        <v>1.8357600839999999</v>
      </c>
      <c r="DZ593">
        <v>17.50599003</v>
      </c>
      <c r="EA593">
        <v>25.12</v>
      </c>
    </row>
    <row r="594" spans="2:131" x14ac:dyDescent="0.25">
      <c r="B594" s="3">
        <v>39091</v>
      </c>
      <c r="C594">
        <v>13165.169</v>
      </c>
      <c r="D594">
        <v>11265.3</v>
      </c>
      <c r="E594">
        <v>105.1611</v>
      </c>
      <c r="F594">
        <v>111.02379999999999</v>
      </c>
      <c r="G594">
        <v>108.6414</v>
      </c>
      <c r="H594">
        <v>113.25749999999999</v>
      </c>
      <c r="I594">
        <v>120.1245</v>
      </c>
      <c r="J594">
        <v>111.0442</v>
      </c>
      <c r="K594">
        <v>100.72629999999999</v>
      </c>
      <c r="L594">
        <v>98.734499999999997</v>
      </c>
      <c r="M594">
        <v>101.1049</v>
      </c>
      <c r="N594">
        <v>114.9973</v>
      </c>
      <c r="O594">
        <v>109.7146</v>
      </c>
      <c r="P594">
        <v>109.6567</v>
      </c>
      <c r="Q594">
        <v>97.346100000000007</v>
      </c>
      <c r="R594">
        <v>78.938699999999997</v>
      </c>
      <c r="S594" s="38">
        <v>0.42</v>
      </c>
      <c r="T594">
        <v>4682</v>
      </c>
      <c r="U594">
        <v>0.65299860499999995</v>
      </c>
      <c r="V594">
        <v>153414</v>
      </c>
      <c r="W594">
        <v>146244</v>
      </c>
      <c r="X594">
        <v>4.7</v>
      </c>
      <c r="Y594">
        <v>16.3</v>
      </c>
      <c r="Z594">
        <v>2557</v>
      </c>
      <c r="AA594">
        <v>2292</v>
      </c>
      <c r="AB594">
        <v>2355</v>
      </c>
      <c r="AC594">
        <v>1091</v>
      </c>
      <c r="AD594">
        <v>1264</v>
      </c>
      <c r="AE594">
        <v>313400</v>
      </c>
      <c r="AF594">
        <v>138114</v>
      </c>
      <c r="AG594">
        <v>22093</v>
      </c>
      <c r="AH594">
        <v>667.9</v>
      </c>
      <c r="AI594">
        <v>7577</v>
      </c>
      <c r="AJ594">
        <v>13790</v>
      </c>
      <c r="AK594">
        <v>8752</v>
      </c>
      <c r="AL594">
        <v>5038</v>
      </c>
      <c r="AM594">
        <v>116021</v>
      </c>
      <c r="AN594">
        <v>26606</v>
      </c>
      <c r="AO594">
        <v>5962.6</v>
      </c>
      <c r="AP594">
        <v>15523.3</v>
      </c>
      <c r="AQ594">
        <v>8319</v>
      </c>
      <c r="AR594">
        <v>22279</v>
      </c>
      <c r="AS594">
        <v>40.6</v>
      </c>
      <c r="AT594">
        <v>4.2</v>
      </c>
      <c r="AU594">
        <v>41.3</v>
      </c>
      <c r="AV594">
        <v>18.78</v>
      </c>
      <c r="AW594">
        <v>21.07</v>
      </c>
      <c r="AX594">
        <v>17.37</v>
      </c>
      <c r="AY594">
        <v>1183</v>
      </c>
      <c r="AZ594">
        <v>144</v>
      </c>
      <c r="BA594">
        <v>174</v>
      </c>
      <c r="BB594">
        <v>592</v>
      </c>
      <c r="BC594">
        <v>273</v>
      </c>
      <c r="BD594">
        <v>1261</v>
      </c>
      <c r="BE594">
        <v>136</v>
      </c>
      <c r="BF594">
        <v>202</v>
      </c>
      <c r="BG594">
        <v>626</v>
      </c>
      <c r="BH594">
        <v>297</v>
      </c>
      <c r="BI594">
        <v>96.864999999999995</v>
      </c>
      <c r="BJ594">
        <v>1319652</v>
      </c>
      <c r="BK594">
        <v>372869</v>
      </c>
      <c r="BL594">
        <v>177456</v>
      </c>
      <c r="BM594">
        <v>226029</v>
      </c>
      <c r="BN594">
        <v>78091</v>
      </c>
      <c r="BO594">
        <v>899630</v>
      </c>
      <c r="BP594">
        <v>1461596</v>
      </c>
      <c r="BQ594">
        <v>1.28</v>
      </c>
      <c r="BR594">
        <v>83.4</v>
      </c>
      <c r="BS594">
        <v>1375.6</v>
      </c>
      <c r="BT594">
        <v>7389.3</v>
      </c>
      <c r="BU594">
        <v>3543.2</v>
      </c>
      <c r="BV594">
        <v>851.45399999999995</v>
      </c>
      <c r="BW594">
        <v>42.667000000000002</v>
      </c>
      <c r="BX594">
        <v>41101</v>
      </c>
      <c r="BY594">
        <v>1350.0535</v>
      </c>
      <c r="BZ594">
        <v>3503.3076000000001</v>
      </c>
      <c r="CA594">
        <v>1591.49559</v>
      </c>
      <c r="CB594">
        <v>0.13154051899999999</v>
      </c>
      <c r="CC594">
        <v>7871.8</v>
      </c>
      <c r="CD594">
        <v>268316.76</v>
      </c>
      <c r="CE594">
        <v>885527.97</v>
      </c>
      <c r="CF594">
        <v>2090.6109000000001</v>
      </c>
      <c r="CG594">
        <v>4.9400000000000004</v>
      </c>
      <c r="CH594">
        <v>5.19</v>
      </c>
      <c r="CI594">
        <v>3.89</v>
      </c>
      <c r="CJ594">
        <v>4.05</v>
      </c>
      <c r="CK594">
        <v>4.1399999999999997</v>
      </c>
      <c r="CL594">
        <v>4.2</v>
      </c>
      <c r="CM594">
        <v>4.5199999999999996</v>
      </c>
      <c r="CN594">
        <v>5.74</v>
      </c>
      <c r="CO594">
        <v>6.59</v>
      </c>
      <c r="CP594">
        <v>0.25</v>
      </c>
      <c r="CQ594">
        <v>-1.05</v>
      </c>
      <c r="CR594">
        <v>-0.89</v>
      </c>
      <c r="CS594">
        <v>-0.8</v>
      </c>
      <c r="CT594">
        <v>-0.74</v>
      </c>
      <c r="CU594">
        <v>-0.42</v>
      </c>
      <c r="CV594">
        <v>0.8</v>
      </c>
      <c r="CW594">
        <v>1.65</v>
      </c>
      <c r="CX594">
        <v>76.049599999999998</v>
      </c>
      <c r="CY594">
        <v>1.1852</v>
      </c>
      <c r="CZ594">
        <v>115.04349999999999</v>
      </c>
      <c r="DA594">
        <v>2.0184000000000002</v>
      </c>
      <c r="DB594">
        <v>1.0266999999999999</v>
      </c>
      <c r="DC594">
        <v>79.930000000000007</v>
      </c>
      <c r="DD594">
        <v>275.7</v>
      </c>
      <c r="DE594" s="27">
        <v>208.547</v>
      </c>
      <c r="DF594">
        <v>118.023</v>
      </c>
      <c r="DG594">
        <v>186.32400000000001</v>
      </c>
      <c r="DH594">
        <v>354.53100000000001</v>
      </c>
      <c r="DI594">
        <v>168.47900000000001</v>
      </c>
      <c r="DJ594">
        <v>112.116</v>
      </c>
      <c r="DK594">
        <v>248.24799999999999</v>
      </c>
      <c r="DL594">
        <v>209.15700000000001</v>
      </c>
      <c r="DM594">
        <v>197.77</v>
      </c>
      <c r="DN594">
        <v>201.18700000000001</v>
      </c>
      <c r="DO594">
        <v>91.900999999999996</v>
      </c>
      <c r="DP594">
        <v>107.39400000000001</v>
      </c>
      <c r="DQ594">
        <v>87.653000000000006</v>
      </c>
      <c r="DR594">
        <v>91.1</v>
      </c>
      <c r="DS594">
        <v>167.6</v>
      </c>
      <c r="DT594">
        <v>174.8</v>
      </c>
      <c r="DU594">
        <v>171.4</v>
      </c>
      <c r="DV594">
        <v>203.2</v>
      </c>
      <c r="DW594">
        <v>1497.12</v>
      </c>
      <c r="DX594">
        <v>1750.66</v>
      </c>
      <c r="DY594">
        <v>1.8014588010000001</v>
      </c>
      <c r="DZ594">
        <v>17.932419700000001</v>
      </c>
      <c r="EA594">
        <v>22.182099999999998</v>
      </c>
    </row>
    <row r="595" spans="2:131" x14ac:dyDescent="0.25">
      <c r="B595" s="3">
        <v>39092</v>
      </c>
      <c r="C595">
        <v>13139.629000000001</v>
      </c>
      <c r="D595">
        <v>11240</v>
      </c>
      <c r="E595">
        <v>104.7171</v>
      </c>
      <c r="F595">
        <v>110.1626</v>
      </c>
      <c r="G595">
        <v>107.68600000000001</v>
      </c>
      <c r="H595">
        <v>112.1148</v>
      </c>
      <c r="I595">
        <v>119.7188</v>
      </c>
      <c r="J595">
        <v>109.6917</v>
      </c>
      <c r="K595">
        <v>100.11879999999999</v>
      </c>
      <c r="L595">
        <v>98.753699999999995</v>
      </c>
      <c r="M595">
        <v>101.2988</v>
      </c>
      <c r="N595">
        <v>114.206</v>
      </c>
      <c r="O595">
        <v>109.3471</v>
      </c>
      <c r="P595">
        <v>104.0857</v>
      </c>
      <c r="Q595">
        <v>96.933700000000002</v>
      </c>
      <c r="R595">
        <v>78.553200000000004</v>
      </c>
      <c r="S595" s="38">
        <v>1.48</v>
      </c>
      <c r="T595">
        <v>4676</v>
      </c>
      <c r="U595">
        <v>0.64612408499999996</v>
      </c>
      <c r="V595">
        <v>153183</v>
      </c>
      <c r="W595">
        <v>145946</v>
      </c>
      <c r="X595">
        <v>4.7</v>
      </c>
      <c r="Y595">
        <v>17</v>
      </c>
      <c r="Z595">
        <v>2545</v>
      </c>
      <c r="AA595">
        <v>2502</v>
      </c>
      <c r="AB595">
        <v>2300</v>
      </c>
      <c r="AC595">
        <v>1003</v>
      </c>
      <c r="AD595">
        <v>1298</v>
      </c>
      <c r="AE595">
        <v>328250</v>
      </c>
      <c r="AF595">
        <v>138190</v>
      </c>
      <c r="AG595">
        <v>22056</v>
      </c>
      <c r="AH595">
        <v>669.4</v>
      </c>
      <c r="AI595">
        <v>7565</v>
      </c>
      <c r="AJ595">
        <v>13764</v>
      </c>
      <c r="AK595">
        <v>8727</v>
      </c>
      <c r="AL595">
        <v>5037</v>
      </c>
      <c r="AM595">
        <v>116134</v>
      </c>
      <c r="AN595">
        <v>26603</v>
      </c>
      <c r="AO595">
        <v>5969.4</v>
      </c>
      <c r="AP595">
        <v>15518.4</v>
      </c>
      <c r="AQ595">
        <v>8306</v>
      </c>
      <c r="AR595">
        <v>22297</v>
      </c>
      <c r="AS595">
        <v>40.5</v>
      </c>
      <c r="AT595">
        <v>4.0999999999999996</v>
      </c>
      <c r="AU595">
        <v>41.2</v>
      </c>
      <c r="AV595">
        <v>18.79</v>
      </c>
      <c r="AW595">
        <v>21.1</v>
      </c>
      <c r="AX595">
        <v>17.36</v>
      </c>
      <c r="AY595">
        <v>1264</v>
      </c>
      <c r="AZ595">
        <v>159</v>
      </c>
      <c r="BA595">
        <v>203</v>
      </c>
      <c r="BB595">
        <v>625</v>
      </c>
      <c r="BC595">
        <v>277</v>
      </c>
      <c r="BD595">
        <v>1192</v>
      </c>
      <c r="BE595">
        <v>146</v>
      </c>
      <c r="BF595">
        <v>185</v>
      </c>
      <c r="BG595">
        <v>559</v>
      </c>
      <c r="BH595">
        <v>302</v>
      </c>
      <c r="BI595">
        <v>96.878</v>
      </c>
      <c r="BJ595">
        <v>1326662</v>
      </c>
      <c r="BK595">
        <v>375289</v>
      </c>
      <c r="BL595">
        <v>182798</v>
      </c>
      <c r="BM595">
        <v>229287</v>
      </c>
      <c r="BN595">
        <v>76979</v>
      </c>
      <c r="BO595">
        <v>909804</v>
      </c>
      <c r="BP595">
        <v>1466378</v>
      </c>
      <c r="BQ595">
        <v>1.27</v>
      </c>
      <c r="BR595">
        <v>80.900000000000006</v>
      </c>
      <c r="BS595">
        <v>1379.6</v>
      </c>
      <c r="BT595">
        <v>7403.3</v>
      </c>
      <c r="BU595">
        <v>3539</v>
      </c>
      <c r="BV595">
        <v>856.41099999999994</v>
      </c>
      <c r="BW595">
        <v>42.05</v>
      </c>
      <c r="BX595">
        <v>41796</v>
      </c>
      <c r="BY595">
        <v>1374.7918999999999</v>
      </c>
      <c r="BZ595">
        <v>3558.0531999999998</v>
      </c>
      <c r="CA595">
        <v>1599.47318</v>
      </c>
      <c r="CB595">
        <v>0.13208198199999999</v>
      </c>
      <c r="CC595">
        <v>7972.5</v>
      </c>
      <c r="CD595">
        <v>268152.26</v>
      </c>
      <c r="CE595">
        <v>891353.35</v>
      </c>
      <c r="CF595">
        <v>2091.4081000000001</v>
      </c>
      <c r="CG595">
        <v>4.76</v>
      </c>
      <c r="CH595">
        <v>4.91</v>
      </c>
      <c r="CI595">
        <v>3.9</v>
      </c>
      <c r="CJ595">
        <v>4.01</v>
      </c>
      <c r="CK595">
        <v>4.0999999999999996</v>
      </c>
      <c r="CL595">
        <v>4.2</v>
      </c>
      <c r="CM595">
        <v>4.53</v>
      </c>
      <c r="CN595">
        <v>5.66</v>
      </c>
      <c r="CO595">
        <v>6.48</v>
      </c>
      <c r="CP595">
        <v>0.15</v>
      </c>
      <c r="CQ595">
        <v>-0.86</v>
      </c>
      <c r="CR595">
        <v>-0.75</v>
      </c>
      <c r="CS595">
        <v>-0.66</v>
      </c>
      <c r="CT595">
        <v>-0.56000000000000005</v>
      </c>
      <c r="CU595">
        <v>-0.23</v>
      </c>
      <c r="CV595">
        <v>0.9</v>
      </c>
      <c r="CW595">
        <v>1.72</v>
      </c>
      <c r="CX595">
        <v>74.075000000000003</v>
      </c>
      <c r="CY595">
        <v>1.1740999999999999</v>
      </c>
      <c r="CZ595">
        <v>115.8661</v>
      </c>
      <c r="DA595">
        <v>2.0449000000000002</v>
      </c>
      <c r="DB595">
        <v>0.97540000000000004</v>
      </c>
      <c r="DC595">
        <v>86.2</v>
      </c>
      <c r="DD595">
        <v>283.7</v>
      </c>
      <c r="DE595" s="27">
        <v>209.19</v>
      </c>
      <c r="DF595">
        <v>118.435</v>
      </c>
      <c r="DG595">
        <v>186.922</v>
      </c>
      <c r="DH595">
        <v>356.34300000000002</v>
      </c>
      <c r="DI595">
        <v>168.98500000000001</v>
      </c>
      <c r="DJ595">
        <v>112.086</v>
      </c>
      <c r="DK595">
        <v>249.054</v>
      </c>
      <c r="DL595">
        <v>209.79900000000001</v>
      </c>
      <c r="DM595">
        <v>198.459</v>
      </c>
      <c r="DN595">
        <v>201.78</v>
      </c>
      <c r="DO595">
        <v>92.162000000000006</v>
      </c>
      <c r="DP595">
        <v>107.396</v>
      </c>
      <c r="DQ595">
        <v>88.027000000000001</v>
      </c>
      <c r="DR595">
        <v>91.36</v>
      </c>
      <c r="DS595">
        <v>169.3</v>
      </c>
      <c r="DT595">
        <v>176.8</v>
      </c>
      <c r="DU595">
        <v>172.7</v>
      </c>
      <c r="DV595">
        <v>214.4</v>
      </c>
      <c r="DW595">
        <v>1539.66</v>
      </c>
      <c r="DX595">
        <v>1807.05</v>
      </c>
      <c r="DY595">
        <v>1.768139286</v>
      </c>
      <c r="DZ595">
        <v>18.441889289999999</v>
      </c>
      <c r="EA595">
        <v>18.859500000000001</v>
      </c>
    </row>
    <row r="596" spans="2:131" x14ac:dyDescent="0.25">
      <c r="B596" s="3">
        <v>39093</v>
      </c>
      <c r="C596">
        <v>13127.498</v>
      </c>
      <c r="D596">
        <v>11229.9</v>
      </c>
      <c r="E596">
        <v>105.3338</v>
      </c>
      <c r="F596">
        <v>110.5558</v>
      </c>
      <c r="G596">
        <v>108.0998</v>
      </c>
      <c r="H596">
        <v>112.09650000000001</v>
      </c>
      <c r="I596">
        <v>120.2007</v>
      </c>
      <c r="J596">
        <v>109.5305</v>
      </c>
      <c r="K596">
        <v>100.9723</v>
      </c>
      <c r="L596">
        <v>99.615799999999993</v>
      </c>
      <c r="M596">
        <v>102.6879</v>
      </c>
      <c r="N596">
        <v>115.09950000000001</v>
      </c>
      <c r="O596">
        <v>109.9511</v>
      </c>
      <c r="P596">
        <v>104.50660000000001</v>
      </c>
      <c r="Q596">
        <v>96.158600000000007</v>
      </c>
      <c r="R596">
        <v>78.893199999999993</v>
      </c>
      <c r="S596" s="38">
        <v>2.16</v>
      </c>
      <c r="T596">
        <v>4537</v>
      </c>
      <c r="U596">
        <v>0.62665745900000003</v>
      </c>
      <c r="V596">
        <v>153835</v>
      </c>
      <c r="W596">
        <v>146595</v>
      </c>
      <c r="X596">
        <v>4.7</v>
      </c>
      <c r="Y596">
        <v>17.3</v>
      </c>
      <c r="Z596">
        <v>2645</v>
      </c>
      <c r="AA596">
        <v>2241</v>
      </c>
      <c r="AB596">
        <v>2366</v>
      </c>
      <c r="AC596">
        <v>992</v>
      </c>
      <c r="AD596">
        <v>1374</v>
      </c>
      <c r="AE596">
        <v>336000</v>
      </c>
      <c r="AF596">
        <v>138299</v>
      </c>
      <c r="AG596">
        <v>22015</v>
      </c>
      <c r="AH596">
        <v>676.2</v>
      </c>
      <c r="AI596">
        <v>7523</v>
      </c>
      <c r="AJ596">
        <v>13757</v>
      </c>
      <c r="AK596">
        <v>8724</v>
      </c>
      <c r="AL596">
        <v>5033</v>
      </c>
      <c r="AM596">
        <v>116284</v>
      </c>
      <c r="AN596">
        <v>26659</v>
      </c>
      <c r="AO596">
        <v>5969.5</v>
      </c>
      <c r="AP596">
        <v>15578.9</v>
      </c>
      <c r="AQ596">
        <v>8292</v>
      </c>
      <c r="AR596">
        <v>22334</v>
      </c>
      <c r="AS596">
        <v>40.700000000000003</v>
      </c>
      <c r="AT596">
        <v>4.2</v>
      </c>
      <c r="AU596">
        <v>41.3</v>
      </c>
      <c r="AV596">
        <v>18.87</v>
      </c>
      <c r="AW596">
        <v>21.2</v>
      </c>
      <c r="AX596">
        <v>17.440000000000001</v>
      </c>
      <c r="AY596">
        <v>1197</v>
      </c>
      <c r="AZ596">
        <v>130</v>
      </c>
      <c r="BA596">
        <v>213</v>
      </c>
      <c r="BB596">
        <v>598</v>
      </c>
      <c r="BC596">
        <v>256</v>
      </c>
      <c r="BD596">
        <v>1224</v>
      </c>
      <c r="BE596">
        <v>131</v>
      </c>
      <c r="BF596">
        <v>188</v>
      </c>
      <c r="BG596">
        <v>625</v>
      </c>
      <c r="BH596">
        <v>280</v>
      </c>
      <c r="BI596">
        <v>97.07</v>
      </c>
      <c r="BJ596">
        <v>1323441</v>
      </c>
      <c r="BK596">
        <v>378860</v>
      </c>
      <c r="BL596">
        <v>190495</v>
      </c>
      <c r="BM596">
        <v>231388</v>
      </c>
      <c r="BN596">
        <v>81227</v>
      </c>
      <c r="BO596">
        <v>921043</v>
      </c>
      <c r="BP596">
        <v>1475879</v>
      </c>
      <c r="BQ596">
        <v>1.26</v>
      </c>
      <c r="BR596">
        <v>76.099999999999994</v>
      </c>
      <c r="BS596">
        <v>1371.2</v>
      </c>
      <c r="BT596">
        <v>7428.2</v>
      </c>
      <c r="BU596">
        <v>3523.2</v>
      </c>
      <c r="BV596">
        <v>857.43299999999999</v>
      </c>
      <c r="BW596">
        <v>42.598999999999997</v>
      </c>
      <c r="BX596">
        <v>42233</v>
      </c>
      <c r="BY596">
        <v>1393.7082</v>
      </c>
      <c r="BZ596">
        <v>3585.6352000000002</v>
      </c>
      <c r="CA596">
        <v>1603.08402</v>
      </c>
      <c r="CB596">
        <v>0.13181522300000001</v>
      </c>
      <c r="CC596">
        <v>8063.4</v>
      </c>
      <c r="CD596">
        <v>264460.64</v>
      </c>
      <c r="CE596">
        <v>892679.84</v>
      </c>
      <c r="CF596">
        <v>2101.9492</v>
      </c>
      <c r="CG596">
        <v>4.49</v>
      </c>
      <c r="CH596">
        <v>4.75</v>
      </c>
      <c r="CI596">
        <v>3.27</v>
      </c>
      <c r="CJ596">
        <v>3.46</v>
      </c>
      <c r="CK596">
        <v>3.5</v>
      </c>
      <c r="CL596">
        <v>3.67</v>
      </c>
      <c r="CM596">
        <v>4.1500000000000004</v>
      </c>
      <c r="CN596">
        <v>5.44</v>
      </c>
      <c r="CO596">
        <v>6.4</v>
      </c>
      <c r="CP596">
        <v>0.26</v>
      </c>
      <c r="CQ596">
        <v>-1.22</v>
      </c>
      <c r="CR596">
        <v>-1.03</v>
      </c>
      <c r="CS596">
        <v>-0.99</v>
      </c>
      <c r="CT596">
        <v>-0.82</v>
      </c>
      <c r="CU596">
        <v>-0.34</v>
      </c>
      <c r="CV596">
        <v>0.95</v>
      </c>
      <c r="CW596">
        <v>1.91</v>
      </c>
      <c r="CX596">
        <v>72.293099999999995</v>
      </c>
      <c r="CY596">
        <v>1.1233</v>
      </c>
      <c r="CZ596">
        <v>111.0729</v>
      </c>
      <c r="DA596">
        <v>2.0701000000000001</v>
      </c>
      <c r="DB596">
        <v>0.96719999999999995</v>
      </c>
      <c r="DC596">
        <v>94.62</v>
      </c>
      <c r="DD596">
        <v>272.5</v>
      </c>
      <c r="DE596" s="27">
        <v>210.834</v>
      </c>
      <c r="DF596">
        <v>118.73699999999999</v>
      </c>
      <c r="DG596">
        <v>192.28899999999999</v>
      </c>
      <c r="DH596">
        <v>357.75</v>
      </c>
      <c r="DI596">
        <v>171.48400000000001</v>
      </c>
      <c r="DJ596">
        <v>112.246</v>
      </c>
      <c r="DK596">
        <v>249.81800000000001</v>
      </c>
      <c r="DL596">
        <v>211.57499999999999</v>
      </c>
      <c r="DM596">
        <v>200.48699999999999</v>
      </c>
      <c r="DN596">
        <v>203.41900000000001</v>
      </c>
      <c r="DO596">
        <v>92.641999999999996</v>
      </c>
      <c r="DP596">
        <v>107.253</v>
      </c>
      <c r="DQ596">
        <v>89.512</v>
      </c>
      <c r="DR596">
        <v>91.581999999999994</v>
      </c>
      <c r="DS596">
        <v>172.4</v>
      </c>
      <c r="DT596">
        <v>180.8</v>
      </c>
      <c r="DU596">
        <v>176.7</v>
      </c>
      <c r="DV596">
        <v>229.5</v>
      </c>
      <c r="DW596">
        <v>1463.39</v>
      </c>
      <c r="DX596">
        <v>1743.86</v>
      </c>
      <c r="DY596">
        <v>1.8776038289999999</v>
      </c>
      <c r="DZ596">
        <v>17.563386439999999</v>
      </c>
      <c r="EA596">
        <v>26.6571</v>
      </c>
    </row>
    <row r="597" spans="2:131" x14ac:dyDescent="0.25">
      <c r="B597" s="3">
        <v>39094</v>
      </c>
      <c r="C597">
        <v>13177.454</v>
      </c>
      <c r="D597">
        <v>11262.1</v>
      </c>
      <c r="E597">
        <v>105.34569999999999</v>
      </c>
      <c r="F597">
        <v>110.599</v>
      </c>
      <c r="G597">
        <v>108.261</v>
      </c>
      <c r="H597">
        <v>111.774</v>
      </c>
      <c r="I597">
        <v>120.2212</v>
      </c>
      <c r="J597">
        <v>109.1114</v>
      </c>
      <c r="K597">
        <v>102.09310000000001</v>
      </c>
      <c r="L597">
        <v>99.596400000000003</v>
      </c>
      <c r="M597">
        <v>102.52200000000001</v>
      </c>
      <c r="N597">
        <v>115.7908</v>
      </c>
      <c r="O597">
        <v>110.07899999999999</v>
      </c>
      <c r="P597">
        <v>101.2989</v>
      </c>
      <c r="Q597">
        <v>95.566100000000006</v>
      </c>
      <c r="R597">
        <v>78.919899999999998</v>
      </c>
      <c r="S597" s="38">
        <v>9.68</v>
      </c>
      <c r="T597">
        <v>4400</v>
      </c>
      <c r="U597">
        <v>0.57553956799999995</v>
      </c>
      <c r="V597">
        <v>153918</v>
      </c>
      <c r="W597">
        <v>146273</v>
      </c>
      <c r="X597">
        <v>5</v>
      </c>
      <c r="Y597">
        <v>16.600000000000001</v>
      </c>
      <c r="Z597">
        <v>2718</v>
      </c>
      <c r="AA597">
        <v>2376</v>
      </c>
      <c r="AB597">
        <v>2501</v>
      </c>
      <c r="AC597">
        <v>1177</v>
      </c>
      <c r="AD597">
        <v>1324</v>
      </c>
      <c r="AE597">
        <v>348200</v>
      </c>
      <c r="AF597">
        <v>138409</v>
      </c>
      <c r="AG597">
        <v>21976</v>
      </c>
      <c r="AH597">
        <v>680.8</v>
      </c>
      <c r="AI597">
        <v>7490</v>
      </c>
      <c r="AJ597">
        <v>13746</v>
      </c>
      <c r="AK597">
        <v>8707</v>
      </c>
      <c r="AL597">
        <v>5039</v>
      </c>
      <c r="AM597">
        <v>116433</v>
      </c>
      <c r="AN597">
        <v>26657</v>
      </c>
      <c r="AO597">
        <v>5969.7</v>
      </c>
      <c r="AP597">
        <v>15577.4</v>
      </c>
      <c r="AQ597">
        <v>8282</v>
      </c>
      <c r="AR597">
        <v>22376</v>
      </c>
      <c r="AS597">
        <v>40.6</v>
      </c>
      <c r="AT597">
        <v>4.0999999999999996</v>
      </c>
      <c r="AU597">
        <v>41.1</v>
      </c>
      <c r="AV597">
        <v>18.920000000000002</v>
      </c>
      <c r="AW597">
        <v>21.31</v>
      </c>
      <c r="AX597">
        <v>17.440000000000001</v>
      </c>
      <c r="AY597">
        <v>1037</v>
      </c>
      <c r="AZ597">
        <v>106</v>
      </c>
      <c r="BA597">
        <v>139</v>
      </c>
      <c r="BB597">
        <v>571</v>
      </c>
      <c r="BC597">
        <v>221</v>
      </c>
      <c r="BD597">
        <v>1149</v>
      </c>
      <c r="BE597">
        <v>136</v>
      </c>
      <c r="BF597">
        <v>169</v>
      </c>
      <c r="BG597">
        <v>584</v>
      </c>
      <c r="BH597">
        <v>260</v>
      </c>
      <c r="BI597">
        <v>96.948999999999998</v>
      </c>
      <c r="BJ597">
        <v>1312662</v>
      </c>
      <c r="BK597">
        <v>374298</v>
      </c>
      <c r="BL597">
        <v>188790</v>
      </c>
      <c r="BM597">
        <v>242350</v>
      </c>
      <c r="BN597">
        <v>85948</v>
      </c>
      <c r="BO597">
        <v>943780</v>
      </c>
      <c r="BP597">
        <v>1486711</v>
      </c>
      <c r="BQ597">
        <v>1.28</v>
      </c>
      <c r="BR597">
        <v>75.5</v>
      </c>
      <c r="BS597">
        <v>1373</v>
      </c>
      <c r="BT597">
        <v>7458.4</v>
      </c>
      <c r="BU597">
        <v>3527.3</v>
      </c>
      <c r="BV597">
        <v>847.37</v>
      </c>
      <c r="BW597">
        <v>43.463000000000001</v>
      </c>
      <c r="BX597">
        <v>28033</v>
      </c>
      <c r="BY597">
        <v>1417.7056</v>
      </c>
      <c r="BZ597">
        <v>3598.9169000000002</v>
      </c>
      <c r="CA597">
        <v>1607.85124</v>
      </c>
      <c r="CB597">
        <v>0.131404412</v>
      </c>
      <c r="CC597">
        <v>8133.5</v>
      </c>
      <c r="CD597">
        <v>265277.24</v>
      </c>
      <c r="CE597">
        <v>896985.06</v>
      </c>
      <c r="CF597">
        <v>2102.3105999999998</v>
      </c>
      <c r="CG597">
        <v>4.24</v>
      </c>
      <c r="CH597">
        <v>4.76</v>
      </c>
      <c r="CI597">
        <v>3</v>
      </c>
      <c r="CJ597">
        <v>3.23</v>
      </c>
      <c r="CK597">
        <v>3.26</v>
      </c>
      <c r="CL597">
        <v>3.49</v>
      </c>
      <c r="CM597">
        <v>4.0999999999999996</v>
      </c>
      <c r="CN597">
        <v>5.49</v>
      </c>
      <c r="CO597">
        <v>6.65</v>
      </c>
      <c r="CP597">
        <v>0.52</v>
      </c>
      <c r="CQ597">
        <v>-1.24</v>
      </c>
      <c r="CR597">
        <v>-1.01</v>
      </c>
      <c r="CS597">
        <v>-0.98</v>
      </c>
      <c r="CT597">
        <v>-0.75</v>
      </c>
      <c r="CU597">
        <v>-0.14000000000000001</v>
      </c>
      <c r="CV597">
        <v>1.25</v>
      </c>
      <c r="CW597">
        <v>2.41</v>
      </c>
      <c r="CX597">
        <v>73.807299999999998</v>
      </c>
      <c r="CY597">
        <v>1.1402000000000001</v>
      </c>
      <c r="CZ597">
        <v>112.449</v>
      </c>
      <c r="DA597">
        <v>2.0160999999999998</v>
      </c>
      <c r="DB597">
        <v>1.0021</v>
      </c>
      <c r="DC597">
        <v>91.73</v>
      </c>
      <c r="DD597">
        <v>264.60000000000002</v>
      </c>
      <c r="DE597" s="27">
        <v>211.44499999999999</v>
      </c>
      <c r="DF597">
        <v>119.35</v>
      </c>
      <c r="DG597">
        <v>193.20500000000001</v>
      </c>
      <c r="DH597">
        <v>358.90800000000002</v>
      </c>
      <c r="DI597">
        <v>171.97300000000001</v>
      </c>
      <c r="DJ597">
        <v>112.244</v>
      </c>
      <c r="DK597">
        <v>250.54599999999999</v>
      </c>
      <c r="DL597">
        <v>212.22499999999999</v>
      </c>
      <c r="DM597">
        <v>201.08099999999999</v>
      </c>
      <c r="DN597">
        <v>204.00399999999999</v>
      </c>
      <c r="DO597">
        <v>92.855000000000004</v>
      </c>
      <c r="DP597">
        <v>106.938</v>
      </c>
      <c r="DQ597">
        <v>89.902000000000001</v>
      </c>
      <c r="DR597">
        <v>91.814999999999998</v>
      </c>
      <c r="DS597">
        <v>171.7</v>
      </c>
      <c r="DT597">
        <v>179.9</v>
      </c>
      <c r="DU597">
        <v>176.9</v>
      </c>
      <c r="DV597">
        <v>235.6</v>
      </c>
      <c r="DW597">
        <v>1479.22</v>
      </c>
      <c r="DX597">
        <v>1771.94</v>
      </c>
      <c r="DY597">
        <v>1.8746366329999999</v>
      </c>
      <c r="DZ597">
        <v>18.011691819999999</v>
      </c>
      <c r="EA597">
        <v>23.096499999999999</v>
      </c>
    </row>
    <row r="598" spans="2:131" x14ac:dyDescent="0.25">
      <c r="B598" s="3">
        <v>39448</v>
      </c>
      <c r="C598">
        <v>13188.347</v>
      </c>
      <c r="D598">
        <v>11262.6</v>
      </c>
      <c r="E598">
        <v>105.06189999999999</v>
      </c>
      <c r="F598">
        <v>110.4455</v>
      </c>
      <c r="G598">
        <v>108.1367</v>
      </c>
      <c r="H598">
        <v>111.4359</v>
      </c>
      <c r="I598">
        <v>117.298</v>
      </c>
      <c r="J598">
        <v>109.5197</v>
      </c>
      <c r="K598">
        <v>102.3969</v>
      </c>
      <c r="L598">
        <v>99.177199999999999</v>
      </c>
      <c r="M598">
        <v>102.45099999999999</v>
      </c>
      <c r="N598">
        <v>113.8612</v>
      </c>
      <c r="O598">
        <v>109.6443</v>
      </c>
      <c r="P598">
        <v>104.8716</v>
      </c>
      <c r="Q598">
        <v>97.354799999999997</v>
      </c>
      <c r="R598">
        <v>78.5732</v>
      </c>
      <c r="S598" s="38">
        <v>22.74</v>
      </c>
      <c r="T598">
        <v>4604</v>
      </c>
      <c r="U598">
        <v>0.59908913500000005</v>
      </c>
      <c r="V598">
        <v>154063</v>
      </c>
      <c r="W598">
        <v>146378</v>
      </c>
      <c r="X598">
        <v>5</v>
      </c>
      <c r="Y598">
        <v>17.5</v>
      </c>
      <c r="Z598">
        <v>2554</v>
      </c>
      <c r="AA598">
        <v>2406</v>
      </c>
      <c r="AB598">
        <v>2540</v>
      </c>
      <c r="AC598">
        <v>1152</v>
      </c>
      <c r="AD598">
        <v>1388</v>
      </c>
      <c r="AE598">
        <v>338750</v>
      </c>
      <c r="AF598">
        <v>138422</v>
      </c>
      <c r="AG598">
        <v>21947</v>
      </c>
      <c r="AH598">
        <v>687.3</v>
      </c>
      <c r="AI598">
        <v>7476</v>
      </c>
      <c r="AJ598">
        <v>13725</v>
      </c>
      <c r="AK598">
        <v>8693</v>
      </c>
      <c r="AL598">
        <v>5032</v>
      </c>
      <c r="AM598">
        <v>116475</v>
      </c>
      <c r="AN598">
        <v>26649</v>
      </c>
      <c r="AO598">
        <v>5967.1</v>
      </c>
      <c r="AP598">
        <v>15568.5</v>
      </c>
      <c r="AQ598">
        <v>8277</v>
      </c>
      <c r="AR598">
        <v>22388</v>
      </c>
      <c r="AS598">
        <v>40.6</v>
      </c>
      <c r="AT598">
        <v>4</v>
      </c>
      <c r="AU598">
        <v>41.1</v>
      </c>
      <c r="AV598">
        <v>18.989999999999998</v>
      </c>
      <c r="AW598">
        <v>21.37</v>
      </c>
      <c r="AX598">
        <v>17.5</v>
      </c>
      <c r="AY598">
        <v>1084</v>
      </c>
      <c r="AZ598">
        <v>130</v>
      </c>
      <c r="BA598">
        <v>160</v>
      </c>
      <c r="BB598">
        <v>551</v>
      </c>
      <c r="BC598">
        <v>243</v>
      </c>
      <c r="BD598">
        <v>1094</v>
      </c>
      <c r="BE598">
        <v>131</v>
      </c>
      <c r="BF598">
        <v>181</v>
      </c>
      <c r="BG598">
        <v>570</v>
      </c>
      <c r="BH598">
        <v>212</v>
      </c>
      <c r="BI598">
        <v>96.902000000000001</v>
      </c>
      <c r="BJ598">
        <v>1319262</v>
      </c>
      <c r="BK598">
        <v>375236</v>
      </c>
      <c r="BL598">
        <v>189735</v>
      </c>
      <c r="BM598">
        <v>239668</v>
      </c>
      <c r="BN598">
        <v>85880</v>
      </c>
      <c r="BO598">
        <v>960785</v>
      </c>
      <c r="BP598">
        <v>1500850</v>
      </c>
      <c r="BQ598">
        <v>1.27</v>
      </c>
      <c r="BR598">
        <v>78.400000000000006</v>
      </c>
      <c r="BS598">
        <v>1377.7</v>
      </c>
      <c r="BT598">
        <v>7492.2</v>
      </c>
      <c r="BU598">
        <v>3531.2</v>
      </c>
      <c r="BV598">
        <v>851.36900000000003</v>
      </c>
      <c r="BW598">
        <v>44.890999999999998</v>
      </c>
      <c r="BX598">
        <v>-769</v>
      </c>
      <c r="BY598">
        <v>1441.0717</v>
      </c>
      <c r="BZ598">
        <v>3612.5931999999998</v>
      </c>
      <c r="CA598">
        <v>1611.39319</v>
      </c>
      <c r="CB598">
        <v>0.13123590600000001</v>
      </c>
      <c r="CC598">
        <v>8181.5</v>
      </c>
      <c r="CD598">
        <v>266087.96000000002</v>
      </c>
      <c r="CE598">
        <v>896771.21</v>
      </c>
      <c r="CF598">
        <v>2069.1943000000001</v>
      </c>
      <c r="CG598">
        <v>3.94</v>
      </c>
      <c r="CH598">
        <v>3.7</v>
      </c>
      <c r="CI598">
        <v>2.75</v>
      </c>
      <c r="CJ598">
        <v>2.75</v>
      </c>
      <c r="CK598">
        <v>2.71</v>
      </c>
      <c r="CL598">
        <v>2.98</v>
      </c>
      <c r="CM598">
        <v>3.74</v>
      </c>
      <c r="CN598">
        <v>5.33</v>
      </c>
      <c r="CO598">
        <v>6.54</v>
      </c>
      <c r="CP598">
        <v>-0.24</v>
      </c>
      <c r="CQ598">
        <v>-1.19</v>
      </c>
      <c r="CR598">
        <v>-1.19</v>
      </c>
      <c r="CS598">
        <v>-1.23</v>
      </c>
      <c r="CT598">
        <v>-0.96</v>
      </c>
      <c r="CU598">
        <v>-0.2</v>
      </c>
      <c r="CV598">
        <v>1.39</v>
      </c>
      <c r="CW598">
        <v>2.6</v>
      </c>
      <c r="CX598">
        <v>73.175299999999993</v>
      </c>
      <c r="CY598">
        <v>1.1006</v>
      </c>
      <c r="CZ598">
        <v>107.8181</v>
      </c>
      <c r="DA598">
        <v>1.9702</v>
      </c>
      <c r="DB598">
        <v>1.0099</v>
      </c>
      <c r="DC598">
        <v>92.95</v>
      </c>
      <c r="DD598">
        <v>268.8</v>
      </c>
      <c r="DE598" s="27">
        <v>212.17400000000001</v>
      </c>
      <c r="DF598">
        <v>119.438</v>
      </c>
      <c r="DG598">
        <v>194.13499999999999</v>
      </c>
      <c r="DH598">
        <v>360.46300000000002</v>
      </c>
      <c r="DI598">
        <v>172.74</v>
      </c>
      <c r="DJ598">
        <v>112.229</v>
      </c>
      <c r="DK598">
        <v>251.25399999999999</v>
      </c>
      <c r="DL598">
        <v>212.86600000000001</v>
      </c>
      <c r="DM598">
        <v>201.876</v>
      </c>
      <c r="DN598">
        <v>204.69399999999999</v>
      </c>
      <c r="DO598">
        <v>93.102000000000004</v>
      </c>
      <c r="DP598">
        <v>107.015</v>
      </c>
      <c r="DQ598">
        <v>90.33</v>
      </c>
      <c r="DR598">
        <v>92.022999999999996</v>
      </c>
      <c r="DS598">
        <v>173.3</v>
      </c>
      <c r="DT598">
        <v>182</v>
      </c>
      <c r="DU598">
        <v>179.2</v>
      </c>
      <c r="DV598">
        <v>243.3</v>
      </c>
      <c r="DW598">
        <v>1378.76</v>
      </c>
      <c r="DX598">
        <v>1654.13</v>
      </c>
      <c r="DY598">
        <v>2.0250079780000001</v>
      </c>
      <c r="DZ598">
        <v>17.02776003</v>
      </c>
      <c r="EA598">
        <v>28.116099999999999</v>
      </c>
    </row>
    <row r="599" spans="2:131" x14ac:dyDescent="0.25">
      <c r="B599" s="3">
        <v>39449</v>
      </c>
      <c r="C599">
        <v>13195.34</v>
      </c>
      <c r="D599">
        <v>11266.6</v>
      </c>
      <c r="E599">
        <v>104.7094</v>
      </c>
      <c r="F599">
        <v>110.06619999999999</v>
      </c>
      <c r="G599">
        <v>107.95869999999999</v>
      </c>
      <c r="H599">
        <v>111.1776</v>
      </c>
      <c r="I599">
        <v>116.5338</v>
      </c>
      <c r="J599">
        <v>109.4083</v>
      </c>
      <c r="K599">
        <v>102.4181</v>
      </c>
      <c r="L599">
        <v>98.854299999999995</v>
      </c>
      <c r="M599">
        <v>102.2921</v>
      </c>
      <c r="N599">
        <v>112.2397</v>
      </c>
      <c r="O599">
        <v>108.94710000000001</v>
      </c>
      <c r="P599">
        <v>107.3151</v>
      </c>
      <c r="Q599">
        <v>97.404600000000002</v>
      </c>
      <c r="R599">
        <v>78.068700000000007</v>
      </c>
      <c r="S599" s="38">
        <v>45.36</v>
      </c>
      <c r="T599">
        <v>4233</v>
      </c>
      <c r="U599">
        <v>0.56462584999999998</v>
      </c>
      <c r="V599">
        <v>153653</v>
      </c>
      <c r="W599">
        <v>146156</v>
      </c>
      <c r="X599">
        <v>4.9000000000000004</v>
      </c>
      <c r="Y599">
        <v>16.899999999999999</v>
      </c>
      <c r="Z599">
        <v>2653</v>
      </c>
      <c r="AA599">
        <v>2370</v>
      </c>
      <c r="AB599">
        <v>2446</v>
      </c>
      <c r="AC599">
        <v>1116</v>
      </c>
      <c r="AD599">
        <v>1329</v>
      </c>
      <c r="AE599">
        <v>346750</v>
      </c>
      <c r="AF599">
        <v>138340</v>
      </c>
      <c r="AG599">
        <v>21897</v>
      </c>
      <c r="AH599">
        <v>689.3</v>
      </c>
      <c r="AI599">
        <v>7453</v>
      </c>
      <c r="AJ599">
        <v>13696</v>
      </c>
      <c r="AK599">
        <v>8673</v>
      </c>
      <c r="AL599">
        <v>5023</v>
      </c>
      <c r="AM599">
        <v>116443</v>
      </c>
      <c r="AN599">
        <v>26599</v>
      </c>
      <c r="AO599">
        <v>5957.2</v>
      </c>
      <c r="AP599">
        <v>15527.5</v>
      </c>
      <c r="AQ599">
        <v>8268</v>
      </c>
      <c r="AR599">
        <v>22417</v>
      </c>
      <c r="AS599">
        <v>40.4</v>
      </c>
      <c r="AT599">
        <v>4</v>
      </c>
      <c r="AU599">
        <v>41.2</v>
      </c>
      <c r="AV599">
        <v>19.059999999999999</v>
      </c>
      <c r="AW599">
        <v>21.48</v>
      </c>
      <c r="AX599">
        <v>17.57</v>
      </c>
      <c r="AY599">
        <v>1103</v>
      </c>
      <c r="AZ599">
        <v>126</v>
      </c>
      <c r="BA599">
        <v>152</v>
      </c>
      <c r="BB599">
        <v>580</v>
      </c>
      <c r="BC599">
        <v>245</v>
      </c>
      <c r="BD599">
        <v>1014</v>
      </c>
      <c r="BE599">
        <v>110</v>
      </c>
      <c r="BF599">
        <v>145</v>
      </c>
      <c r="BG599">
        <v>518</v>
      </c>
      <c r="BH599">
        <v>241</v>
      </c>
      <c r="BI599">
        <v>96.536000000000001</v>
      </c>
      <c r="BJ599">
        <v>1306654</v>
      </c>
      <c r="BK599">
        <v>371833</v>
      </c>
      <c r="BL599">
        <v>190148</v>
      </c>
      <c r="BM599">
        <v>234718</v>
      </c>
      <c r="BN599">
        <v>81431</v>
      </c>
      <c r="BO599">
        <v>973876</v>
      </c>
      <c r="BP599">
        <v>1507167</v>
      </c>
      <c r="BQ599">
        <v>1.28</v>
      </c>
      <c r="BR599">
        <v>70.8</v>
      </c>
      <c r="BS599">
        <v>1380.4</v>
      </c>
      <c r="BT599">
        <v>7577</v>
      </c>
      <c r="BU599">
        <v>3562.5</v>
      </c>
      <c r="BV599">
        <v>857.10400000000004</v>
      </c>
      <c r="BW599">
        <v>43.823</v>
      </c>
      <c r="BX599">
        <v>-16334</v>
      </c>
      <c r="BY599">
        <v>1449.1936000000001</v>
      </c>
      <c r="BZ599">
        <v>3628.5729000000001</v>
      </c>
      <c r="CA599">
        <v>1619.55197</v>
      </c>
      <c r="CB599">
        <v>0.13155324299999999</v>
      </c>
      <c r="CC599">
        <v>8396.4</v>
      </c>
      <c r="CD599">
        <v>262442.99</v>
      </c>
      <c r="CE599">
        <v>893282.25</v>
      </c>
      <c r="CF599">
        <v>2080.1428000000001</v>
      </c>
      <c r="CG599">
        <v>2.98</v>
      </c>
      <c r="CH599">
        <v>3.03</v>
      </c>
      <c r="CI599">
        <v>2.12</v>
      </c>
      <c r="CJ599">
        <v>2.04</v>
      </c>
      <c r="CK599">
        <v>2.0499999999999998</v>
      </c>
      <c r="CL599">
        <v>2.78</v>
      </c>
      <c r="CM599">
        <v>3.74</v>
      </c>
      <c r="CN599">
        <v>5.53</v>
      </c>
      <c r="CO599">
        <v>6.82</v>
      </c>
      <c r="CP599">
        <v>0.05</v>
      </c>
      <c r="CQ599">
        <v>-0.86</v>
      </c>
      <c r="CR599">
        <v>-0.94</v>
      </c>
      <c r="CS599">
        <v>-0.93</v>
      </c>
      <c r="CT599">
        <v>-0.2</v>
      </c>
      <c r="CU599">
        <v>0.76</v>
      </c>
      <c r="CV599">
        <v>2.5499999999999998</v>
      </c>
      <c r="CW599">
        <v>3.84</v>
      </c>
      <c r="CX599">
        <v>72.6785</v>
      </c>
      <c r="CY599">
        <v>1.089</v>
      </c>
      <c r="CZ599">
        <v>107.03</v>
      </c>
      <c r="DA599">
        <v>1.9645999999999999</v>
      </c>
      <c r="DB599">
        <v>0.99860000000000004</v>
      </c>
      <c r="DC599">
        <v>95.35</v>
      </c>
      <c r="DD599">
        <v>294.3</v>
      </c>
      <c r="DE599" s="27">
        <v>212.68700000000001</v>
      </c>
      <c r="DF599">
        <v>118.904</v>
      </c>
      <c r="DG599">
        <v>194.934</v>
      </c>
      <c r="DH599">
        <v>360.75</v>
      </c>
      <c r="DI599">
        <v>173.2</v>
      </c>
      <c r="DJ599">
        <v>111.97499999999999</v>
      </c>
      <c r="DK599">
        <v>251.827</v>
      </c>
      <c r="DL599">
        <v>213.33600000000001</v>
      </c>
      <c r="DM599">
        <v>202.45500000000001</v>
      </c>
      <c r="DN599">
        <v>205.21100000000001</v>
      </c>
      <c r="DO599">
        <v>93.298000000000002</v>
      </c>
      <c r="DP599">
        <v>106.84699999999999</v>
      </c>
      <c r="DQ599">
        <v>90.646000000000001</v>
      </c>
      <c r="DR599">
        <v>92.230999999999995</v>
      </c>
      <c r="DS599">
        <v>173.9</v>
      </c>
      <c r="DT599">
        <v>182.5</v>
      </c>
      <c r="DU599">
        <v>180.8</v>
      </c>
      <c r="DV599">
        <v>253.3</v>
      </c>
      <c r="DW599">
        <v>1354.87</v>
      </c>
      <c r="DX599">
        <v>1622.05</v>
      </c>
      <c r="DY599">
        <v>2.0747377980000001</v>
      </c>
      <c r="DZ599">
        <v>17.058542880000001</v>
      </c>
      <c r="EA599">
        <v>27.156500000000001</v>
      </c>
    </row>
    <row r="600" spans="2:131" x14ac:dyDescent="0.25">
      <c r="B600" s="3">
        <v>39450</v>
      </c>
      <c r="C600">
        <v>13202.005999999999</v>
      </c>
      <c r="D600">
        <v>11261.4</v>
      </c>
      <c r="E600">
        <v>104.4616</v>
      </c>
      <c r="F600">
        <v>109.37690000000001</v>
      </c>
      <c r="G600">
        <v>107.27200000000001</v>
      </c>
      <c r="H600">
        <v>109.67270000000001</v>
      </c>
      <c r="I600">
        <v>113.5474</v>
      </c>
      <c r="J600">
        <v>108.33199999999999</v>
      </c>
      <c r="K600">
        <v>103.22920000000001</v>
      </c>
      <c r="L600">
        <v>99.059600000000003</v>
      </c>
      <c r="M600">
        <v>102.1062</v>
      </c>
      <c r="N600">
        <v>112.2634</v>
      </c>
      <c r="O600">
        <v>108.6071</v>
      </c>
      <c r="P600">
        <v>104.98390000000001</v>
      </c>
      <c r="Q600">
        <v>95.236000000000004</v>
      </c>
      <c r="R600">
        <v>77.848500000000001</v>
      </c>
      <c r="S600" s="38">
        <v>60.14</v>
      </c>
      <c r="T600">
        <v>4205</v>
      </c>
      <c r="U600">
        <v>0.53758629499999999</v>
      </c>
      <c r="V600">
        <v>153908</v>
      </c>
      <c r="W600">
        <v>146086</v>
      </c>
      <c r="X600">
        <v>5.0999999999999996</v>
      </c>
      <c r="Y600">
        <v>16.5</v>
      </c>
      <c r="Z600">
        <v>2823</v>
      </c>
      <c r="AA600">
        <v>2537</v>
      </c>
      <c r="AB600">
        <v>2491</v>
      </c>
      <c r="AC600">
        <v>1168</v>
      </c>
      <c r="AD600">
        <v>1323</v>
      </c>
      <c r="AE600">
        <v>363400</v>
      </c>
      <c r="AF600">
        <v>138292</v>
      </c>
      <c r="AG600">
        <v>21820</v>
      </c>
      <c r="AH600">
        <v>697.1</v>
      </c>
      <c r="AI600">
        <v>7406</v>
      </c>
      <c r="AJ600">
        <v>13659</v>
      </c>
      <c r="AK600">
        <v>8646</v>
      </c>
      <c r="AL600">
        <v>5013</v>
      </c>
      <c r="AM600">
        <v>116472</v>
      </c>
      <c r="AN600">
        <v>26599</v>
      </c>
      <c r="AO600">
        <v>5947.5</v>
      </c>
      <c r="AP600">
        <v>15534.5</v>
      </c>
      <c r="AQ600">
        <v>8266</v>
      </c>
      <c r="AR600">
        <v>22443</v>
      </c>
      <c r="AS600">
        <v>40.6</v>
      </c>
      <c r="AT600">
        <v>4.0999999999999996</v>
      </c>
      <c r="AU600">
        <v>41.3</v>
      </c>
      <c r="AV600">
        <v>19.14</v>
      </c>
      <c r="AW600">
        <v>21.56</v>
      </c>
      <c r="AX600">
        <v>17.63</v>
      </c>
      <c r="AY600">
        <v>1005</v>
      </c>
      <c r="AZ600">
        <v>115</v>
      </c>
      <c r="BA600">
        <v>136</v>
      </c>
      <c r="BB600">
        <v>526</v>
      </c>
      <c r="BC600">
        <v>228</v>
      </c>
      <c r="BD600">
        <v>967</v>
      </c>
      <c r="BE600">
        <v>116</v>
      </c>
      <c r="BF600">
        <v>133</v>
      </c>
      <c r="BG600">
        <v>521</v>
      </c>
      <c r="BH600">
        <v>197</v>
      </c>
      <c r="BI600">
        <v>96.685000000000002</v>
      </c>
      <c r="BJ600">
        <v>1289336</v>
      </c>
      <c r="BK600">
        <v>372745</v>
      </c>
      <c r="BL600">
        <v>188924</v>
      </c>
      <c r="BM600">
        <v>232240</v>
      </c>
      <c r="BN600">
        <v>80646</v>
      </c>
      <c r="BO600">
        <v>989197</v>
      </c>
      <c r="BP600">
        <v>1506140</v>
      </c>
      <c r="BQ600">
        <v>1.28</v>
      </c>
      <c r="BR600">
        <v>69.5</v>
      </c>
      <c r="BS600">
        <v>1388.6</v>
      </c>
      <c r="BT600">
        <v>7642.8</v>
      </c>
      <c r="BU600">
        <v>3580.6</v>
      </c>
      <c r="BV600">
        <v>860.66</v>
      </c>
      <c r="BW600">
        <v>43.774000000000001</v>
      </c>
      <c r="BX600">
        <v>-50749</v>
      </c>
      <c r="BY600">
        <v>1470.7879</v>
      </c>
      <c r="BZ600">
        <v>3652.1316000000002</v>
      </c>
      <c r="CA600">
        <v>1628.8316400000001</v>
      </c>
      <c r="CB600">
        <v>0.13183155899999999</v>
      </c>
      <c r="CC600">
        <v>8555.9</v>
      </c>
      <c r="CD600">
        <v>262951.57</v>
      </c>
      <c r="CE600">
        <v>891590.43</v>
      </c>
      <c r="CF600">
        <v>2078.2903000000001</v>
      </c>
      <c r="CG600">
        <v>2.61</v>
      </c>
      <c r="CH600">
        <v>2.7</v>
      </c>
      <c r="CI600">
        <v>1.26</v>
      </c>
      <c r="CJ600">
        <v>1.48</v>
      </c>
      <c r="CK600">
        <v>1.54</v>
      </c>
      <c r="CL600">
        <v>2.48</v>
      </c>
      <c r="CM600">
        <v>3.51</v>
      </c>
      <c r="CN600">
        <v>5.51</v>
      </c>
      <c r="CO600">
        <v>6.89</v>
      </c>
      <c r="CP600">
        <v>0.09</v>
      </c>
      <c r="CQ600">
        <v>-1.35</v>
      </c>
      <c r="CR600">
        <v>-1.1299999999999999</v>
      </c>
      <c r="CS600">
        <v>-1.07</v>
      </c>
      <c r="CT600">
        <v>-0.13</v>
      </c>
      <c r="CU600">
        <v>0.9</v>
      </c>
      <c r="CV600">
        <v>2.9</v>
      </c>
      <c r="CW600">
        <v>4.28</v>
      </c>
      <c r="CX600">
        <v>70.340100000000007</v>
      </c>
      <c r="CY600">
        <v>1.0125999999999999</v>
      </c>
      <c r="CZ600">
        <v>100.75620000000001</v>
      </c>
      <c r="DA600">
        <v>2.0015000000000001</v>
      </c>
      <c r="DB600">
        <v>1.0028999999999999</v>
      </c>
      <c r="DC600">
        <v>105.56</v>
      </c>
      <c r="DD600">
        <v>316.8</v>
      </c>
      <c r="DE600" s="27">
        <v>213.44800000000001</v>
      </c>
      <c r="DF600">
        <v>118.399</v>
      </c>
      <c r="DG600">
        <v>195.87200000000001</v>
      </c>
      <c r="DH600">
        <v>361.53300000000002</v>
      </c>
      <c r="DI600">
        <v>173.69200000000001</v>
      </c>
      <c r="DJ600">
        <v>111.88500000000001</v>
      </c>
      <c r="DK600">
        <v>252.91900000000001</v>
      </c>
      <c r="DL600">
        <v>214.15299999999999</v>
      </c>
      <c r="DM600">
        <v>203.238</v>
      </c>
      <c r="DN600">
        <v>205.965</v>
      </c>
      <c r="DO600">
        <v>93.587000000000003</v>
      </c>
      <c r="DP600">
        <v>106.821</v>
      </c>
      <c r="DQ600">
        <v>91.007999999999996</v>
      </c>
      <c r="DR600">
        <v>92.542000000000002</v>
      </c>
      <c r="DS600">
        <v>175.4</v>
      </c>
      <c r="DT600">
        <v>184.5</v>
      </c>
      <c r="DU600">
        <v>184.6</v>
      </c>
      <c r="DV600">
        <v>264.2</v>
      </c>
      <c r="DW600">
        <v>1316.94</v>
      </c>
      <c r="DX600">
        <v>1596.11</v>
      </c>
      <c r="DY600">
        <v>2.148920983</v>
      </c>
      <c r="DZ600">
        <v>16.856036629999998</v>
      </c>
      <c r="EA600">
        <v>29.009</v>
      </c>
    </row>
    <row r="601" spans="2:131" x14ac:dyDescent="0.25">
      <c r="B601" s="3">
        <v>39451</v>
      </c>
      <c r="C601">
        <v>13160.788</v>
      </c>
      <c r="D601">
        <v>11191.9</v>
      </c>
      <c r="E601">
        <v>103.6704</v>
      </c>
      <c r="F601">
        <v>108.21210000000001</v>
      </c>
      <c r="G601">
        <v>106.2163</v>
      </c>
      <c r="H601">
        <v>108.922</v>
      </c>
      <c r="I601">
        <v>110.97839999999999</v>
      </c>
      <c r="J601">
        <v>108.1039</v>
      </c>
      <c r="K601">
        <v>101.09439999999999</v>
      </c>
      <c r="L601">
        <v>98.647599999999997</v>
      </c>
      <c r="M601">
        <v>101.5722</v>
      </c>
      <c r="N601">
        <v>110.6465</v>
      </c>
      <c r="O601">
        <v>107.39</v>
      </c>
      <c r="P601">
        <v>105.4233</v>
      </c>
      <c r="Q601">
        <v>96.644900000000007</v>
      </c>
      <c r="R601">
        <v>77.023899999999998</v>
      </c>
      <c r="S601" s="38">
        <v>74.48</v>
      </c>
      <c r="T601">
        <v>4124</v>
      </c>
      <c r="U601">
        <v>0.54000261900000002</v>
      </c>
      <c r="V601">
        <v>153769</v>
      </c>
      <c r="W601">
        <v>146132</v>
      </c>
      <c r="X601">
        <v>5</v>
      </c>
      <c r="Y601">
        <v>16.899999999999999</v>
      </c>
      <c r="Z601">
        <v>2493</v>
      </c>
      <c r="AA601">
        <v>2574</v>
      </c>
      <c r="AB601">
        <v>2687</v>
      </c>
      <c r="AC601">
        <v>1314</v>
      </c>
      <c r="AD601">
        <v>1372</v>
      </c>
      <c r="AE601">
        <v>359500</v>
      </c>
      <c r="AF601">
        <v>138056</v>
      </c>
      <c r="AG601">
        <v>21681</v>
      </c>
      <c r="AH601">
        <v>696</v>
      </c>
      <c r="AI601">
        <v>7327</v>
      </c>
      <c r="AJ601">
        <v>13599</v>
      </c>
      <c r="AK601">
        <v>8597</v>
      </c>
      <c r="AL601">
        <v>5002</v>
      </c>
      <c r="AM601">
        <v>116375</v>
      </c>
      <c r="AN601">
        <v>26482</v>
      </c>
      <c r="AO601">
        <v>5925.5</v>
      </c>
      <c r="AP601">
        <v>15433.6</v>
      </c>
      <c r="AQ601">
        <v>8258</v>
      </c>
      <c r="AR601">
        <v>22450</v>
      </c>
      <c r="AS601">
        <v>40.4</v>
      </c>
      <c r="AT601">
        <v>4</v>
      </c>
      <c r="AU601">
        <v>41.1</v>
      </c>
      <c r="AV601">
        <v>19.14</v>
      </c>
      <c r="AW601">
        <v>21.65</v>
      </c>
      <c r="AX601">
        <v>17.63</v>
      </c>
      <c r="AY601">
        <v>1013</v>
      </c>
      <c r="AZ601">
        <v>93</v>
      </c>
      <c r="BA601">
        <v>168</v>
      </c>
      <c r="BB601">
        <v>510</v>
      </c>
      <c r="BC601">
        <v>242</v>
      </c>
      <c r="BD601">
        <v>1008</v>
      </c>
      <c r="BE601">
        <v>111</v>
      </c>
      <c r="BF601">
        <v>163</v>
      </c>
      <c r="BG601">
        <v>511</v>
      </c>
      <c r="BH601">
        <v>223</v>
      </c>
      <c r="BI601">
        <v>96.841999999999999</v>
      </c>
      <c r="BJ601">
        <v>1302474</v>
      </c>
      <c r="BK601">
        <v>372572</v>
      </c>
      <c r="BL601">
        <v>196559</v>
      </c>
      <c r="BM601">
        <v>230662</v>
      </c>
      <c r="BN601">
        <v>79049</v>
      </c>
      <c r="BO601">
        <v>997305</v>
      </c>
      <c r="BP601">
        <v>1514094</v>
      </c>
      <c r="BQ601">
        <v>1.27</v>
      </c>
      <c r="BR601">
        <v>62.6</v>
      </c>
      <c r="BS601">
        <v>1391.5</v>
      </c>
      <c r="BT601">
        <v>7685.7</v>
      </c>
      <c r="BU601">
        <v>3592.4</v>
      </c>
      <c r="BV601">
        <v>855.65099999999995</v>
      </c>
      <c r="BW601">
        <v>45.034999999999997</v>
      </c>
      <c r="BX601">
        <v>-90374</v>
      </c>
      <c r="BY601">
        <v>1490.0753999999999</v>
      </c>
      <c r="BZ601">
        <v>3658.3469</v>
      </c>
      <c r="CA601">
        <v>1635.71127</v>
      </c>
      <c r="CB601">
        <v>0.13252351700000001</v>
      </c>
      <c r="CC601">
        <v>8642.2000000000007</v>
      </c>
      <c r="CD601">
        <v>262381.06</v>
      </c>
      <c r="CE601">
        <v>890438.55</v>
      </c>
      <c r="CF601">
        <v>2067.1095</v>
      </c>
      <c r="CG601">
        <v>2.2799999999999998</v>
      </c>
      <c r="CH601">
        <v>2.72</v>
      </c>
      <c r="CI601">
        <v>1.29</v>
      </c>
      <c r="CJ601">
        <v>1.55</v>
      </c>
      <c r="CK601">
        <v>1.74</v>
      </c>
      <c r="CL601">
        <v>2.84</v>
      </c>
      <c r="CM601">
        <v>3.68</v>
      </c>
      <c r="CN601">
        <v>5.55</v>
      </c>
      <c r="CO601">
        <v>6.97</v>
      </c>
      <c r="CP601">
        <v>0.44</v>
      </c>
      <c r="CQ601">
        <v>-0.99</v>
      </c>
      <c r="CR601">
        <v>-0.73</v>
      </c>
      <c r="CS601">
        <v>-0.54</v>
      </c>
      <c r="CT601">
        <v>0.56000000000000005</v>
      </c>
      <c r="CU601">
        <v>1.4</v>
      </c>
      <c r="CV601">
        <v>3.27</v>
      </c>
      <c r="CW601">
        <v>4.6900000000000004</v>
      </c>
      <c r="CX601">
        <v>70.427599999999998</v>
      </c>
      <c r="CY601">
        <v>1.0138</v>
      </c>
      <c r="CZ601">
        <v>102.6777</v>
      </c>
      <c r="DA601">
        <v>1.9816</v>
      </c>
      <c r="DB601">
        <v>1.0137</v>
      </c>
      <c r="DC601">
        <v>112.57</v>
      </c>
      <c r="DD601">
        <v>322.10000000000002</v>
      </c>
      <c r="DE601" s="27">
        <v>213.94200000000001</v>
      </c>
      <c r="DF601">
        <v>118.729</v>
      </c>
      <c r="DG601">
        <v>195.179</v>
      </c>
      <c r="DH601">
        <v>362.072</v>
      </c>
      <c r="DI601">
        <v>173.97800000000001</v>
      </c>
      <c r="DJ601">
        <v>111.553</v>
      </c>
      <c r="DK601">
        <v>253.59</v>
      </c>
      <c r="DL601">
        <v>214.43199999999999</v>
      </c>
      <c r="DM601">
        <v>203.95400000000001</v>
      </c>
      <c r="DN601">
        <v>206.452</v>
      </c>
      <c r="DO601">
        <v>93.784999999999997</v>
      </c>
      <c r="DP601">
        <v>106.387</v>
      </c>
      <c r="DQ601">
        <v>91.408000000000001</v>
      </c>
      <c r="DR601">
        <v>92.765000000000001</v>
      </c>
      <c r="DS601">
        <v>175.9</v>
      </c>
      <c r="DT601">
        <v>185</v>
      </c>
      <c r="DU601">
        <v>186.4</v>
      </c>
      <c r="DV601">
        <v>272.8</v>
      </c>
      <c r="DW601">
        <v>1370.47</v>
      </c>
      <c r="DX601">
        <v>1658.12</v>
      </c>
      <c r="DY601">
        <v>2.074957253</v>
      </c>
      <c r="DZ601">
        <v>17.934146510000001</v>
      </c>
      <c r="EA601">
        <v>22.526800000000001</v>
      </c>
    </row>
    <row r="602" spans="2:131" x14ac:dyDescent="0.25">
      <c r="B602" s="3">
        <v>39452</v>
      </c>
      <c r="C602">
        <v>13704.098</v>
      </c>
      <c r="D602">
        <v>11135.5</v>
      </c>
      <c r="E602">
        <v>103.08629999999999</v>
      </c>
      <c r="F602">
        <v>107.74850000000001</v>
      </c>
      <c r="G602">
        <v>105.9029</v>
      </c>
      <c r="H602">
        <v>108.295</v>
      </c>
      <c r="I602">
        <v>109.8394</v>
      </c>
      <c r="J602">
        <v>107.625</v>
      </c>
      <c r="K602">
        <v>101.4675</v>
      </c>
      <c r="L602">
        <v>97.943299999999994</v>
      </c>
      <c r="M602">
        <v>100.5484</v>
      </c>
      <c r="N602">
        <v>110.0112</v>
      </c>
      <c r="O602">
        <v>106.8004</v>
      </c>
      <c r="P602">
        <v>103.55070000000001</v>
      </c>
      <c r="Q602">
        <v>96.230800000000002</v>
      </c>
      <c r="R602">
        <v>76.667500000000004</v>
      </c>
      <c r="S602" s="38">
        <v>81.739999999999995</v>
      </c>
      <c r="T602">
        <v>4237</v>
      </c>
      <c r="U602">
        <v>0.50470518200000003</v>
      </c>
      <c r="V602">
        <v>154303</v>
      </c>
      <c r="W602">
        <v>145908</v>
      </c>
      <c r="X602">
        <v>5.4</v>
      </c>
      <c r="Y602">
        <v>16.600000000000001</v>
      </c>
      <c r="Z602">
        <v>3278</v>
      </c>
      <c r="AA602">
        <v>2476</v>
      </c>
      <c r="AB602">
        <v>2780</v>
      </c>
      <c r="AC602">
        <v>1219</v>
      </c>
      <c r="AD602">
        <v>1561</v>
      </c>
      <c r="AE602">
        <v>366800</v>
      </c>
      <c r="AF602">
        <v>137872</v>
      </c>
      <c r="AG602">
        <v>21599</v>
      </c>
      <c r="AH602">
        <v>702.9</v>
      </c>
      <c r="AI602">
        <v>7274</v>
      </c>
      <c r="AJ602">
        <v>13564</v>
      </c>
      <c r="AK602">
        <v>8579</v>
      </c>
      <c r="AL602">
        <v>4985</v>
      </c>
      <c r="AM602">
        <v>116273</v>
      </c>
      <c r="AN602">
        <v>26400</v>
      </c>
      <c r="AO602">
        <v>5912.5</v>
      </c>
      <c r="AP602">
        <v>15379.2</v>
      </c>
      <c r="AQ602">
        <v>8246</v>
      </c>
      <c r="AR602">
        <v>22483</v>
      </c>
      <c r="AS602">
        <v>40.200000000000003</v>
      </c>
      <c r="AT602">
        <v>3.9</v>
      </c>
      <c r="AU602">
        <v>41</v>
      </c>
      <c r="AV602">
        <v>19.21</v>
      </c>
      <c r="AW602">
        <v>21.74</v>
      </c>
      <c r="AX602">
        <v>17.690000000000001</v>
      </c>
      <c r="AY602">
        <v>973</v>
      </c>
      <c r="AZ602">
        <v>125</v>
      </c>
      <c r="BA602">
        <v>137</v>
      </c>
      <c r="BB602">
        <v>496</v>
      </c>
      <c r="BC602">
        <v>215</v>
      </c>
      <c r="BD602">
        <v>995</v>
      </c>
      <c r="BE602">
        <v>142</v>
      </c>
      <c r="BF602">
        <v>148</v>
      </c>
      <c r="BG602">
        <v>471</v>
      </c>
      <c r="BH602">
        <v>234</v>
      </c>
      <c r="BI602">
        <v>96.96</v>
      </c>
      <c r="BJ602">
        <v>1293471</v>
      </c>
      <c r="BK602">
        <v>376036</v>
      </c>
      <c r="BL602">
        <v>198835</v>
      </c>
      <c r="BM602">
        <v>230680</v>
      </c>
      <c r="BN602">
        <v>79994</v>
      </c>
      <c r="BO602">
        <v>1007704</v>
      </c>
      <c r="BP602">
        <v>1517083</v>
      </c>
      <c r="BQ602">
        <v>1.26</v>
      </c>
      <c r="BR602">
        <v>59.8</v>
      </c>
      <c r="BS602">
        <v>1393.6</v>
      </c>
      <c r="BT602">
        <v>7697.5</v>
      </c>
      <c r="BU602">
        <v>3576.8</v>
      </c>
      <c r="BV602">
        <v>860.678</v>
      </c>
      <c r="BW602">
        <v>46.874000000000002</v>
      </c>
      <c r="BX602">
        <v>-108907</v>
      </c>
      <c r="BY602">
        <v>1491.1759999999999</v>
      </c>
      <c r="BZ602">
        <v>3649.7703000000001</v>
      </c>
      <c r="CA602">
        <v>1640.55619</v>
      </c>
      <c r="CB602">
        <v>0.127075405</v>
      </c>
      <c r="CC602">
        <v>8684.4</v>
      </c>
      <c r="CD602">
        <v>261863.35</v>
      </c>
      <c r="CE602">
        <v>892486.56</v>
      </c>
      <c r="CF602">
        <v>2077.2267999999999</v>
      </c>
      <c r="CG602">
        <v>1.98</v>
      </c>
      <c r="CH602">
        <v>2.61</v>
      </c>
      <c r="CI602">
        <v>1.73</v>
      </c>
      <c r="CJ602">
        <v>1.82</v>
      </c>
      <c r="CK602">
        <v>2.06</v>
      </c>
      <c r="CL602">
        <v>3.15</v>
      </c>
      <c r="CM602">
        <v>3.88</v>
      </c>
      <c r="CN602">
        <v>5.57</v>
      </c>
      <c r="CO602">
        <v>6.93</v>
      </c>
      <c r="CP602">
        <v>0.63</v>
      </c>
      <c r="CQ602">
        <v>-0.25</v>
      </c>
      <c r="CR602">
        <v>-0.16</v>
      </c>
      <c r="CS602">
        <v>0.08</v>
      </c>
      <c r="CT602">
        <v>1.17</v>
      </c>
      <c r="CU602">
        <v>1.9</v>
      </c>
      <c r="CV602">
        <v>3.59</v>
      </c>
      <c r="CW602">
        <v>4.95</v>
      </c>
      <c r="CX602">
        <v>70.6999</v>
      </c>
      <c r="CY602">
        <v>1.0448</v>
      </c>
      <c r="CZ602">
        <v>104.3595</v>
      </c>
      <c r="DA602">
        <v>1.9650000000000001</v>
      </c>
      <c r="DB602">
        <v>0.99929999999999997</v>
      </c>
      <c r="DC602">
        <v>125.39</v>
      </c>
      <c r="DD602">
        <v>310.8</v>
      </c>
      <c r="DE602" s="27">
        <v>215.208</v>
      </c>
      <c r="DF602">
        <v>118.71599999999999</v>
      </c>
      <c r="DG602">
        <v>198.535</v>
      </c>
      <c r="DH602">
        <v>362.65800000000002</v>
      </c>
      <c r="DI602">
        <v>175.38399999999999</v>
      </c>
      <c r="DJ602">
        <v>111.27500000000001</v>
      </c>
      <c r="DK602">
        <v>254.67699999999999</v>
      </c>
      <c r="DL602">
        <v>215.76</v>
      </c>
      <c r="DM602">
        <v>205.624</v>
      </c>
      <c r="DN602">
        <v>207.733</v>
      </c>
      <c r="DO602">
        <v>94.206000000000003</v>
      </c>
      <c r="DP602">
        <v>106.133</v>
      </c>
      <c r="DQ602">
        <v>92.272999999999996</v>
      </c>
      <c r="DR602">
        <v>93.131</v>
      </c>
      <c r="DS602">
        <v>178.4</v>
      </c>
      <c r="DT602">
        <v>188.2</v>
      </c>
      <c r="DU602">
        <v>191.1</v>
      </c>
      <c r="DV602">
        <v>287.3</v>
      </c>
      <c r="DW602">
        <v>1403.22</v>
      </c>
      <c r="DX602">
        <v>1708.03</v>
      </c>
      <c r="DY602">
        <v>2.0362689619999998</v>
      </c>
      <c r="DZ602">
        <v>18.817899499999999</v>
      </c>
      <c r="EA602">
        <v>18.791899999999998</v>
      </c>
    </row>
    <row r="603" spans="2:131" x14ac:dyDescent="0.25">
      <c r="B603" s="3">
        <v>39453</v>
      </c>
      <c r="C603">
        <v>13359.532999999999</v>
      </c>
      <c r="D603">
        <v>11062.8</v>
      </c>
      <c r="E603">
        <v>102.8445</v>
      </c>
      <c r="F603">
        <v>107.3492</v>
      </c>
      <c r="G603">
        <v>105.70229999999999</v>
      </c>
      <c r="H603">
        <v>108.0993</v>
      </c>
      <c r="I603">
        <v>110.4269</v>
      </c>
      <c r="J603">
        <v>107.2063</v>
      </c>
      <c r="K603">
        <v>100.9289</v>
      </c>
      <c r="L603">
        <v>97.853099999999998</v>
      </c>
      <c r="M603">
        <v>100.5235</v>
      </c>
      <c r="N603">
        <v>108.22490000000001</v>
      </c>
      <c r="O603">
        <v>106.08710000000001</v>
      </c>
      <c r="P603">
        <v>105.634</v>
      </c>
      <c r="Q603">
        <v>95.694000000000003</v>
      </c>
      <c r="R603">
        <v>76.235799999999998</v>
      </c>
      <c r="S603" s="38">
        <v>87.04</v>
      </c>
      <c r="T603">
        <v>3849</v>
      </c>
      <c r="U603">
        <v>0.44886297400000003</v>
      </c>
      <c r="V603">
        <v>154313</v>
      </c>
      <c r="W603">
        <v>145737</v>
      </c>
      <c r="X603">
        <v>5.6</v>
      </c>
      <c r="Y603">
        <v>17.100000000000001</v>
      </c>
      <c r="Z603">
        <v>2753</v>
      </c>
      <c r="AA603">
        <v>3016</v>
      </c>
      <c r="AB603">
        <v>2913</v>
      </c>
      <c r="AC603">
        <v>1337</v>
      </c>
      <c r="AD603">
        <v>1576</v>
      </c>
      <c r="AE603">
        <v>383250</v>
      </c>
      <c r="AF603">
        <v>137706</v>
      </c>
      <c r="AG603">
        <v>21483</v>
      </c>
      <c r="AH603">
        <v>710.7</v>
      </c>
      <c r="AI603">
        <v>7213</v>
      </c>
      <c r="AJ603">
        <v>13504</v>
      </c>
      <c r="AK603">
        <v>8542</v>
      </c>
      <c r="AL603">
        <v>4962</v>
      </c>
      <c r="AM603">
        <v>116223</v>
      </c>
      <c r="AN603">
        <v>26342</v>
      </c>
      <c r="AO603">
        <v>5899.8</v>
      </c>
      <c r="AP603">
        <v>15342.8</v>
      </c>
      <c r="AQ603">
        <v>8236</v>
      </c>
      <c r="AR603">
        <v>22517</v>
      </c>
      <c r="AS603">
        <v>40.4</v>
      </c>
      <c r="AT603">
        <v>3.9</v>
      </c>
      <c r="AU603">
        <v>41</v>
      </c>
      <c r="AV603">
        <v>19.29</v>
      </c>
      <c r="AW603">
        <v>21.82</v>
      </c>
      <c r="AX603">
        <v>17.75</v>
      </c>
      <c r="AY603">
        <v>1046</v>
      </c>
      <c r="AZ603">
        <v>236</v>
      </c>
      <c r="BA603">
        <v>133</v>
      </c>
      <c r="BB603">
        <v>472</v>
      </c>
      <c r="BC603">
        <v>205</v>
      </c>
      <c r="BD603">
        <v>1180</v>
      </c>
      <c r="BE603">
        <v>306</v>
      </c>
      <c r="BF603">
        <v>153</v>
      </c>
      <c r="BG603">
        <v>477</v>
      </c>
      <c r="BH603">
        <v>244</v>
      </c>
      <c r="BI603">
        <v>96.790999999999997</v>
      </c>
      <c r="BJ603">
        <v>1291741</v>
      </c>
      <c r="BK603">
        <v>376455</v>
      </c>
      <c r="BL603">
        <v>203083</v>
      </c>
      <c r="BM603">
        <v>228442</v>
      </c>
      <c r="BN603">
        <v>75066</v>
      </c>
      <c r="BO603">
        <v>1015141</v>
      </c>
      <c r="BP603">
        <v>1526698</v>
      </c>
      <c r="BQ603">
        <v>1.25</v>
      </c>
      <c r="BR603">
        <v>56.4</v>
      </c>
      <c r="BS603">
        <v>1404.6</v>
      </c>
      <c r="BT603">
        <v>7715</v>
      </c>
      <c r="BU603">
        <v>3547.7</v>
      </c>
      <c r="BV603">
        <v>863.88800000000003</v>
      </c>
      <c r="BW603">
        <v>45.808999999999997</v>
      </c>
      <c r="BX603">
        <v>-125469</v>
      </c>
      <c r="BY603">
        <v>1498.2179000000001</v>
      </c>
      <c r="BZ603">
        <v>3637.1133</v>
      </c>
      <c r="CA603">
        <v>1643.08746</v>
      </c>
      <c r="CB603">
        <v>0.129632147</v>
      </c>
      <c r="CC603">
        <v>8734.7999999999993</v>
      </c>
      <c r="CD603">
        <v>258312.56</v>
      </c>
      <c r="CE603">
        <v>886753.54</v>
      </c>
      <c r="CF603">
        <v>2085.0835000000002</v>
      </c>
      <c r="CG603">
        <v>2</v>
      </c>
      <c r="CH603">
        <v>2.7</v>
      </c>
      <c r="CI603">
        <v>1.86</v>
      </c>
      <c r="CJ603">
        <v>2.13</v>
      </c>
      <c r="CK603">
        <v>2.42</v>
      </c>
      <c r="CL603">
        <v>3.49</v>
      </c>
      <c r="CM603">
        <v>4.0999999999999996</v>
      </c>
      <c r="CN603">
        <v>5.68</v>
      </c>
      <c r="CO603">
        <v>7.07</v>
      </c>
      <c r="CP603">
        <v>0.7</v>
      </c>
      <c r="CQ603">
        <v>-0.14000000000000001</v>
      </c>
      <c r="CR603">
        <v>0.13</v>
      </c>
      <c r="CS603">
        <v>0.42</v>
      </c>
      <c r="CT603">
        <v>1.49</v>
      </c>
      <c r="CU603">
        <v>2.1</v>
      </c>
      <c r="CV603">
        <v>3.68</v>
      </c>
      <c r="CW603">
        <v>5.07</v>
      </c>
      <c r="CX603">
        <v>71.371600000000001</v>
      </c>
      <c r="CY603">
        <v>1.0370999999999999</v>
      </c>
      <c r="CZ603">
        <v>106.9152</v>
      </c>
      <c r="DA603">
        <v>1.9663999999999999</v>
      </c>
      <c r="DB603">
        <v>1.0165999999999999</v>
      </c>
      <c r="DC603">
        <v>133.93</v>
      </c>
      <c r="DD603">
        <v>302.7</v>
      </c>
      <c r="DE603" s="27">
        <v>217.46299999999999</v>
      </c>
      <c r="DF603">
        <v>118.501</v>
      </c>
      <c r="DG603">
        <v>206.31299999999999</v>
      </c>
      <c r="DH603">
        <v>363.67099999999999</v>
      </c>
      <c r="DI603">
        <v>178.68600000000001</v>
      </c>
      <c r="DJ603">
        <v>111.098</v>
      </c>
      <c r="DK603">
        <v>255.839</v>
      </c>
      <c r="DL603">
        <v>218.16800000000001</v>
      </c>
      <c r="DM603">
        <v>208.60400000000001</v>
      </c>
      <c r="DN603">
        <v>210.01400000000001</v>
      </c>
      <c r="DO603">
        <v>94.876000000000005</v>
      </c>
      <c r="DP603">
        <v>106.072</v>
      </c>
      <c r="DQ603">
        <v>94.266999999999996</v>
      </c>
      <c r="DR603">
        <v>93.447999999999993</v>
      </c>
      <c r="DS603">
        <v>181.2</v>
      </c>
      <c r="DT603">
        <v>191.9</v>
      </c>
      <c r="DU603">
        <v>195.3</v>
      </c>
      <c r="DV603">
        <v>294.2</v>
      </c>
      <c r="DW603">
        <v>1341.25</v>
      </c>
      <c r="DX603">
        <v>1658.83</v>
      </c>
      <c r="DY603">
        <v>2.140540541</v>
      </c>
      <c r="DZ603">
        <v>18.49945584</v>
      </c>
      <c r="EA603">
        <v>23.191400000000002</v>
      </c>
    </row>
    <row r="604" spans="2:131" x14ac:dyDescent="0.25">
      <c r="B604" s="3">
        <v>39454</v>
      </c>
      <c r="C604">
        <v>13138.288</v>
      </c>
      <c r="D604">
        <v>11013.2</v>
      </c>
      <c r="E604">
        <v>102.3002</v>
      </c>
      <c r="F604">
        <v>106.3372</v>
      </c>
      <c r="G604">
        <v>104.5826</v>
      </c>
      <c r="H604">
        <v>107.3425</v>
      </c>
      <c r="I604">
        <v>107.8634</v>
      </c>
      <c r="J604">
        <v>106.96720000000001</v>
      </c>
      <c r="K604">
        <v>98.951099999999997</v>
      </c>
      <c r="L604">
        <v>97.761899999999997</v>
      </c>
      <c r="M604">
        <v>98.944699999999997</v>
      </c>
      <c r="N604">
        <v>106.8676</v>
      </c>
      <c r="O604">
        <v>104.84829999999999</v>
      </c>
      <c r="P604">
        <v>103.1769</v>
      </c>
      <c r="Q604">
        <v>95.705200000000005</v>
      </c>
      <c r="R604">
        <v>75.434799999999996</v>
      </c>
      <c r="S604" s="38">
        <v>95.52</v>
      </c>
      <c r="T604">
        <v>3800</v>
      </c>
      <c r="U604">
        <v>0.425198613</v>
      </c>
      <c r="V604">
        <v>154469</v>
      </c>
      <c r="W604">
        <v>145532</v>
      </c>
      <c r="X604">
        <v>5.8</v>
      </c>
      <c r="Y604">
        <v>17</v>
      </c>
      <c r="Z604">
        <v>2854</v>
      </c>
      <c r="AA604">
        <v>2833</v>
      </c>
      <c r="AB604">
        <v>3114</v>
      </c>
      <c r="AC604">
        <v>1450</v>
      </c>
      <c r="AD604">
        <v>1664</v>
      </c>
      <c r="AE604">
        <v>398000</v>
      </c>
      <c r="AF604">
        <v>137508</v>
      </c>
      <c r="AG604">
        <v>21360</v>
      </c>
      <c r="AH604">
        <v>715.2</v>
      </c>
      <c r="AI604">
        <v>7160</v>
      </c>
      <c r="AJ604">
        <v>13430</v>
      </c>
      <c r="AK604">
        <v>8488</v>
      </c>
      <c r="AL604">
        <v>4942</v>
      </c>
      <c r="AM604">
        <v>116148</v>
      </c>
      <c r="AN604">
        <v>26280</v>
      </c>
      <c r="AO604">
        <v>5878.4</v>
      </c>
      <c r="AP604">
        <v>15307.4</v>
      </c>
      <c r="AQ604">
        <v>8219</v>
      </c>
      <c r="AR604">
        <v>22568</v>
      </c>
      <c r="AS604">
        <v>40.299999999999997</v>
      </c>
      <c r="AT604">
        <v>3.8</v>
      </c>
      <c r="AU604">
        <v>41</v>
      </c>
      <c r="AV604">
        <v>19.36</v>
      </c>
      <c r="AW604">
        <v>21.88</v>
      </c>
      <c r="AX604">
        <v>17.8</v>
      </c>
      <c r="AY604">
        <v>923</v>
      </c>
      <c r="AZ604">
        <v>161</v>
      </c>
      <c r="BA604">
        <v>151</v>
      </c>
      <c r="BB604">
        <v>432</v>
      </c>
      <c r="BC604">
        <v>179</v>
      </c>
      <c r="BD604">
        <v>921</v>
      </c>
      <c r="BE604">
        <v>101</v>
      </c>
      <c r="BF604">
        <v>140</v>
      </c>
      <c r="BG604">
        <v>486</v>
      </c>
      <c r="BH604">
        <v>194</v>
      </c>
      <c r="BI604">
        <v>96.346000000000004</v>
      </c>
      <c r="BJ604">
        <v>1269465</v>
      </c>
      <c r="BK604">
        <v>375038</v>
      </c>
      <c r="BL604">
        <v>202304</v>
      </c>
      <c r="BM604">
        <v>220810</v>
      </c>
      <c r="BN604">
        <v>74494</v>
      </c>
      <c r="BO604">
        <v>1017763</v>
      </c>
      <c r="BP604">
        <v>1537290</v>
      </c>
      <c r="BQ604">
        <v>1.26</v>
      </c>
      <c r="BR604">
        <v>61.2</v>
      </c>
      <c r="BS604">
        <v>1421.2</v>
      </c>
      <c r="BT604">
        <v>7761.4</v>
      </c>
      <c r="BU604">
        <v>3543.8</v>
      </c>
      <c r="BV604">
        <v>871.63699999999994</v>
      </c>
      <c r="BW604">
        <v>45.976999999999997</v>
      </c>
      <c r="BX604">
        <v>-119687</v>
      </c>
      <c r="BY604">
        <v>1512.0201</v>
      </c>
      <c r="BZ604">
        <v>3630.1763000000001</v>
      </c>
      <c r="CA604">
        <v>1646.9573499999999</v>
      </c>
      <c r="CB604">
        <v>0.13155872399999999</v>
      </c>
      <c r="CC604">
        <v>8784.2000000000007</v>
      </c>
      <c r="CD604">
        <v>258856.93</v>
      </c>
      <c r="CE604">
        <v>887372.9</v>
      </c>
      <c r="CF604">
        <v>2070.7518</v>
      </c>
      <c r="CG604">
        <v>2.0099999999999998</v>
      </c>
      <c r="CH604">
        <v>2.72</v>
      </c>
      <c r="CI604">
        <v>1.63</v>
      </c>
      <c r="CJ604">
        <v>1.93</v>
      </c>
      <c r="CK604">
        <v>2.2799999999999998</v>
      </c>
      <c r="CL604">
        <v>3.3</v>
      </c>
      <c r="CM604">
        <v>4.01</v>
      </c>
      <c r="CN604">
        <v>5.67</v>
      </c>
      <c r="CO604">
        <v>7.16</v>
      </c>
      <c r="CP604">
        <v>0.71</v>
      </c>
      <c r="CQ604">
        <v>-0.38</v>
      </c>
      <c r="CR604">
        <v>-0.08</v>
      </c>
      <c r="CS604">
        <v>0.27</v>
      </c>
      <c r="CT604">
        <v>1.29</v>
      </c>
      <c r="CU604">
        <v>2</v>
      </c>
      <c r="CV604">
        <v>3.66</v>
      </c>
      <c r="CW604">
        <v>5.15</v>
      </c>
      <c r="CX604">
        <v>70.856999999999999</v>
      </c>
      <c r="CY604">
        <v>1.0283</v>
      </c>
      <c r="CZ604">
        <v>106.8518</v>
      </c>
      <c r="DA604">
        <v>1.9887999999999999</v>
      </c>
      <c r="DB604">
        <v>1.0129999999999999</v>
      </c>
      <c r="DC604">
        <v>133.44</v>
      </c>
      <c r="DD604">
        <v>308.2</v>
      </c>
      <c r="DE604" s="27">
        <v>219.01599999999999</v>
      </c>
      <c r="DF604">
        <v>119.006</v>
      </c>
      <c r="DG604">
        <v>209.34899999999999</v>
      </c>
      <c r="DH604">
        <v>364.15600000000001</v>
      </c>
      <c r="DI604">
        <v>180.52500000000001</v>
      </c>
      <c r="DJ604">
        <v>111.00700000000001</v>
      </c>
      <c r="DK604">
        <v>257.07400000000001</v>
      </c>
      <c r="DL604">
        <v>219.63200000000001</v>
      </c>
      <c r="DM604">
        <v>210.61199999999999</v>
      </c>
      <c r="DN604">
        <v>211.59299999999999</v>
      </c>
      <c r="DO604">
        <v>95.284999999999997</v>
      </c>
      <c r="DP604">
        <v>106.10899999999999</v>
      </c>
      <c r="DQ604">
        <v>95.343999999999994</v>
      </c>
      <c r="DR604">
        <v>93.679000000000002</v>
      </c>
      <c r="DS604">
        <v>183.4</v>
      </c>
      <c r="DT604">
        <v>194.7</v>
      </c>
      <c r="DU604">
        <v>200.6</v>
      </c>
      <c r="DV604">
        <v>303.39999999999998</v>
      </c>
      <c r="DW604">
        <v>1257.33</v>
      </c>
      <c r="DX604">
        <v>1565.98</v>
      </c>
      <c r="DY604">
        <v>2.2871216520000002</v>
      </c>
      <c r="DZ604">
        <v>18.035264170000001</v>
      </c>
      <c r="EA604">
        <v>25.632200000000001</v>
      </c>
    </row>
    <row r="605" spans="2:131" x14ac:dyDescent="0.25">
      <c r="B605" s="3">
        <v>39455</v>
      </c>
      <c r="C605">
        <v>13054.138000000001</v>
      </c>
      <c r="D605">
        <v>11064.8</v>
      </c>
      <c r="E605">
        <v>100.7353</v>
      </c>
      <c r="F605">
        <v>104.7743</v>
      </c>
      <c r="G605">
        <v>102.8856</v>
      </c>
      <c r="H605">
        <v>105.5151</v>
      </c>
      <c r="I605">
        <v>103.26730000000001</v>
      </c>
      <c r="J605">
        <v>105.9375</v>
      </c>
      <c r="K605">
        <v>96.974900000000005</v>
      </c>
      <c r="L605">
        <v>96.195599999999999</v>
      </c>
      <c r="M605">
        <v>97.991900000000001</v>
      </c>
      <c r="N605">
        <v>105.526</v>
      </c>
      <c r="O605">
        <v>103.5592</v>
      </c>
      <c r="P605">
        <v>99.7179</v>
      </c>
      <c r="Q605">
        <v>95.138099999999994</v>
      </c>
      <c r="R605">
        <v>74.601699999999994</v>
      </c>
      <c r="S605" s="38">
        <v>99.8</v>
      </c>
      <c r="T605">
        <v>3709</v>
      </c>
      <c r="U605">
        <v>0.392985802</v>
      </c>
      <c r="V605">
        <v>154641</v>
      </c>
      <c r="W605">
        <v>145203</v>
      </c>
      <c r="X605">
        <v>6.1</v>
      </c>
      <c r="Y605">
        <v>17.7</v>
      </c>
      <c r="Z605">
        <v>3256</v>
      </c>
      <c r="AA605">
        <v>2758</v>
      </c>
      <c r="AB605">
        <v>3420</v>
      </c>
      <c r="AC605">
        <v>1554</v>
      </c>
      <c r="AD605">
        <v>1866</v>
      </c>
      <c r="AE605">
        <v>433000</v>
      </c>
      <c r="AF605">
        <v>137229</v>
      </c>
      <c r="AG605">
        <v>21250</v>
      </c>
      <c r="AH605">
        <v>722.9</v>
      </c>
      <c r="AI605">
        <v>7114</v>
      </c>
      <c r="AJ605">
        <v>13358</v>
      </c>
      <c r="AK605">
        <v>8430</v>
      </c>
      <c r="AL605">
        <v>4928</v>
      </c>
      <c r="AM605">
        <v>115979</v>
      </c>
      <c r="AN605">
        <v>26183</v>
      </c>
      <c r="AO605">
        <v>5857.4</v>
      </c>
      <c r="AP605">
        <v>15249</v>
      </c>
      <c r="AQ605">
        <v>8204</v>
      </c>
      <c r="AR605">
        <v>22567</v>
      </c>
      <c r="AS605">
        <v>40.200000000000003</v>
      </c>
      <c r="AT605">
        <v>3.7</v>
      </c>
      <c r="AU605">
        <v>40.9</v>
      </c>
      <c r="AV605">
        <v>19.45</v>
      </c>
      <c r="AW605">
        <v>22.03</v>
      </c>
      <c r="AX605">
        <v>17.8</v>
      </c>
      <c r="AY605">
        <v>844</v>
      </c>
      <c r="AZ605">
        <v>136</v>
      </c>
      <c r="BA605">
        <v>126</v>
      </c>
      <c r="BB605">
        <v>397</v>
      </c>
      <c r="BC605">
        <v>185</v>
      </c>
      <c r="BD605">
        <v>858</v>
      </c>
      <c r="BE605">
        <v>85</v>
      </c>
      <c r="BF605">
        <v>142</v>
      </c>
      <c r="BG605">
        <v>445</v>
      </c>
      <c r="BH605">
        <v>186</v>
      </c>
      <c r="BI605">
        <v>96.331999999999994</v>
      </c>
      <c r="BJ605">
        <v>1260142</v>
      </c>
      <c r="BK605">
        <v>372284</v>
      </c>
      <c r="BL605">
        <v>195991</v>
      </c>
      <c r="BM605">
        <v>216342</v>
      </c>
      <c r="BN605">
        <v>73770</v>
      </c>
      <c r="BO605">
        <v>1021253</v>
      </c>
      <c r="BP605">
        <v>1538768</v>
      </c>
      <c r="BQ605">
        <v>1.29</v>
      </c>
      <c r="BR605">
        <v>63</v>
      </c>
      <c r="BS605">
        <v>1407.9</v>
      </c>
      <c r="BT605">
        <v>7776.5</v>
      </c>
      <c r="BU605">
        <v>3555.9</v>
      </c>
      <c r="BV605">
        <v>872.29700000000003</v>
      </c>
      <c r="BW605">
        <v>45.790999999999997</v>
      </c>
      <c r="BX605">
        <v>-122288</v>
      </c>
      <c r="BY605">
        <v>1513.7129</v>
      </c>
      <c r="BZ605">
        <v>3630.4902999999999</v>
      </c>
      <c r="CA605">
        <v>1644.80726</v>
      </c>
      <c r="CB605">
        <v>0.132345834</v>
      </c>
      <c r="CC605">
        <v>8793.4</v>
      </c>
      <c r="CD605">
        <v>260745.74</v>
      </c>
      <c r="CE605">
        <v>885917.93</v>
      </c>
      <c r="CF605">
        <v>2053.0551</v>
      </c>
      <c r="CG605">
        <v>2</v>
      </c>
      <c r="CH605">
        <v>2.76</v>
      </c>
      <c r="CI605">
        <v>1.72</v>
      </c>
      <c r="CJ605">
        <v>1.92</v>
      </c>
      <c r="CK605">
        <v>2.1800000000000002</v>
      </c>
      <c r="CL605">
        <v>3.14</v>
      </c>
      <c r="CM605">
        <v>3.89</v>
      </c>
      <c r="CN605">
        <v>5.64</v>
      </c>
      <c r="CO605">
        <v>7.15</v>
      </c>
      <c r="CP605">
        <v>0.76</v>
      </c>
      <c r="CQ605">
        <v>-0.28000000000000003</v>
      </c>
      <c r="CR605">
        <v>-0.08</v>
      </c>
      <c r="CS605">
        <v>0.18</v>
      </c>
      <c r="CT605">
        <v>1.1399999999999999</v>
      </c>
      <c r="CU605">
        <v>1.89</v>
      </c>
      <c r="CV605">
        <v>3.64</v>
      </c>
      <c r="CW605">
        <v>5.15</v>
      </c>
      <c r="CX605">
        <v>74.064400000000006</v>
      </c>
      <c r="CY605">
        <v>1.0841000000000001</v>
      </c>
      <c r="CZ605">
        <v>109.36239999999999</v>
      </c>
      <c r="DA605">
        <v>1.8865000000000001</v>
      </c>
      <c r="DB605">
        <v>1.0535000000000001</v>
      </c>
      <c r="DC605">
        <v>116.61</v>
      </c>
      <c r="DD605">
        <v>293.8</v>
      </c>
      <c r="DE605" s="27">
        <v>218.69</v>
      </c>
      <c r="DF605">
        <v>119.736</v>
      </c>
      <c r="DG605">
        <v>205.84800000000001</v>
      </c>
      <c r="DH605">
        <v>364.97699999999998</v>
      </c>
      <c r="DI605">
        <v>179.39400000000001</v>
      </c>
      <c r="DJ605">
        <v>110.72</v>
      </c>
      <c r="DK605">
        <v>257.56</v>
      </c>
      <c r="DL605">
        <v>219.07400000000001</v>
      </c>
      <c r="DM605">
        <v>210.01599999999999</v>
      </c>
      <c r="DN605">
        <v>211.227</v>
      </c>
      <c r="DO605">
        <v>95.203999999999994</v>
      </c>
      <c r="DP605">
        <v>105.877</v>
      </c>
      <c r="DQ605">
        <v>94.805999999999997</v>
      </c>
      <c r="DR605">
        <v>93.78</v>
      </c>
      <c r="DS605">
        <v>182</v>
      </c>
      <c r="DT605">
        <v>192.6</v>
      </c>
      <c r="DU605">
        <v>198.1</v>
      </c>
      <c r="DV605">
        <v>270.3</v>
      </c>
      <c r="DW605">
        <v>1281.47</v>
      </c>
      <c r="DX605">
        <v>1594.86</v>
      </c>
      <c r="DY605">
        <v>2.2476790979999999</v>
      </c>
      <c r="DZ605">
        <v>19.330655570000001</v>
      </c>
      <c r="EA605">
        <v>22.645</v>
      </c>
    </row>
    <row r="606" spans="2:131" x14ac:dyDescent="0.25">
      <c r="B606" s="3">
        <v>39456</v>
      </c>
      <c r="C606">
        <v>13067.915000000001</v>
      </c>
      <c r="D606">
        <v>11068.3</v>
      </c>
      <c r="E606">
        <v>96.366600000000005</v>
      </c>
      <c r="F606">
        <v>102.2743</v>
      </c>
      <c r="G606">
        <v>100.2169</v>
      </c>
      <c r="H606">
        <v>104.7757</v>
      </c>
      <c r="I606">
        <v>102.37820000000001</v>
      </c>
      <c r="J606">
        <v>105.2437</v>
      </c>
      <c r="K606">
        <v>89.287099999999995</v>
      </c>
      <c r="L606">
        <v>89.961399999999998</v>
      </c>
      <c r="M606">
        <v>95.930499999999995</v>
      </c>
      <c r="N606">
        <v>97.293700000000001</v>
      </c>
      <c r="O606">
        <v>99.984099999999998</v>
      </c>
      <c r="P606">
        <v>101.2963</v>
      </c>
      <c r="Q606">
        <v>86.152500000000003</v>
      </c>
      <c r="R606">
        <v>72.122699999999995</v>
      </c>
      <c r="S606" s="38">
        <v>99.96</v>
      </c>
      <c r="T606">
        <v>3240</v>
      </c>
      <c r="U606">
        <v>0.34126816900000001</v>
      </c>
      <c r="V606">
        <v>154570</v>
      </c>
      <c r="W606">
        <v>145076</v>
      </c>
      <c r="X606">
        <v>6.1</v>
      </c>
      <c r="Y606">
        <v>18.600000000000001</v>
      </c>
      <c r="Z606">
        <v>2848</v>
      </c>
      <c r="AA606">
        <v>3035</v>
      </c>
      <c r="AB606">
        <v>3626</v>
      </c>
      <c r="AC606">
        <v>1599</v>
      </c>
      <c r="AD606">
        <v>2027</v>
      </c>
      <c r="AE606">
        <v>464000</v>
      </c>
      <c r="AF606">
        <v>136769</v>
      </c>
      <c r="AG606">
        <v>21101</v>
      </c>
      <c r="AH606">
        <v>726.5</v>
      </c>
      <c r="AI606">
        <v>7044</v>
      </c>
      <c r="AJ606">
        <v>13275</v>
      </c>
      <c r="AK606">
        <v>8372</v>
      </c>
      <c r="AL606">
        <v>4903</v>
      </c>
      <c r="AM606">
        <v>115668</v>
      </c>
      <c r="AN606">
        <v>26066</v>
      </c>
      <c r="AO606">
        <v>5845.4</v>
      </c>
      <c r="AP606">
        <v>15178.6</v>
      </c>
      <c r="AQ606">
        <v>8170</v>
      </c>
      <c r="AR606">
        <v>22537</v>
      </c>
      <c r="AS606">
        <v>39.9</v>
      </c>
      <c r="AT606">
        <v>3.5</v>
      </c>
      <c r="AU606">
        <v>40.5</v>
      </c>
      <c r="AV606">
        <v>19.5</v>
      </c>
      <c r="AW606">
        <v>22.11</v>
      </c>
      <c r="AX606">
        <v>17.829999999999998</v>
      </c>
      <c r="AY606">
        <v>820</v>
      </c>
      <c r="AZ606">
        <v>114</v>
      </c>
      <c r="BA606">
        <v>140</v>
      </c>
      <c r="BB606">
        <v>398</v>
      </c>
      <c r="BC606">
        <v>168</v>
      </c>
      <c r="BD606">
        <v>797</v>
      </c>
      <c r="BE606">
        <v>88</v>
      </c>
      <c r="BF606">
        <v>132</v>
      </c>
      <c r="BG606">
        <v>408</v>
      </c>
      <c r="BH606">
        <v>169</v>
      </c>
      <c r="BI606">
        <v>95.74</v>
      </c>
      <c r="BJ606">
        <v>1229147</v>
      </c>
      <c r="BK606">
        <v>366729</v>
      </c>
      <c r="BL606">
        <v>188879</v>
      </c>
      <c r="BM606">
        <v>211692</v>
      </c>
      <c r="BN606">
        <v>68409</v>
      </c>
      <c r="BO606">
        <v>1022353</v>
      </c>
      <c r="BP606">
        <v>1529796</v>
      </c>
      <c r="BQ606">
        <v>1.31</v>
      </c>
      <c r="BR606">
        <v>70.3</v>
      </c>
      <c r="BS606">
        <v>1462.2</v>
      </c>
      <c r="BT606">
        <v>7846.5</v>
      </c>
      <c r="BU606">
        <v>3584.9</v>
      </c>
      <c r="BV606">
        <v>936.49099999999999</v>
      </c>
      <c r="BW606">
        <v>102.893</v>
      </c>
      <c r="BX606">
        <v>-187212</v>
      </c>
      <c r="BY606">
        <v>1530.9509</v>
      </c>
      <c r="BZ606">
        <v>3669.1922</v>
      </c>
      <c r="CA606">
        <v>1644.8281899999999</v>
      </c>
      <c r="CB606">
        <v>0.132065919</v>
      </c>
      <c r="CC606">
        <v>8798.7999999999993</v>
      </c>
      <c r="CD606">
        <v>259676.23</v>
      </c>
      <c r="CE606">
        <v>879803.09</v>
      </c>
      <c r="CF606">
        <v>2083.1694000000002</v>
      </c>
      <c r="CG606">
        <v>1.81</v>
      </c>
      <c r="CH606">
        <v>2.91</v>
      </c>
      <c r="CI606">
        <v>1.1299999999999999</v>
      </c>
      <c r="CJ606">
        <v>1.61</v>
      </c>
      <c r="CK606">
        <v>1.91</v>
      </c>
      <c r="CL606">
        <v>2.88</v>
      </c>
      <c r="CM606">
        <v>3.69</v>
      </c>
      <c r="CN606">
        <v>5.65</v>
      </c>
      <c r="CO606">
        <v>7.31</v>
      </c>
      <c r="CP606">
        <v>1.1000000000000001</v>
      </c>
      <c r="CQ606">
        <v>-0.68</v>
      </c>
      <c r="CR606">
        <v>-0.2</v>
      </c>
      <c r="CS606">
        <v>0.1</v>
      </c>
      <c r="CT606">
        <v>1.07</v>
      </c>
      <c r="CU606">
        <v>1.88</v>
      </c>
      <c r="CV606">
        <v>3.84</v>
      </c>
      <c r="CW606">
        <v>5.5</v>
      </c>
      <c r="CX606">
        <v>75.558300000000003</v>
      </c>
      <c r="CY606">
        <v>1.1102000000000001</v>
      </c>
      <c r="CZ606">
        <v>106.5748</v>
      </c>
      <c r="DA606">
        <v>1.7972999999999999</v>
      </c>
      <c r="DB606">
        <v>1.0582</v>
      </c>
      <c r="DC606">
        <v>103.9</v>
      </c>
      <c r="DD606">
        <v>269.5</v>
      </c>
      <c r="DE606" s="27">
        <v>218.87700000000001</v>
      </c>
      <c r="DF606">
        <v>119.61799999999999</v>
      </c>
      <c r="DG606">
        <v>205.85599999999999</v>
      </c>
      <c r="DH606">
        <v>365.84100000000001</v>
      </c>
      <c r="DI606">
        <v>179.74</v>
      </c>
      <c r="DJ606">
        <v>110.342</v>
      </c>
      <c r="DK606">
        <v>257.58199999999999</v>
      </c>
      <c r="DL606">
        <v>219.09</v>
      </c>
      <c r="DM606">
        <v>210.07499999999999</v>
      </c>
      <c r="DN606">
        <v>211.38800000000001</v>
      </c>
      <c r="DO606">
        <v>95.307000000000002</v>
      </c>
      <c r="DP606">
        <v>105.583</v>
      </c>
      <c r="DQ606">
        <v>95.128</v>
      </c>
      <c r="DR606">
        <v>93.867000000000004</v>
      </c>
      <c r="DS606">
        <v>182.7</v>
      </c>
      <c r="DT606">
        <v>193.3</v>
      </c>
      <c r="DU606">
        <v>198</v>
      </c>
      <c r="DV606">
        <v>255.2</v>
      </c>
      <c r="DW606">
        <v>1216.95</v>
      </c>
      <c r="DX606">
        <v>1504.37</v>
      </c>
      <c r="DY606">
        <v>2.3706808000000001</v>
      </c>
      <c r="DZ606">
        <v>19.286785500000001</v>
      </c>
      <c r="EA606">
        <v>33.6813</v>
      </c>
    </row>
    <row r="607" spans="2:131" x14ac:dyDescent="0.25">
      <c r="B607" s="3">
        <v>39457</v>
      </c>
      <c r="C607">
        <v>13131.123</v>
      </c>
      <c r="D607">
        <v>11112.1</v>
      </c>
      <c r="E607">
        <v>97.283199999999994</v>
      </c>
      <c r="F607">
        <v>101.544</v>
      </c>
      <c r="G607">
        <v>99.686999999999998</v>
      </c>
      <c r="H607">
        <v>105.0639</v>
      </c>
      <c r="I607">
        <v>99.874899999999997</v>
      </c>
      <c r="J607">
        <v>106.3404</v>
      </c>
      <c r="K607">
        <v>86.707099999999997</v>
      </c>
      <c r="L607">
        <v>92.548599999999993</v>
      </c>
      <c r="M607">
        <v>92.835400000000007</v>
      </c>
      <c r="N607">
        <v>101.75109999999999</v>
      </c>
      <c r="O607">
        <v>99.346599999999995</v>
      </c>
      <c r="P607">
        <v>102.1482</v>
      </c>
      <c r="Q607">
        <v>100.0063</v>
      </c>
      <c r="R607">
        <v>71.762900000000002</v>
      </c>
      <c r="S607" s="38">
        <v>90.26</v>
      </c>
      <c r="T607">
        <v>3403</v>
      </c>
      <c r="U607">
        <v>0.33780027800000001</v>
      </c>
      <c r="V607">
        <v>154876</v>
      </c>
      <c r="W607">
        <v>144802</v>
      </c>
      <c r="X607">
        <v>6.5</v>
      </c>
      <c r="Y607">
        <v>19.899999999999999</v>
      </c>
      <c r="Z607">
        <v>3170</v>
      </c>
      <c r="AA607">
        <v>3055</v>
      </c>
      <c r="AB607">
        <v>3990</v>
      </c>
      <c r="AC607">
        <v>1710</v>
      </c>
      <c r="AD607">
        <v>2280</v>
      </c>
      <c r="AE607">
        <v>475250</v>
      </c>
      <c r="AF607">
        <v>136288</v>
      </c>
      <c r="AG607">
        <v>20895</v>
      </c>
      <c r="AH607">
        <v>725.4</v>
      </c>
      <c r="AI607">
        <v>6967</v>
      </c>
      <c r="AJ607">
        <v>13147</v>
      </c>
      <c r="AK607">
        <v>8275</v>
      </c>
      <c r="AL607">
        <v>4872</v>
      </c>
      <c r="AM607">
        <v>115393</v>
      </c>
      <c r="AN607">
        <v>25935</v>
      </c>
      <c r="AO607">
        <v>5806.4</v>
      </c>
      <c r="AP607">
        <v>15100.8</v>
      </c>
      <c r="AQ607">
        <v>8138</v>
      </c>
      <c r="AR607">
        <v>22549</v>
      </c>
      <c r="AS607">
        <v>40</v>
      </c>
      <c r="AT607">
        <v>3.4</v>
      </c>
      <c r="AU607">
        <v>40.5</v>
      </c>
      <c r="AV607">
        <v>19.559999999999999</v>
      </c>
      <c r="AW607">
        <v>22.14</v>
      </c>
      <c r="AX607">
        <v>17.899999999999999</v>
      </c>
      <c r="AY607">
        <v>777</v>
      </c>
      <c r="AZ607">
        <v>77</v>
      </c>
      <c r="BA607">
        <v>124</v>
      </c>
      <c r="BB607">
        <v>414</v>
      </c>
      <c r="BC607">
        <v>162</v>
      </c>
      <c r="BD607">
        <v>736</v>
      </c>
      <c r="BE607">
        <v>75</v>
      </c>
      <c r="BF607">
        <v>126</v>
      </c>
      <c r="BG607">
        <v>375</v>
      </c>
      <c r="BH607">
        <v>160</v>
      </c>
      <c r="BI607">
        <v>95.53</v>
      </c>
      <c r="BJ607">
        <v>1217693</v>
      </c>
      <c r="BK607">
        <v>352950</v>
      </c>
      <c r="BL607">
        <v>177378</v>
      </c>
      <c r="BM607">
        <v>192688</v>
      </c>
      <c r="BN607">
        <v>64683</v>
      </c>
      <c r="BO607">
        <v>1014628</v>
      </c>
      <c r="BP607">
        <v>1515748</v>
      </c>
      <c r="BQ607">
        <v>1.36</v>
      </c>
      <c r="BR607">
        <v>57.6</v>
      </c>
      <c r="BS607">
        <v>1474.1</v>
      </c>
      <c r="BT607">
        <v>7955</v>
      </c>
      <c r="BU607">
        <v>3666</v>
      </c>
      <c r="BV607">
        <v>1142.1859999999999</v>
      </c>
      <c r="BW607">
        <v>314.79899999999998</v>
      </c>
      <c r="BX607">
        <v>-333521</v>
      </c>
      <c r="BY607">
        <v>1586.5277000000001</v>
      </c>
      <c r="BZ607">
        <v>3826.2649999999999</v>
      </c>
      <c r="CA607">
        <v>1644.2681700000001</v>
      </c>
      <c r="CB607">
        <v>0.13218971199999999</v>
      </c>
      <c r="CC607">
        <v>8835.9</v>
      </c>
      <c r="CD607">
        <v>254726.54</v>
      </c>
      <c r="CE607">
        <v>866180.44</v>
      </c>
      <c r="CF607">
        <v>2198.6673000000001</v>
      </c>
      <c r="CG607">
        <v>0.97</v>
      </c>
      <c r="CH607">
        <v>3.19</v>
      </c>
      <c r="CI607">
        <v>0.67</v>
      </c>
      <c r="CJ607">
        <v>1.2</v>
      </c>
      <c r="CK607">
        <v>1.42</v>
      </c>
      <c r="CL607">
        <v>2.73</v>
      </c>
      <c r="CM607">
        <v>3.81</v>
      </c>
      <c r="CN607">
        <v>6.28</v>
      </c>
      <c r="CO607">
        <v>8.8800000000000008</v>
      </c>
      <c r="CP607">
        <v>2.2200000000000002</v>
      </c>
      <c r="CQ607">
        <v>-0.3</v>
      </c>
      <c r="CR607">
        <v>0.23</v>
      </c>
      <c r="CS607">
        <v>0.45</v>
      </c>
      <c r="CT607">
        <v>1.76</v>
      </c>
      <c r="CU607">
        <v>2.84</v>
      </c>
      <c r="CV607">
        <v>5.31</v>
      </c>
      <c r="CW607">
        <v>7.91</v>
      </c>
      <c r="CX607">
        <v>80.611400000000003</v>
      </c>
      <c r="CY607">
        <v>1.1429</v>
      </c>
      <c r="CZ607">
        <v>99.965900000000005</v>
      </c>
      <c r="DA607">
        <v>1.6861999999999999</v>
      </c>
      <c r="DB607">
        <v>1.1847000000000001</v>
      </c>
      <c r="DC607">
        <v>76.650000000000006</v>
      </c>
      <c r="DD607">
        <v>234</v>
      </c>
      <c r="DE607" s="27">
        <v>216.995</v>
      </c>
      <c r="DF607">
        <v>118.79900000000001</v>
      </c>
      <c r="DG607">
        <v>195.608</v>
      </c>
      <c r="DH607">
        <v>366.53</v>
      </c>
      <c r="DI607">
        <v>175.93100000000001</v>
      </c>
      <c r="DJ607">
        <v>109.877</v>
      </c>
      <c r="DK607">
        <v>257.71199999999999</v>
      </c>
      <c r="DL607">
        <v>216.751</v>
      </c>
      <c r="DM607">
        <v>207.31</v>
      </c>
      <c r="DN607">
        <v>209.42500000000001</v>
      </c>
      <c r="DO607">
        <v>94.727000000000004</v>
      </c>
      <c r="DP607">
        <v>105.488</v>
      </c>
      <c r="DQ607">
        <v>92.933999999999997</v>
      </c>
      <c r="DR607">
        <v>93.772000000000006</v>
      </c>
      <c r="DS607">
        <v>178.3</v>
      </c>
      <c r="DT607">
        <v>186.7</v>
      </c>
      <c r="DU607">
        <v>189.4</v>
      </c>
      <c r="DV607">
        <v>215.9</v>
      </c>
      <c r="DW607">
        <v>968.8</v>
      </c>
      <c r="DX607">
        <v>1202.75</v>
      </c>
      <c r="DY607">
        <v>2.9620836769999999</v>
      </c>
      <c r="DZ607">
        <v>16.29692846</v>
      </c>
      <c r="EA607">
        <v>67.150999999999996</v>
      </c>
    </row>
    <row r="608" spans="2:131" x14ac:dyDescent="0.25">
      <c r="B608" s="3">
        <v>39458</v>
      </c>
      <c r="C608">
        <v>13211.826999999999</v>
      </c>
      <c r="D608">
        <v>11159.3</v>
      </c>
      <c r="E608">
        <v>96.060500000000005</v>
      </c>
      <c r="F608">
        <v>100.4769</v>
      </c>
      <c r="G608">
        <v>99.439499999999995</v>
      </c>
      <c r="H608">
        <v>104.244</v>
      </c>
      <c r="I608">
        <v>96.059600000000003</v>
      </c>
      <c r="J608">
        <v>106.39579999999999</v>
      </c>
      <c r="K608">
        <v>87.997299999999996</v>
      </c>
      <c r="L608">
        <v>91.155600000000007</v>
      </c>
      <c r="M608">
        <v>88.5471</v>
      </c>
      <c r="N608">
        <v>97.476299999999995</v>
      </c>
      <c r="O608">
        <v>96.978899999999996</v>
      </c>
      <c r="P608">
        <v>104.7805</v>
      </c>
      <c r="Q608">
        <v>98.189700000000002</v>
      </c>
      <c r="R608">
        <v>70.154399999999995</v>
      </c>
      <c r="S608" s="38">
        <v>99.84</v>
      </c>
      <c r="T608">
        <v>3158</v>
      </c>
      <c r="U608">
        <v>0.299677358</v>
      </c>
      <c r="V608">
        <v>154639</v>
      </c>
      <c r="W608">
        <v>144100</v>
      </c>
      <c r="X608">
        <v>6.8</v>
      </c>
      <c r="Y608">
        <v>18.899999999999999</v>
      </c>
      <c r="Z608">
        <v>3335</v>
      </c>
      <c r="AA608">
        <v>3260</v>
      </c>
      <c r="AB608">
        <v>3923</v>
      </c>
      <c r="AC608">
        <v>1704</v>
      </c>
      <c r="AD608">
        <v>2219</v>
      </c>
      <c r="AE608">
        <v>519800</v>
      </c>
      <c r="AF608">
        <v>135561</v>
      </c>
      <c r="AG608">
        <v>20623</v>
      </c>
      <c r="AH608">
        <v>720.4</v>
      </c>
      <c r="AI608">
        <v>6813</v>
      </c>
      <c r="AJ608">
        <v>13034</v>
      </c>
      <c r="AK608">
        <v>8193</v>
      </c>
      <c r="AL608">
        <v>4841</v>
      </c>
      <c r="AM608">
        <v>114938</v>
      </c>
      <c r="AN608">
        <v>25748</v>
      </c>
      <c r="AO608">
        <v>5769.8</v>
      </c>
      <c r="AP608">
        <v>14989.4</v>
      </c>
      <c r="AQ608">
        <v>8101</v>
      </c>
      <c r="AR608">
        <v>22560</v>
      </c>
      <c r="AS608">
        <v>39.5</v>
      </c>
      <c r="AT608">
        <v>3.2</v>
      </c>
      <c r="AU608">
        <v>40.1</v>
      </c>
      <c r="AV608">
        <v>19.64</v>
      </c>
      <c r="AW608">
        <v>22.31</v>
      </c>
      <c r="AX608">
        <v>17.95</v>
      </c>
      <c r="AY608">
        <v>652</v>
      </c>
      <c r="AZ608">
        <v>59</v>
      </c>
      <c r="BA608">
        <v>107</v>
      </c>
      <c r="BB608">
        <v>351</v>
      </c>
      <c r="BC608">
        <v>135</v>
      </c>
      <c r="BD608">
        <v>626</v>
      </c>
      <c r="BE608">
        <v>71</v>
      </c>
      <c r="BF608">
        <v>98</v>
      </c>
      <c r="BG608">
        <v>297</v>
      </c>
      <c r="BH608">
        <v>160</v>
      </c>
      <c r="BI608">
        <v>95.283000000000001</v>
      </c>
      <c r="BJ608">
        <v>1184469</v>
      </c>
      <c r="BK608">
        <v>339350</v>
      </c>
      <c r="BL608">
        <v>159768</v>
      </c>
      <c r="BM608">
        <v>182787</v>
      </c>
      <c r="BN608">
        <v>60882</v>
      </c>
      <c r="BO608">
        <v>1005011</v>
      </c>
      <c r="BP608">
        <v>1495545</v>
      </c>
      <c r="BQ608">
        <v>1.44</v>
      </c>
      <c r="BR608">
        <v>55.3</v>
      </c>
      <c r="BS608">
        <v>1513.6</v>
      </c>
      <c r="BT608">
        <v>8005.6</v>
      </c>
      <c r="BU608">
        <v>3755.8</v>
      </c>
      <c r="BV608">
        <v>1480.7729999999999</v>
      </c>
      <c r="BW608">
        <v>609.13499999999999</v>
      </c>
      <c r="BX608">
        <v>-89650</v>
      </c>
      <c r="BY608">
        <v>1575.5411999999999</v>
      </c>
      <c r="BZ608">
        <v>3825.4551999999999</v>
      </c>
      <c r="CA608">
        <v>1640.9993300000001</v>
      </c>
      <c r="CB608">
        <v>0.132638161</v>
      </c>
      <c r="CC608">
        <v>8951.2999999999993</v>
      </c>
      <c r="CD608">
        <v>251393.94</v>
      </c>
      <c r="CE608">
        <v>855069.63</v>
      </c>
      <c r="CF608">
        <v>2140.3850000000002</v>
      </c>
      <c r="CG608">
        <v>0.39</v>
      </c>
      <c r="CH608">
        <v>1.54</v>
      </c>
      <c r="CI608">
        <v>0.19</v>
      </c>
      <c r="CJ608">
        <v>0.73</v>
      </c>
      <c r="CK608">
        <v>1.07</v>
      </c>
      <c r="CL608">
        <v>2.29</v>
      </c>
      <c r="CM608">
        <v>3.53</v>
      </c>
      <c r="CN608">
        <v>6.12</v>
      </c>
      <c r="CO608">
        <v>9.2100000000000009</v>
      </c>
      <c r="CP608">
        <v>1.1499999999999999</v>
      </c>
      <c r="CQ608">
        <v>-0.2</v>
      </c>
      <c r="CR608">
        <v>0.34</v>
      </c>
      <c r="CS608">
        <v>0.68</v>
      </c>
      <c r="CT608">
        <v>1.9</v>
      </c>
      <c r="CU608">
        <v>3.14</v>
      </c>
      <c r="CV608">
        <v>5.73</v>
      </c>
      <c r="CW608">
        <v>8.82</v>
      </c>
      <c r="CX608">
        <v>82.996200000000002</v>
      </c>
      <c r="CY608">
        <v>1.1910000000000001</v>
      </c>
      <c r="CZ608">
        <v>96.965599999999995</v>
      </c>
      <c r="DA608">
        <v>1.5327</v>
      </c>
      <c r="DB608">
        <v>1.2171000000000001</v>
      </c>
      <c r="DC608">
        <v>57.44</v>
      </c>
      <c r="DD608">
        <v>201.9</v>
      </c>
      <c r="DE608" s="27">
        <v>213.15299999999999</v>
      </c>
      <c r="DF608">
        <v>118.867</v>
      </c>
      <c r="DG608">
        <v>175.50700000000001</v>
      </c>
      <c r="DH608">
        <v>367.459</v>
      </c>
      <c r="DI608">
        <v>168.25</v>
      </c>
      <c r="DJ608">
        <v>109.41</v>
      </c>
      <c r="DK608">
        <v>257.82100000000003</v>
      </c>
      <c r="DL608">
        <v>212.215</v>
      </c>
      <c r="DM608">
        <v>201.69499999999999</v>
      </c>
      <c r="DN608">
        <v>205.43799999999999</v>
      </c>
      <c r="DO608">
        <v>93.643000000000001</v>
      </c>
      <c r="DP608">
        <v>105.10299999999999</v>
      </c>
      <c r="DQ608">
        <v>88.414000000000001</v>
      </c>
      <c r="DR608">
        <v>93.772000000000006</v>
      </c>
      <c r="DS608">
        <v>172.9</v>
      </c>
      <c r="DT608">
        <v>179.5</v>
      </c>
      <c r="DU608">
        <v>179.7</v>
      </c>
      <c r="DV608">
        <v>187.3</v>
      </c>
      <c r="DW608">
        <v>883.04</v>
      </c>
      <c r="DX608">
        <v>1115.8499999999999</v>
      </c>
      <c r="DY608">
        <v>3.2323941540000001</v>
      </c>
      <c r="DZ608">
        <v>16.08191266</v>
      </c>
      <c r="EA608">
        <v>65.586399999999998</v>
      </c>
    </row>
    <row r="609" spans="2:131" x14ac:dyDescent="0.25">
      <c r="B609" s="3">
        <v>39459</v>
      </c>
      <c r="C609">
        <v>13121.721</v>
      </c>
      <c r="D609">
        <v>11030</v>
      </c>
      <c r="E609">
        <v>93.252099999999999</v>
      </c>
      <c r="F609">
        <v>98.257599999999996</v>
      </c>
      <c r="G609">
        <v>98.028899999999993</v>
      </c>
      <c r="H609">
        <v>102.03570000000001</v>
      </c>
      <c r="I609">
        <v>91.662199999999999</v>
      </c>
      <c r="J609">
        <v>104.83620000000001</v>
      </c>
      <c r="K609">
        <v>88.616</v>
      </c>
      <c r="L609">
        <v>87.713899999999995</v>
      </c>
      <c r="M609">
        <v>83.324200000000005</v>
      </c>
      <c r="N609">
        <v>92.151899999999998</v>
      </c>
      <c r="O609">
        <v>93.624099999999999</v>
      </c>
      <c r="P609">
        <v>106.8261</v>
      </c>
      <c r="Q609">
        <v>98.765799999999999</v>
      </c>
      <c r="R609">
        <v>67.828199999999995</v>
      </c>
      <c r="S609" s="38">
        <v>100</v>
      </c>
      <c r="T609">
        <v>3059</v>
      </c>
      <c r="U609">
        <v>0.27104377099999999</v>
      </c>
      <c r="V609">
        <v>154655</v>
      </c>
      <c r="W609">
        <v>143369</v>
      </c>
      <c r="X609">
        <v>7.3</v>
      </c>
      <c r="Y609">
        <v>19.899999999999999</v>
      </c>
      <c r="Z609">
        <v>3255</v>
      </c>
      <c r="AA609">
        <v>3498</v>
      </c>
      <c r="AB609">
        <v>4547</v>
      </c>
      <c r="AC609">
        <v>1936</v>
      </c>
      <c r="AD609">
        <v>2610</v>
      </c>
      <c r="AE609">
        <v>564000</v>
      </c>
      <c r="AF609">
        <v>134857</v>
      </c>
      <c r="AG609">
        <v>20322</v>
      </c>
      <c r="AH609">
        <v>715.9</v>
      </c>
      <c r="AI609">
        <v>6701</v>
      </c>
      <c r="AJ609">
        <v>12850</v>
      </c>
      <c r="AK609">
        <v>8065</v>
      </c>
      <c r="AL609">
        <v>4785</v>
      </c>
      <c r="AM609">
        <v>114535</v>
      </c>
      <c r="AN609">
        <v>25569</v>
      </c>
      <c r="AO609">
        <v>5729.4</v>
      </c>
      <c r="AP609">
        <v>14876.9</v>
      </c>
      <c r="AQ609">
        <v>8070</v>
      </c>
      <c r="AR609">
        <v>22556</v>
      </c>
      <c r="AS609">
        <v>39.299999999999997</v>
      </c>
      <c r="AT609">
        <v>2.9</v>
      </c>
      <c r="AU609">
        <v>39.799999999999997</v>
      </c>
      <c r="AV609">
        <v>19.72</v>
      </c>
      <c r="AW609">
        <v>22.47</v>
      </c>
      <c r="AX609">
        <v>18</v>
      </c>
      <c r="AY609">
        <v>560</v>
      </c>
      <c r="AZ609">
        <v>63</v>
      </c>
      <c r="BA609">
        <v>79</v>
      </c>
      <c r="BB609">
        <v>283</v>
      </c>
      <c r="BC609">
        <v>135</v>
      </c>
      <c r="BD609">
        <v>554</v>
      </c>
      <c r="BE609">
        <v>61</v>
      </c>
      <c r="BF609">
        <v>84</v>
      </c>
      <c r="BG609">
        <v>293</v>
      </c>
      <c r="BH609">
        <v>116</v>
      </c>
      <c r="BI609">
        <v>94.92</v>
      </c>
      <c r="BJ609">
        <v>1178034</v>
      </c>
      <c r="BK609">
        <v>332091</v>
      </c>
      <c r="BL609">
        <v>148847</v>
      </c>
      <c r="BM609">
        <v>172687</v>
      </c>
      <c r="BN609">
        <v>55490</v>
      </c>
      <c r="BO609">
        <v>993011</v>
      </c>
      <c r="BP609">
        <v>1465408</v>
      </c>
      <c r="BQ609">
        <v>1.47</v>
      </c>
      <c r="BR609">
        <v>60.1</v>
      </c>
      <c r="BS609">
        <v>1601.1</v>
      </c>
      <c r="BT609">
        <v>8182</v>
      </c>
      <c r="BU609">
        <v>3870.4</v>
      </c>
      <c r="BV609">
        <v>1669.269</v>
      </c>
      <c r="BW609">
        <v>820.87599999999998</v>
      </c>
      <c r="BX609">
        <v>167311</v>
      </c>
      <c r="BY609">
        <v>1558.8067000000001</v>
      </c>
      <c r="BZ609">
        <v>3819.1165000000001</v>
      </c>
      <c r="CA609">
        <v>1639.7919199999999</v>
      </c>
      <c r="CB609">
        <v>0.13417382</v>
      </c>
      <c r="CC609">
        <v>9172.7000000000007</v>
      </c>
      <c r="CD609">
        <v>246190.46</v>
      </c>
      <c r="CE609">
        <v>843686.96</v>
      </c>
      <c r="CF609">
        <v>2094.2957000000001</v>
      </c>
      <c r="CG609">
        <v>0.16</v>
      </c>
      <c r="CH609">
        <v>1.0900000000000001</v>
      </c>
      <c r="CI609">
        <v>0.03</v>
      </c>
      <c r="CJ609">
        <v>0.26</v>
      </c>
      <c r="CK609">
        <v>0.49</v>
      </c>
      <c r="CL609">
        <v>1.52</v>
      </c>
      <c r="CM609">
        <v>2.42</v>
      </c>
      <c r="CN609">
        <v>5.05</v>
      </c>
      <c r="CO609">
        <v>8.43</v>
      </c>
      <c r="CP609">
        <v>0.93</v>
      </c>
      <c r="CQ609">
        <v>-0.13</v>
      </c>
      <c r="CR609">
        <v>0.1</v>
      </c>
      <c r="CS609">
        <v>0.33</v>
      </c>
      <c r="CT609">
        <v>1.36</v>
      </c>
      <c r="CU609">
        <v>2.2599999999999998</v>
      </c>
      <c r="CV609">
        <v>4.8899999999999997</v>
      </c>
      <c r="CW609">
        <v>8.27</v>
      </c>
      <c r="CX609">
        <v>80.808099999999996</v>
      </c>
      <c r="CY609">
        <v>1.1404000000000001</v>
      </c>
      <c r="CZ609">
        <v>91.275000000000006</v>
      </c>
      <c r="DA609">
        <v>1.4854000000000001</v>
      </c>
      <c r="DB609">
        <v>1.2337</v>
      </c>
      <c r="DC609">
        <v>41.02</v>
      </c>
      <c r="DD609">
        <v>185.7</v>
      </c>
      <c r="DE609" s="27">
        <v>211.398</v>
      </c>
      <c r="DF609">
        <v>118.119</v>
      </c>
      <c r="DG609">
        <v>166.673</v>
      </c>
      <c r="DH609">
        <v>368.74799999999999</v>
      </c>
      <c r="DI609">
        <v>164.636</v>
      </c>
      <c r="DJ609">
        <v>109.069</v>
      </c>
      <c r="DK609">
        <v>257.988</v>
      </c>
      <c r="DL609">
        <v>210.172</v>
      </c>
      <c r="DM609">
        <v>199.21</v>
      </c>
      <c r="DN609">
        <v>203.584</v>
      </c>
      <c r="DO609">
        <v>93.138999999999996</v>
      </c>
      <c r="DP609">
        <v>104.711</v>
      </c>
      <c r="DQ609">
        <v>86.296000000000006</v>
      </c>
      <c r="DR609">
        <v>93.805999999999997</v>
      </c>
      <c r="DS609">
        <v>169.7</v>
      </c>
      <c r="DT609">
        <v>174.9</v>
      </c>
      <c r="DU609">
        <v>172.3</v>
      </c>
      <c r="DV609">
        <v>176.7</v>
      </c>
      <c r="DW609">
        <v>877.56</v>
      </c>
      <c r="DX609">
        <v>1118.55</v>
      </c>
      <c r="DY609">
        <v>3.2351064310000002</v>
      </c>
      <c r="DZ609">
        <v>17.356501470000001</v>
      </c>
      <c r="EA609">
        <v>53.463299999999997</v>
      </c>
    </row>
    <row r="610" spans="2:131" x14ac:dyDescent="0.25">
      <c r="B610" s="3">
        <v>39814</v>
      </c>
      <c r="C610">
        <v>12971.02</v>
      </c>
      <c r="D610">
        <v>10808.8</v>
      </c>
      <c r="E610">
        <v>91.037300000000002</v>
      </c>
      <c r="F610">
        <v>95.412099999999995</v>
      </c>
      <c r="G610">
        <v>94.981499999999997</v>
      </c>
      <c r="H610">
        <v>99.809200000000004</v>
      </c>
      <c r="I610">
        <v>81.923400000000001</v>
      </c>
      <c r="J610">
        <v>104.8276</v>
      </c>
      <c r="K610">
        <v>83.416300000000007</v>
      </c>
      <c r="L610">
        <v>86.174199999999999</v>
      </c>
      <c r="M610">
        <v>78.948800000000006</v>
      </c>
      <c r="N610">
        <v>92.829599999999999</v>
      </c>
      <c r="O610">
        <v>90.773099999999999</v>
      </c>
      <c r="P610">
        <v>106.0604</v>
      </c>
      <c r="Q610">
        <v>99.247399999999999</v>
      </c>
      <c r="R610">
        <v>65.861500000000007</v>
      </c>
      <c r="S610" s="38">
        <v>100</v>
      </c>
      <c r="T610">
        <v>2731</v>
      </c>
      <c r="U610">
        <v>0.22648863799999999</v>
      </c>
      <c r="V610">
        <v>154210</v>
      </c>
      <c r="W610">
        <v>142152</v>
      </c>
      <c r="X610">
        <v>7.8</v>
      </c>
      <c r="Y610">
        <v>19.8</v>
      </c>
      <c r="Z610">
        <v>3524</v>
      </c>
      <c r="AA610">
        <v>3662</v>
      </c>
      <c r="AB610">
        <v>4764</v>
      </c>
      <c r="AC610">
        <v>2065</v>
      </c>
      <c r="AD610">
        <v>2699</v>
      </c>
      <c r="AE610">
        <v>572000</v>
      </c>
      <c r="AF610">
        <v>134074</v>
      </c>
      <c r="AG610">
        <v>19889</v>
      </c>
      <c r="AH610">
        <v>707.4</v>
      </c>
      <c r="AI610">
        <v>6567</v>
      </c>
      <c r="AJ610">
        <v>12561</v>
      </c>
      <c r="AK610">
        <v>7832</v>
      </c>
      <c r="AL610">
        <v>4729</v>
      </c>
      <c r="AM610">
        <v>114185</v>
      </c>
      <c r="AN610">
        <v>25433</v>
      </c>
      <c r="AO610">
        <v>5698.8</v>
      </c>
      <c r="AP610">
        <v>14794.5</v>
      </c>
      <c r="AQ610">
        <v>8018</v>
      </c>
      <c r="AR610">
        <v>22579</v>
      </c>
      <c r="AS610">
        <v>39.200000000000003</v>
      </c>
      <c r="AT610">
        <v>2.9</v>
      </c>
      <c r="AU610">
        <v>39.700000000000003</v>
      </c>
      <c r="AV610">
        <v>19.71</v>
      </c>
      <c r="AW610">
        <v>22.39</v>
      </c>
      <c r="AX610">
        <v>18.010000000000002</v>
      </c>
      <c r="AY610">
        <v>490</v>
      </c>
      <c r="AZ610">
        <v>36</v>
      </c>
      <c r="BA610">
        <v>59</v>
      </c>
      <c r="BB610">
        <v>254</v>
      </c>
      <c r="BC610">
        <v>141</v>
      </c>
      <c r="BD610">
        <v>545</v>
      </c>
      <c r="BE610">
        <v>59</v>
      </c>
      <c r="BF610">
        <v>89</v>
      </c>
      <c r="BG610">
        <v>282</v>
      </c>
      <c r="BH610">
        <v>115</v>
      </c>
      <c r="BI610">
        <v>95.400999999999996</v>
      </c>
      <c r="BJ610">
        <v>1153058</v>
      </c>
      <c r="BK610">
        <v>336929</v>
      </c>
      <c r="BL610">
        <v>149847</v>
      </c>
      <c r="BM610">
        <v>155015</v>
      </c>
      <c r="BN610">
        <v>51155</v>
      </c>
      <c r="BO610">
        <v>975953</v>
      </c>
      <c r="BP610">
        <v>1447344</v>
      </c>
      <c r="BQ610">
        <v>1.48</v>
      </c>
      <c r="BR610">
        <v>61.2</v>
      </c>
      <c r="BS610">
        <v>1582.8</v>
      </c>
      <c r="BT610">
        <v>8263.2999999999993</v>
      </c>
      <c r="BU610">
        <v>3899</v>
      </c>
      <c r="BV610">
        <v>1730.1690000000001</v>
      </c>
      <c r="BW610">
        <v>860.23500000000001</v>
      </c>
      <c r="BX610">
        <v>296739</v>
      </c>
      <c r="BY610">
        <v>1544.8891000000001</v>
      </c>
      <c r="BZ610">
        <v>3800.2779999999998</v>
      </c>
      <c r="CA610">
        <v>1641.2239</v>
      </c>
      <c r="CB610">
        <v>0.13580107599999999</v>
      </c>
      <c r="CC610">
        <v>9326.9</v>
      </c>
      <c r="CD610">
        <v>237064.04</v>
      </c>
      <c r="CE610">
        <v>819511.57</v>
      </c>
      <c r="CF610">
        <v>2137.0473999999999</v>
      </c>
      <c r="CG610">
        <v>0.15</v>
      </c>
      <c r="CH610">
        <v>1.1000000000000001</v>
      </c>
      <c r="CI610">
        <v>0.13</v>
      </c>
      <c r="CJ610">
        <v>0.3</v>
      </c>
      <c r="CK610">
        <v>0.44</v>
      </c>
      <c r="CL610">
        <v>1.6</v>
      </c>
      <c r="CM610">
        <v>2.52</v>
      </c>
      <c r="CN610">
        <v>5.05</v>
      </c>
      <c r="CO610">
        <v>8.14</v>
      </c>
      <c r="CP610">
        <v>0.95</v>
      </c>
      <c r="CQ610">
        <v>-0.02</v>
      </c>
      <c r="CR610">
        <v>0.15</v>
      </c>
      <c r="CS610">
        <v>0.28999999999999998</v>
      </c>
      <c r="CT610">
        <v>1.45</v>
      </c>
      <c r="CU610">
        <v>2.37</v>
      </c>
      <c r="CV610">
        <v>4.9000000000000004</v>
      </c>
      <c r="CW610">
        <v>7.99</v>
      </c>
      <c r="CX610">
        <v>81.245800000000003</v>
      </c>
      <c r="CY610">
        <v>1.1267</v>
      </c>
      <c r="CZ610">
        <v>90.120500000000007</v>
      </c>
      <c r="DA610">
        <v>1.4461999999999999</v>
      </c>
      <c r="DB610">
        <v>1.2248000000000001</v>
      </c>
      <c r="DC610">
        <v>41.74</v>
      </c>
      <c r="DD610">
        <v>183.7</v>
      </c>
      <c r="DE610" s="27">
        <v>211.93299999999999</v>
      </c>
      <c r="DF610">
        <v>117.967</v>
      </c>
      <c r="DG610">
        <v>168.40299999999999</v>
      </c>
      <c r="DH610">
        <v>369.82400000000001</v>
      </c>
      <c r="DI610">
        <v>165.24700000000001</v>
      </c>
      <c r="DJ610">
        <v>109.02500000000001</v>
      </c>
      <c r="DK610">
        <v>258.45299999999997</v>
      </c>
      <c r="DL610">
        <v>210.76900000000001</v>
      </c>
      <c r="DM610">
        <v>199.78399999999999</v>
      </c>
      <c r="DN610">
        <v>204.09399999999999</v>
      </c>
      <c r="DO610">
        <v>93.173000000000002</v>
      </c>
      <c r="DP610">
        <v>104.63500000000001</v>
      </c>
      <c r="DQ610">
        <v>86.591999999999999</v>
      </c>
      <c r="DR610">
        <v>93.768000000000001</v>
      </c>
      <c r="DS610">
        <v>170.8</v>
      </c>
      <c r="DT610">
        <v>176.6</v>
      </c>
      <c r="DU610">
        <v>172.4</v>
      </c>
      <c r="DV610">
        <v>173.1</v>
      </c>
      <c r="DW610">
        <v>865.58</v>
      </c>
      <c r="DX610">
        <v>1126.81</v>
      </c>
      <c r="DY610">
        <v>3.2359804990000001</v>
      </c>
      <c r="DZ610">
        <v>18.621722810000001</v>
      </c>
      <c r="EA610">
        <v>45.300800000000002</v>
      </c>
    </row>
    <row r="611" spans="2:131" x14ac:dyDescent="0.25">
      <c r="B611" s="3">
        <v>39815</v>
      </c>
      <c r="C611">
        <v>12813.805</v>
      </c>
      <c r="D611">
        <v>10632.4</v>
      </c>
      <c r="E611">
        <v>90.450199999999995</v>
      </c>
      <c r="F611">
        <v>94.812399999999997</v>
      </c>
      <c r="G611">
        <v>94.655000000000001</v>
      </c>
      <c r="H611">
        <v>99.843999999999994</v>
      </c>
      <c r="I611">
        <v>83.603200000000001</v>
      </c>
      <c r="J611">
        <v>104.38379999999999</v>
      </c>
      <c r="K611">
        <v>83.145700000000005</v>
      </c>
      <c r="L611">
        <v>85.5886</v>
      </c>
      <c r="M611">
        <v>78.150000000000006</v>
      </c>
      <c r="N611">
        <v>94.050600000000003</v>
      </c>
      <c r="O611">
        <v>90.639899999999997</v>
      </c>
      <c r="P611">
        <v>101.95699999999999</v>
      </c>
      <c r="Q611">
        <v>101.1075</v>
      </c>
      <c r="R611">
        <v>65.866100000000003</v>
      </c>
      <c r="S611" s="38">
        <v>99.8</v>
      </c>
      <c r="T611">
        <v>2838</v>
      </c>
      <c r="U611">
        <v>0.220034114</v>
      </c>
      <c r="V611">
        <v>154538</v>
      </c>
      <c r="W611">
        <v>141640</v>
      </c>
      <c r="X611">
        <v>8.3000000000000007</v>
      </c>
      <c r="Y611">
        <v>20.2</v>
      </c>
      <c r="Z611">
        <v>3450</v>
      </c>
      <c r="AA611">
        <v>3936</v>
      </c>
      <c r="AB611">
        <v>5455</v>
      </c>
      <c r="AC611">
        <v>2456</v>
      </c>
      <c r="AD611">
        <v>2999</v>
      </c>
      <c r="AE611">
        <v>644000</v>
      </c>
      <c r="AF611">
        <v>133332</v>
      </c>
      <c r="AG611">
        <v>19575</v>
      </c>
      <c r="AH611">
        <v>694.4</v>
      </c>
      <c r="AI611">
        <v>6446</v>
      </c>
      <c r="AJ611">
        <v>12380</v>
      </c>
      <c r="AK611">
        <v>7699</v>
      </c>
      <c r="AL611">
        <v>4681</v>
      </c>
      <c r="AM611">
        <v>113757</v>
      </c>
      <c r="AN611">
        <v>25286</v>
      </c>
      <c r="AO611">
        <v>5650.7</v>
      </c>
      <c r="AP611">
        <v>14719.4</v>
      </c>
      <c r="AQ611">
        <v>7970</v>
      </c>
      <c r="AR611">
        <v>22576</v>
      </c>
      <c r="AS611">
        <v>39.299999999999997</v>
      </c>
      <c r="AT611">
        <v>2.7</v>
      </c>
      <c r="AU611">
        <v>39.6</v>
      </c>
      <c r="AV611">
        <v>19.760000000000002</v>
      </c>
      <c r="AW611">
        <v>22.4</v>
      </c>
      <c r="AX611">
        <v>18.09</v>
      </c>
      <c r="AY611">
        <v>582</v>
      </c>
      <c r="AZ611">
        <v>63</v>
      </c>
      <c r="BA611">
        <v>95</v>
      </c>
      <c r="BB611">
        <v>311</v>
      </c>
      <c r="BC611">
        <v>113</v>
      </c>
      <c r="BD611">
        <v>558</v>
      </c>
      <c r="BE611">
        <v>74</v>
      </c>
      <c r="BF611">
        <v>89</v>
      </c>
      <c r="BG611">
        <v>296</v>
      </c>
      <c r="BH611">
        <v>99</v>
      </c>
      <c r="BI611">
        <v>95.034999999999997</v>
      </c>
      <c r="BJ611">
        <v>1160215</v>
      </c>
      <c r="BK611">
        <v>335576</v>
      </c>
      <c r="BL611">
        <v>150086</v>
      </c>
      <c r="BM611">
        <v>146293</v>
      </c>
      <c r="BN611">
        <v>46205</v>
      </c>
      <c r="BO611">
        <v>950392</v>
      </c>
      <c r="BP611">
        <v>1425611</v>
      </c>
      <c r="BQ611">
        <v>1.45</v>
      </c>
      <c r="BR611">
        <v>56.3</v>
      </c>
      <c r="BS611">
        <v>1567.1</v>
      </c>
      <c r="BT611">
        <v>8292.5</v>
      </c>
      <c r="BU611">
        <v>3898.6</v>
      </c>
      <c r="BV611">
        <v>1590.1659999999999</v>
      </c>
      <c r="BW611">
        <v>700.96</v>
      </c>
      <c r="BX611">
        <v>118463</v>
      </c>
      <c r="BY611">
        <v>1532.7624000000001</v>
      </c>
      <c r="BZ611">
        <v>3825.1435000000001</v>
      </c>
      <c r="CA611">
        <v>1640.3426999999999</v>
      </c>
      <c r="CB611">
        <v>0.13711342100000001</v>
      </c>
      <c r="CC611">
        <v>9398.7999999999993</v>
      </c>
      <c r="CD611">
        <v>233644.56</v>
      </c>
      <c r="CE611">
        <v>803715.57</v>
      </c>
      <c r="CF611">
        <v>2155.0790999999999</v>
      </c>
      <c r="CG611">
        <v>0.22</v>
      </c>
      <c r="CH611">
        <v>0.67</v>
      </c>
      <c r="CI611">
        <v>0.3</v>
      </c>
      <c r="CJ611">
        <v>0.45</v>
      </c>
      <c r="CK611">
        <v>0.62</v>
      </c>
      <c r="CL611">
        <v>1.87</v>
      </c>
      <c r="CM611">
        <v>2.87</v>
      </c>
      <c r="CN611">
        <v>5.27</v>
      </c>
      <c r="CO611">
        <v>8.08</v>
      </c>
      <c r="CP611">
        <v>0.45</v>
      </c>
      <c r="CQ611">
        <v>0.08</v>
      </c>
      <c r="CR611">
        <v>0.23</v>
      </c>
      <c r="CS611">
        <v>0.4</v>
      </c>
      <c r="CT611">
        <v>1.65</v>
      </c>
      <c r="CU611">
        <v>2.65</v>
      </c>
      <c r="CV611">
        <v>5.05</v>
      </c>
      <c r="CW611">
        <v>7.86</v>
      </c>
      <c r="CX611">
        <v>83.482399999999998</v>
      </c>
      <c r="CY611">
        <v>1.1638999999999999</v>
      </c>
      <c r="CZ611">
        <v>92.915800000000004</v>
      </c>
      <c r="DA611">
        <v>1.4421999999999999</v>
      </c>
      <c r="DB611">
        <v>1.2452000000000001</v>
      </c>
      <c r="DC611">
        <v>39.159999999999997</v>
      </c>
      <c r="DD611">
        <v>163.9</v>
      </c>
      <c r="DE611" s="27">
        <v>212.70500000000001</v>
      </c>
      <c r="DF611">
        <v>119.88800000000001</v>
      </c>
      <c r="DG611">
        <v>171.42400000000001</v>
      </c>
      <c r="DH611">
        <v>370.85300000000001</v>
      </c>
      <c r="DI611">
        <v>166.58</v>
      </c>
      <c r="DJ611">
        <v>109.221</v>
      </c>
      <c r="DK611">
        <v>258.65600000000001</v>
      </c>
      <c r="DL611">
        <v>211.71299999999999</v>
      </c>
      <c r="DM611">
        <v>200.822</v>
      </c>
      <c r="DN611">
        <v>204.84899999999999</v>
      </c>
      <c r="DO611">
        <v>93.363</v>
      </c>
      <c r="DP611">
        <v>104.64</v>
      </c>
      <c r="DQ611">
        <v>87.433000000000007</v>
      </c>
      <c r="DR611">
        <v>93.759</v>
      </c>
      <c r="DS611">
        <v>170.6</v>
      </c>
      <c r="DT611">
        <v>176.4</v>
      </c>
      <c r="DU611">
        <v>170.9</v>
      </c>
      <c r="DV611">
        <v>163.4</v>
      </c>
      <c r="DW611">
        <v>805.23</v>
      </c>
      <c r="DX611">
        <v>1065.45</v>
      </c>
      <c r="DY611">
        <v>3.4313177600000002</v>
      </c>
      <c r="DZ611">
        <v>19.012210209999999</v>
      </c>
      <c r="EA611">
        <v>46.322099999999999</v>
      </c>
    </row>
    <row r="612" spans="2:131" x14ac:dyDescent="0.25">
      <c r="B612" s="3">
        <v>39816</v>
      </c>
      <c r="C612">
        <v>12778.19</v>
      </c>
      <c r="D612">
        <v>10561.2</v>
      </c>
      <c r="E612">
        <v>89.016000000000005</v>
      </c>
      <c r="F612">
        <v>93.514499999999998</v>
      </c>
      <c r="G612">
        <v>93.4846</v>
      </c>
      <c r="H612">
        <v>99.298100000000005</v>
      </c>
      <c r="I612">
        <v>83.280299999999997</v>
      </c>
      <c r="J612">
        <v>103.7799</v>
      </c>
      <c r="K612">
        <v>81.456699999999998</v>
      </c>
      <c r="L612">
        <v>83.985799999999998</v>
      </c>
      <c r="M612">
        <v>75.513400000000004</v>
      </c>
      <c r="N612">
        <v>92.296300000000002</v>
      </c>
      <c r="O612">
        <v>88.961200000000005</v>
      </c>
      <c r="P612">
        <v>102.955</v>
      </c>
      <c r="Q612">
        <v>100.0836</v>
      </c>
      <c r="R612">
        <v>64.745699999999999</v>
      </c>
      <c r="S612" s="38">
        <v>99.92</v>
      </c>
      <c r="T612">
        <v>2521</v>
      </c>
      <c r="U612">
        <v>0.18776999899999999</v>
      </c>
      <c r="V612">
        <v>154133</v>
      </c>
      <c r="W612">
        <v>140707</v>
      </c>
      <c r="X612">
        <v>8.6999999999999993</v>
      </c>
      <c r="Y612">
        <v>20.9</v>
      </c>
      <c r="Z612">
        <v>3465</v>
      </c>
      <c r="AA612">
        <v>4122</v>
      </c>
      <c r="AB612">
        <v>5886</v>
      </c>
      <c r="AC612">
        <v>2625</v>
      </c>
      <c r="AD612">
        <v>3260</v>
      </c>
      <c r="AE612">
        <v>659250</v>
      </c>
      <c r="AF612">
        <v>132529</v>
      </c>
      <c r="AG612">
        <v>19227</v>
      </c>
      <c r="AH612">
        <v>677</v>
      </c>
      <c r="AI612">
        <v>6291</v>
      </c>
      <c r="AJ612">
        <v>12208</v>
      </c>
      <c r="AK612">
        <v>7577</v>
      </c>
      <c r="AL612">
        <v>4631</v>
      </c>
      <c r="AM612">
        <v>113302</v>
      </c>
      <c r="AN612">
        <v>25140</v>
      </c>
      <c r="AO612">
        <v>5608.3</v>
      </c>
      <c r="AP612">
        <v>14650.7</v>
      </c>
      <c r="AQ612">
        <v>7927</v>
      </c>
      <c r="AR612">
        <v>22560</v>
      </c>
      <c r="AS612">
        <v>38.9</v>
      </c>
      <c r="AT612">
        <v>2.6</v>
      </c>
      <c r="AU612">
        <v>39.299999999999997</v>
      </c>
      <c r="AV612">
        <v>19.84</v>
      </c>
      <c r="AW612">
        <v>22.6</v>
      </c>
      <c r="AX612">
        <v>18.13</v>
      </c>
      <c r="AY612">
        <v>505</v>
      </c>
      <c r="AZ612">
        <v>66</v>
      </c>
      <c r="BA612">
        <v>96</v>
      </c>
      <c r="BB612">
        <v>264</v>
      </c>
      <c r="BC612">
        <v>79</v>
      </c>
      <c r="BD612">
        <v>513</v>
      </c>
      <c r="BE612">
        <v>61</v>
      </c>
      <c r="BF612">
        <v>86</v>
      </c>
      <c r="BG612">
        <v>262</v>
      </c>
      <c r="BH612">
        <v>104</v>
      </c>
      <c r="BI612">
        <v>94.652000000000001</v>
      </c>
      <c r="BJ612">
        <v>1136275</v>
      </c>
      <c r="BK612">
        <v>329747</v>
      </c>
      <c r="BL612">
        <v>145147</v>
      </c>
      <c r="BM612">
        <v>144866</v>
      </c>
      <c r="BN612">
        <v>45545</v>
      </c>
      <c r="BO612">
        <v>927177</v>
      </c>
      <c r="BP612">
        <v>1405463</v>
      </c>
      <c r="BQ612">
        <v>1.47</v>
      </c>
      <c r="BR612">
        <v>57.3</v>
      </c>
      <c r="BS612">
        <v>1578.8</v>
      </c>
      <c r="BT612">
        <v>8358.4</v>
      </c>
      <c r="BU612">
        <v>3933.5</v>
      </c>
      <c r="BV612">
        <v>1668.491</v>
      </c>
      <c r="BW612">
        <v>778.12900000000002</v>
      </c>
      <c r="BX612">
        <v>166018</v>
      </c>
      <c r="BY612">
        <v>1511.348</v>
      </c>
      <c r="BZ612">
        <v>3828.9212000000002</v>
      </c>
      <c r="CA612">
        <v>1637.2593999999999</v>
      </c>
      <c r="CB612">
        <v>0.13735397699999999</v>
      </c>
      <c r="CC612">
        <v>9497.7000000000007</v>
      </c>
      <c r="CD612">
        <v>230616.18</v>
      </c>
      <c r="CE612">
        <v>794688.77</v>
      </c>
      <c r="CF612">
        <v>2174.2105000000001</v>
      </c>
      <c r="CG612">
        <v>0.18</v>
      </c>
      <c r="CH612">
        <v>0.62</v>
      </c>
      <c r="CI612">
        <v>0.21</v>
      </c>
      <c r="CJ612">
        <v>0.42</v>
      </c>
      <c r="CK612">
        <v>0.64</v>
      </c>
      <c r="CL612">
        <v>1.82</v>
      </c>
      <c r="CM612">
        <v>2.82</v>
      </c>
      <c r="CN612">
        <v>5.5</v>
      </c>
      <c r="CO612">
        <v>8.42</v>
      </c>
      <c r="CP612">
        <v>0.44</v>
      </c>
      <c r="CQ612">
        <v>0.03</v>
      </c>
      <c r="CR612">
        <v>0.24</v>
      </c>
      <c r="CS612">
        <v>0.46</v>
      </c>
      <c r="CT612">
        <v>1.64</v>
      </c>
      <c r="CU612">
        <v>2.64</v>
      </c>
      <c r="CV612">
        <v>5.32</v>
      </c>
      <c r="CW612">
        <v>8.24</v>
      </c>
      <c r="CX612">
        <v>84.009500000000003</v>
      </c>
      <c r="CY612">
        <v>1.1555</v>
      </c>
      <c r="CZ612">
        <v>97.855000000000004</v>
      </c>
      <c r="DA612">
        <v>1.417</v>
      </c>
      <c r="DB612">
        <v>1.2645</v>
      </c>
      <c r="DC612">
        <v>47.98</v>
      </c>
      <c r="DD612">
        <v>161.5</v>
      </c>
      <c r="DE612" s="27">
        <v>212.495</v>
      </c>
      <c r="DF612">
        <v>120.36799999999999</v>
      </c>
      <c r="DG612">
        <v>169.44900000000001</v>
      </c>
      <c r="DH612">
        <v>371.70499999999998</v>
      </c>
      <c r="DI612">
        <v>166.142</v>
      </c>
      <c r="DJ612">
        <v>109.264</v>
      </c>
      <c r="DK612">
        <v>258.74400000000003</v>
      </c>
      <c r="DL612">
        <v>211.541</v>
      </c>
      <c r="DM612">
        <v>200.41800000000001</v>
      </c>
      <c r="DN612">
        <v>204.601</v>
      </c>
      <c r="DO612">
        <v>93.284000000000006</v>
      </c>
      <c r="DP612">
        <v>104.33499999999999</v>
      </c>
      <c r="DQ612">
        <v>87.343000000000004</v>
      </c>
      <c r="DR612">
        <v>93.715999999999994</v>
      </c>
      <c r="DS612">
        <v>169.1</v>
      </c>
      <c r="DT612">
        <v>174.2</v>
      </c>
      <c r="DU612">
        <v>168.3</v>
      </c>
      <c r="DV612">
        <v>160.1</v>
      </c>
      <c r="DW612">
        <v>757.13</v>
      </c>
      <c r="DX612">
        <v>1005.08</v>
      </c>
      <c r="DY612">
        <v>3.5991177209999998</v>
      </c>
      <c r="DZ612">
        <v>19.90644318</v>
      </c>
      <c r="EA612">
        <v>46.534700000000001</v>
      </c>
    </row>
    <row r="613" spans="2:131" x14ac:dyDescent="0.25">
      <c r="B613" s="3">
        <v>39817</v>
      </c>
      <c r="C613">
        <v>12837.218999999999</v>
      </c>
      <c r="D613">
        <v>10582.7</v>
      </c>
      <c r="E613">
        <v>88.305599999999998</v>
      </c>
      <c r="F613">
        <v>92.708600000000004</v>
      </c>
      <c r="G613">
        <v>92.660499999999999</v>
      </c>
      <c r="H613">
        <v>98.9482</v>
      </c>
      <c r="I613">
        <v>83.439700000000002</v>
      </c>
      <c r="J613">
        <v>103.2861</v>
      </c>
      <c r="K613">
        <v>79.855599999999995</v>
      </c>
      <c r="L613">
        <v>83.372299999999996</v>
      </c>
      <c r="M613">
        <v>74.4221</v>
      </c>
      <c r="N613">
        <v>93.208500000000001</v>
      </c>
      <c r="O613">
        <v>88.348299999999995</v>
      </c>
      <c r="P613">
        <v>104.4071</v>
      </c>
      <c r="Q613">
        <v>100.08110000000001</v>
      </c>
      <c r="R613">
        <v>64.396000000000001</v>
      </c>
      <c r="S613" s="38">
        <v>97.16</v>
      </c>
      <c r="T613">
        <v>2343</v>
      </c>
      <c r="U613">
        <v>0.16913304000000001</v>
      </c>
      <c r="V613">
        <v>154509</v>
      </c>
      <c r="W613">
        <v>140656</v>
      </c>
      <c r="X613">
        <v>9</v>
      </c>
      <c r="Y613">
        <v>21.7</v>
      </c>
      <c r="Z613">
        <v>3338</v>
      </c>
      <c r="AA613">
        <v>4138</v>
      </c>
      <c r="AB613">
        <v>6385</v>
      </c>
      <c r="AC613">
        <v>2634</v>
      </c>
      <c r="AD613">
        <v>3752</v>
      </c>
      <c r="AE613">
        <v>627750</v>
      </c>
      <c r="AF613">
        <v>131835</v>
      </c>
      <c r="AG613">
        <v>18894</v>
      </c>
      <c r="AH613">
        <v>660.8</v>
      </c>
      <c r="AI613">
        <v>6154</v>
      </c>
      <c r="AJ613">
        <v>12030</v>
      </c>
      <c r="AK613">
        <v>7428</v>
      </c>
      <c r="AL613">
        <v>4602</v>
      </c>
      <c r="AM613">
        <v>112941</v>
      </c>
      <c r="AN613">
        <v>24960</v>
      </c>
      <c r="AO613">
        <v>5561.9</v>
      </c>
      <c r="AP613">
        <v>14563.1</v>
      </c>
      <c r="AQ613">
        <v>7870</v>
      </c>
      <c r="AR613">
        <v>22677</v>
      </c>
      <c r="AS613">
        <v>39</v>
      </c>
      <c r="AT613">
        <v>2.7</v>
      </c>
      <c r="AU613">
        <v>39.5</v>
      </c>
      <c r="AV613">
        <v>19.829999999999998</v>
      </c>
      <c r="AW613">
        <v>22.56</v>
      </c>
      <c r="AX613">
        <v>18.16</v>
      </c>
      <c r="AY613">
        <v>478</v>
      </c>
      <c r="AZ613">
        <v>50</v>
      </c>
      <c r="BA613">
        <v>86</v>
      </c>
      <c r="BB613">
        <v>230</v>
      </c>
      <c r="BC613">
        <v>112</v>
      </c>
      <c r="BD613">
        <v>521</v>
      </c>
      <c r="BE613">
        <v>58</v>
      </c>
      <c r="BF613">
        <v>83</v>
      </c>
      <c r="BG613">
        <v>270</v>
      </c>
      <c r="BH613">
        <v>110</v>
      </c>
      <c r="BI613">
        <v>94.563999999999993</v>
      </c>
      <c r="BJ613">
        <v>1127427</v>
      </c>
      <c r="BK613">
        <v>331352</v>
      </c>
      <c r="BL613">
        <v>145965</v>
      </c>
      <c r="BM613">
        <v>145613</v>
      </c>
      <c r="BN613">
        <v>43613</v>
      </c>
      <c r="BO613">
        <v>910332</v>
      </c>
      <c r="BP613">
        <v>1388014</v>
      </c>
      <c r="BQ613">
        <v>1.46</v>
      </c>
      <c r="BR613">
        <v>65.099999999999994</v>
      </c>
      <c r="BS613">
        <v>1612</v>
      </c>
      <c r="BT613">
        <v>8361.2999999999993</v>
      </c>
      <c r="BU613">
        <v>3930.9</v>
      </c>
      <c r="BV613">
        <v>1787.713</v>
      </c>
      <c r="BW613">
        <v>881.73699999999997</v>
      </c>
      <c r="BX613">
        <v>323543</v>
      </c>
      <c r="BY613">
        <v>1491.5893000000001</v>
      </c>
      <c r="BZ613">
        <v>3838.4715000000001</v>
      </c>
      <c r="CA613">
        <v>1634.1206999999999</v>
      </c>
      <c r="CB613">
        <v>0.13624371199999999</v>
      </c>
      <c r="CC613">
        <v>9528.7999999999993</v>
      </c>
      <c r="CD613">
        <v>228524.29</v>
      </c>
      <c r="CE613">
        <v>786755.45</v>
      </c>
      <c r="CF613">
        <v>2166.8998999999999</v>
      </c>
      <c r="CG613">
        <v>0.15</v>
      </c>
      <c r="CH613">
        <v>0.48</v>
      </c>
      <c r="CI613">
        <v>0.16</v>
      </c>
      <c r="CJ613">
        <v>0.35</v>
      </c>
      <c r="CK613">
        <v>0.55000000000000004</v>
      </c>
      <c r="CL613">
        <v>1.86</v>
      </c>
      <c r="CM613">
        <v>2.93</v>
      </c>
      <c r="CN613">
        <v>5.39</v>
      </c>
      <c r="CO613">
        <v>8.39</v>
      </c>
      <c r="CP613">
        <v>0.33</v>
      </c>
      <c r="CQ613">
        <v>0.01</v>
      </c>
      <c r="CR613">
        <v>0.2</v>
      </c>
      <c r="CS613">
        <v>0.4</v>
      </c>
      <c r="CT613">
        <v>1.71</v>
      </c>
      <c r="CU613">
        <v>2.78</v>
      </c>
      <c r="CV613">
        <v>5.24</v>
      </c>
      <c r="CW613">
        <v>8.24</v>
      </c>
      <c r="CX613">
        <v>82.467500000000001</v>
      </c>
      <c r="CY613">
        <v>1.1480999999999999</v>
      </c>
      <c r="CZ613">
        <v>98.92</v>
      </c>
      <c r="DA613">
        <v>1.4712000000000001</v>
      </c>
      <c r="DB613">
        <v>1.2242</v>
      </c>
      <c r="DC613">
        <v>49.79</v>
      </c>
      <c r="DD613">
        <v>155.1</v>
      </c>
      <c r="DE613" s="27">
        <v>212.709</v>
      </c>
      <c r="DF613">
        <v>120.182</v>
      </c>
      <c r="DG613">
        <v>170.09</v>
      </c>
      <c r="DH613">
        <v>373.077</v>
      </c>
      <c r="DI613">
        <v>166.58</v>
      </c>
      <c r="DJ613">
        <v>109.404</v>
      </c>
      <c r="DK613">
        <v>258.69799999999998</v>
      </c>
      <c r="DL613">
        <v>211.845</v>
      </c>
      <c r="DM613">
        <v>200.63300000000001</v>
      </c>
      <c r="DN613">
        <v>204.77</v>
      </c>
      <c r="DO613">
        <v>93.432000000000002</v>
      </c>
      <c r="DP613">
        <v>104.379</v>
      </c>
      <c r="DQ613">
        <v>87.733999999999995</v>
      </c>
      <c r="DR613">
        <v>93.793999999999997</v>
      </c>
      <c r="DS613">
        <v>170</v>
      </c>
      <c r="DT613">
        <v>175.5</v>
      </c>
      <c r="DU613">
        <v>168.4</v>
      </c>
      <c r="DV613">
        <v>162.4</v>
      </c>
      <c r="DW613">
        <v>848.15</v>
      </c>
      <c r="DX613">
        <v>1107.42</v>
      </c>
      <c r="DY613">
        <v>3.1476350489999998</v>
      </c>
      <c r="DZ613">
        <v>25.185032469999999</v>
      </c>
      <c r="EA613">
        <v>38.537500000000001</v>
      </c>
    </row>
    <row r="614" spans="2:131" x14ac:dyDescent="0.25">
      <c r="B614" s="3">
        <v>39818</v>
      </c>
      <c r="C614">
        <v>13027.964</v>
      </c>
      <c r="D614">
        <v>10597.2</v>
      </c>
      <c r="E614">
        <v>87.415499999999994</v>
      </c>
      <c r="F614">
        <v>91.485399999999998</v>
      </c>
      <c r="G614">
        <v>91.178600000000003</v>
      </c>
      <c r="H614">
        <v>97.708699999999993</v>
      </c>
      <c r="I614">
        <v>80.043199999999999</v>
      </c>
      <c r="J614">
        <v>102.702</v>
      </c>
      <c r="K614">
        <v>77.588099999999997</v>
      </c>
      <c r="L614">
        <v>82.864099999999993</v>
      </c>
      <c r="M614">
        <v>72.893299999999996</v>
      </c>
      <c r="N614">
        <v>94.338099999999997</v>
      </c>
      <c r="O614">
        <v>87.418599999999998</v>
      </c>
      <c r="P614">
        <v>102.52589999999999</v>
      </c>
      <c r="Q614">
        <v>98.656400000000005</v>
      </c>
      <c r="R614">
        <v>63.813299999999998</v>
      </c>
      <c r="S614" s="38">
        <v>86.44</v>
      </c>
      <c r="T614">
        <v>2574</v>
      </c>
      <c r="U614">
        <v>0.17752948499999999</v>
      </c>
      <c r="V614">
        <v>154747</v>
      </c>
      <c r="W614">
        <v>140248</v>
      </c>
      <c r="X614">
        <v>9.4</v>
      </c>
      <c r="Y614">
        <v>22.4</v>
      </c>
      <c r="Z614">
        <v>3246</v>
      </c>
      <c r="AA614">
        <v>4458</v>
      </c>
      <c r="AB614">
        <v>7022</v>
      </c>
      <c r="AC614">
        <v>3049</v>
      </c>
      <c r="AD614">
        <v>3973</v>
      </c>
      <c r="AE614">
        <v>612000</v>
      </c>
      <c r="AF614">
        <v>131491</v>
      </c>
      <c r="AG614">
        <v>18655</v>
      </c>
      <c r="AH614">
        <v>644</v>
      </c>
      <c r="AI614">
        <v>6100</v>
      </c>
      <c r="AJ614">
        <v>11862</v>
      </c>
      <c r="AK614">
        <v>7289</v>
      </c>
      <c r="AL614">
        <v>4573</v>
      </c>
      <c r="AM614">
        <v>112836</v>
      </c>
      <c r="AN614">
        <v>24909</v>
      </c>
      <c r="AO614">
        <v>5537.2</v>
      </c>
      <c r="AP614">
        <v>14558.3</v>
      </c>
      <c r="AQ614">
        <v>7844</v>
      </c>
      <c r="AR614">
        <v>22617</v>
      </c>
      <c r="AS614">
        <v>38.9</v>
      </c>
      <c r="AT614">
        <v>2.8</v>
      </c>
      <c r="AU614">
        <v>39.299999999999997</v>
      </c>
      <c r="AV614">
        <v>19.850000000000001</v>
      </c>
      <c r="AW614">
        <v>22.64</v>
      </c>
      <c r="AX614">
        <v>18.13</v>
      </c>
      <c r="AY614">
        <v>540</v>
      </c>
      <c r="AZ614">
        <v>56</v>
      </c>
      <c r="BA614">
        <v>79</v>
      </c>
      <c r="BB614">
        <v>273</v>
      </c>
      <c r="BC614">
        <v>132</v>
      </c>
      <c r="BD614">
        <v>556</v>
      </c>
      <c r="BE614">
        <v>64</v>
      </c>
      <c r="BF614">
        <v>95</v>
      </c>
      <c r="BG614">
        <v>285</v>
      </c>
      <c r="BH614">
        <v>112</v>
      </c>
      <c r="BI614">
        <v>94.683000000000007</v>
      </c>
      <c r="BJ614">
        <v>1127913</v>
      </c>
      <c r="BK614">
        <v>334256</v>
      </c>
      <c r="BL614">
        <v>148055</v>
      </c>
      <c r="BM614">
        <v>150082</v>
      </c>
      <c r="BN614">
        <v>49258</v>
      </c>
      <c r="BO614">
        <v>900555</v>
      </c>
      <c r="BP614">
        <v>1371454</v>
      </c>
      <c r="BQ614">
        <v>1.43</v>
      </c>
      <c r="BR614">
        <v>68.7</v>
      </c>
      <c r="BS614">
        <v>1617.9</v>
      </c>
      <c r="BT614">
        <v>8418.7000000000007</v>
      </c>
      <c r="BU614">
        <v>3952</v>
      </c>
      <c r="BV614">
        <v>1799.2280000000001</v>
      </c>
      <c r="BW614">
        <v>902.80600000000004</v>
      </c>
      <c r="BX614">
        <v>377358</v>
      </c>
      <c r="BY614">
        <v>1469.3888999999999</v>
      </c>
      <c r="BZ614">
        <v>3877.6352999999999</v>
      </c>
      <c r="CA614">
        <v>1641.3195000000001</v>
      </c>
      <c r="CB614">
        <v>0.13467678899999999</v>
      </c>
      <c r="CC614">
        <v>9619.7000000000007</v>
      </c>
      <c r="CD614">
        <v>227023.19</v>
      </c>
      <c r="CE614">
        <v>780544.98</v>
      </c>
      <c r="CF614">
        <v>2196.1534000000001</v>
      </c>
      <c r="CG614">
        <v>0.18</v>
      </c>
      <c r="CH614">
        <v>0.37</v>
      </c>
      <c r="CI614">
        <v>0.18</v>
      </c>
      <c r="CJ614">
        <v>0.3</v>
      </c>
      <c r="CK614">
        <v>0.5</v>
      </c>
      <c r="CL614">
        <v>2.13</v>
      </c>
      <c r="CM614">
        <v>3.29</v>
      </c>
      <c r="CN614">
        <v>5.54</v>
      </c>
      <c r="CO614">
        <v>8.06</v>
      </c>
      <c r="CP614">
        <v>0.19</v>
      </c>
      <c r="CQ614">
        <v>0</v>
      </c>
      <c r="CR614">
        <v>0.12</v>
      </c>
      <c r="CS614">
        <v>0.32</v>
      </c>
      <c r="CT614">
        <v>1.95</v>
      </c>
      <c r="CU614">
        <v>3.11</v>
      </c>
      <c r="CV614">
        <v>5.36</v>
      </c>
      <c r="CW614">
        <v>7.88</v>
      </c>
      <c r="CX614">
        <v>79.083399999999997</v>
      </c>
      <c r="CY614">
        <v>1.1075999999999999</v>
      </c>
      <c r="CZ614">
        <v>96.644499999999994</v>
      </c>
      <c r="DA614">
        <v>1.5418000000000001</v>
      </c>
      <c r="DB614">
        <v>1.1528</v>
      </c>
      <c r="DC614">
        <v>59.16</v>
      </c>
      <c r="DD614">
        <v>162.30000000000001</v>
      </c>
      <c r="DE614" s="27">
        <v>213.02199999999999</v>
      </c>
      <c r="DF614">
        <v>120.038</v>
      </c>
      <c r="DG614">
        <v>172.23500000000001</v>
      </c>
      <c r="DH614">
        <v>374.35899999999998</v>
      </c>
      <c r="DI614">
        <v>167.28100000000001</v>
      </c>
      <c r="DJ614">
        <v>109.65</v>
      </c>
      <c r="DK614">
        <v>258.584</v>
      </c>
      <c r="DL614">
        <v>212.268</v>
      </c>
      <c r="DM614">
        <v>201.048</v>
      </c>
      <c r="DN614">
        <v>205.04300000000001</v>
      </c>
      <c r="DO614">
        <v>93.546000000000006</v>
      </c>
      <c r="DP614">
        <v>104.23399999999999</v>
      </c>
      <c r="DQ614">
        <v>88.087999999999994</v>
      </c>
      <c r="DR614">
        <v>93.861000000000004</v>
      </c>
      <c r="DS614">
        <v>170.3</v>
      </c>
      <c r="DT614">
        <v>176.1</v>
      </c>
      <c r="DU614">
        <v>169.4</v>
      </c>
      <c r="DV614">
        <v>167.5</v>
      </c>
      <c r="DW614">
        <v>902.41</v>
      </c>
      <c r="DX614">
        <v>1166.96</v>
      </c>
      <c r="DY614">
        <v>2.8970571399999998</v>
      </c>
      <c r="DZ614">
        <v>30.48163504</v>
      </c>
      <c r="EA614">
        <v>31.848400000000002</v>
      </c>
    </row>
    <row r="615" spans="2:131" x14ac:dyDescent="0.25">
      <c r="B615" s="3">
        <v>39819</v>
      </c>
      <c r="C615">
        <v>12825.058000000001</v>
      </c>
      <c r="D615">
        <v>10534.6</v>
      </c>
      <c r="E615">
        <v>87.074200000000005</v>
      </c>
      <c r="F615">
        <v>91.093699999999998</v>
      </c>
      <c r="G615">
        <v>90.634299999999996</v>
      </c>
      <c r="H615">
        <v>97.222800000000007</v>
      </c>
      <c r="I615">
        <v>79.287099999999995</v>
      </c>
      <c r="J615">
        <v>102.30540000000001</v>
      </c>
      <c r="K615">
        <v>76.855400000000003</v>
      </c>
      <c r="L615">
        <v>82.571799999999996</v>
      </c>
      <c r="M615">
        <v>72.099800000000002</v>
      </c>
      <c r="N615">
        <v>94.755799999999994</v>
      </c>
      <c r="O615">
        <v>87.133499999999998</v>
      </c>
      <c r="P615">
        <v>99.875200000000007</v>
      </c>
      <c r="Q615">
        <v>99.439499999999995</v>
      </c>
      <c r="R615">
        <v>63.6999</v>
      </c>
      <c r="S615" s="38">
        <v>57.18</v>
      </c>
      <c r="T615">
        <v>2517</v>
      </c>
      <c r="U615">
        <v>0.17114299299999999</v>
      </c>
      <c r="V615">
        <v>154716</v>
      </c>
      <c r="W615">
        <v>140009</v>
      </c>
      <c r="X615">
        <v>9.5</v>
      </c>
      <c r="Y615">
        <v>23.9</v>
      </c>
      <c r="Z615">
        <v>3114</v>
      </c>
      <c r="AA615">
        <v>4052</v>
      </c>
      <c r="AB615">
        <v>7837</v>
      </c>
      <c r="AC615">
        <v>3488</v>
      </c>
      <c r="AD615">
        <v>4349</v>
      </c>
      <c r="AE615">
        <v>598250</v>
      </c>
      <c r="AF615">
        <v>131026</v>
      </c>
      <c r="AG615">
        <v>18422</v>
      </c>
      <c r="AH615">
        <v>635.9</v>
      </c>
      <c r="AI615">
        <v>6010</v>
      </c>
      <c r="AJ615">
        <v>11726</v>
      </c>
      <c r="AK615">
        <v>7182</v>
      </c>
      <c r="AL615">
        <v>4544</v>
      </c>
      <c r="AM615">
        <v>112604</v>
      </c>
      <c r="AN615">
        <v>24852</v>
      </c>
      <c r="AO615">
        <v>5513.7</v>
      </c>
      <c r="AP615">
        <v>14541</v>
      </c>
      <c r="AQ615">
        <v>7821</v>
      </c>
      <c r="AR615">
        <v>22576</v>
      </c>
      <c r="AS615">
        <v>39.1</v>
      </c>
      <c r="AT615">
        <v>2.8</v>
      </c>
      <c r="AU615">
        <v>39.6</v>
      </c>
      <c r="AV615">
        <v>19.87</v>
      </c>
      <c r="AW615">
        <v>22.66</v>
      </c>
      <c r="AX615">
        <v>18.170000000000002</v>
      </c>
      <c r="AY615">
        <v>585</v>
      </c>
      <c r="AZ615">
        <v>80</v>
      </c>
      <c r="BA615">
        <v>104</v>
      </c>
      <c r="BB615">
        <v>277</v>
      </c>
      <c r="BC615">
        <v>124</v>
      </c>
      <c r="BD615">
        <v>601</v>
      </c>
      <c r="BE615">
        <v>63</v>
      </c>
      <c r="BF615">
        <v>100</v>
      </c>
      <c r="BG615">
        <v>320</v>
      </c>
      <c r="BH615">
        <v>118</v>
      </c>
      <c r="BI615">
        <v>94.686000000000007</v>
      </c>
      <c r="BJ615">
        <v>1126129</v>
      </c>
      <c r="BK615">
        <v>339883</v>
      </c>
      <c r="BL615">
        <v>153718</v>
      </c>
      <c r="BM615">
        <v>146586</v>
      </c>
      <c r="BN615">
        <v>48736</v>
      </c>
      <c r="BO615">
        <v>887174</v>
      </c>
      <c r="BP615">
        <v>1354164</v>
      </c>
      <c r="BQ615">
        <v>1.38</v>
      </c>
      <c r="BR615">
        <v>70.8</v>
      </c>
      <c r="BS615">
        <v>1659</v>
      </c>
      <c r="BT615">
        <v>8428.2000000000007</v>
      </c>
      <c r="BU615">
        <v>3923.9</v>
      </c>
      <c r="BV615">
        <v>1704.0119999999999</v>
      </c>
      <c r="BW615">
        <v>809.73400000000004</v>
      </c>
      <c r="BX615">
        <v>371012</v>
      </c>
      <c r="BY615">
        <v>1436.2926</v>
      </c>
      <c r="BZ615">
        <v>3860.2627000000002</v>
      </c>
      <c r="CA615">
        <v>1627.0137</v>
      </c>
      <c r="CB615">
        <v>0.13481602400000001</v>
      </c>
      <c r="CC615">
        <v>9635.2000000000007</v>
      </c>
      <c r="CD615">
        <v>223602.24</v>
      </c>
      <c r="CE615">
        <v>768923.93</v>
      </c>
      <c r="CF615">
        <v>2244.7935000000002</v>
      </c>
      <c r="CG615">
        <v>0.21</v>
      </c>
      <c r="CH615">
        <v>0.36</v>
      </c>
      <c r="CI615">
        <v>0.18</v>
      </c>
      <c r="CJ615">
        <v>0.31</v>
      </c>
      <c r="CK615">
        <v>0.51</v>
      </c>
      <c r="CL615">
        <v>2.71</v>
      </c>
      <c r="CM615">
        <v>3.72</v>
      </c>
      <c r="CN615">
        <v>5.61</v>
      </c>
      <c r="CO615">
        <v>7.5</v>
      </c>
      <c r="CP615">
        <v>0.15</v>
      </c>
      <c r="CQ615">
        <v>-0.03</v>
      </c>
      <c r="CR615">
        <v>0.1</v>
      </c>
      <c r="CS615">
        <v>0.3</v>
      </c>
      <c r="CT615">
        <v>2.5</v>
      </c>
      <c r="CU615">
        <v>3.51</v>
      </c>
      <c r="CV615">
        <v>5.4</v>
      </c>
      <c r="CW615">
        <v>7.29</v>
      </c>
      <c r="CX615">
        <v>77.162000000000006</v>
      </c>
      <c r="CY615">
        <v>1.0809</v>
      </c>
      <c r="CZ615">
        <v>96.614500000000007</v>
      </c>
      <c r="DA615">
        <v>1.6369</v>
      </c>
      <c r="DB615">
        <v>1.1264000000000001</v>
      </c>
      <c r="DC615">
        <v>69.680000000000007</v>
      </c>
      <c r="DD615">
        <v>167.5</v>
      </c>
      <c r="DE615" s="27">
        <v>214.79</v>
      </c>
      <c r="DF615">
        <v>120.276</v>
      </c>
      <c r="DG615">
        <v>180.667</v>
      </c>
      <c r="DH615">
        <v>375.17700000000002</v>
      </c>
      <c r="DI615">
        <v>170.65799999999999</v>
      </c>
      <c r="DJ615">
        <v>109.983</v>
      </c>
      <c r="DK615">
        <v>258.68599999999998</v>
      </c>
      <c r="DL615">
        <v>214.32599999999999</v>
      </c>
      <c r="DM615">
        <v>203.60300000000001</v>
      </c>
      <c r="DN615">
        <v>206.83199999999999</v>
      </c>
      <c r="DO615">
        <v>94.1</v>
      </c>
      <c r="DP615">
        <v>104.176</v>
      </c>
      <c r="DQ615">
        <v>90.13</v>
      </c>
      <c r="DR615">
        <v>93.99</v>
      </c>
      <c r="DS615">
        <v>173.5</v>
      </c>
      <c r="DT615">
        <v>180.3</v>
      </c>
      <c r="DU615">
        <v>171.7</v>
      </c>
      <c r="DV615">
        <v>175</v>
      </c>
      <c r="DW615">
        <v>926.12</v>
      </c>
      <c r="DX615">
        <v>1199.77</v>
      </c>
      <c r="DY615">
        <v>2.7631408460000002</v>
      </c>
      <c r="DZ615">
        <v>35.674067600000001</v>
      </c>
      <c r="EA615">
        <v>27.696400000000001</v>
      </c>
    </row>
    <row r="616" spans="2:131" x14ac:dyDescent="0.25">
      <c r="B616" s="3">
        <v>39820</v>
      </c>
      <c r="C616">
        <v>12774.081</v>
      </c>
      <c r="D616">
        <v>10481.799999999999</v>
      </c>
      <c r="E616">
        <v>88.032300000000006</v>
      </c>
      <c r="F616">
        <v>91.979299999999995</v>
      </c>
      <c r="G616">
        <v>91.818399999999997</v>
      </c>
      <c r="H616">
        <v>98.4148</v>
      </c>
      <c r="I616">
        <v>87.003600000000006</v>
      </c>
      <c r="J616">
        <v>101.53660000000001</v>
      </c>
      <c r="K616">
        <v>78.034700000000001</v>
      </c>
      <c r="L616">
        <v>83.616200000000006</v>
      </c>
      <c r="M616">
        <v>74.443100000000001</v>
      </c>
      <c r="N616">
        <v>95.273300000000006</v>
      </c>
      <c r="O616">
        <v>88.4208</v>
      </c>
      <c r="P616">
        <v>99.507000000000005</v>
      </c>
      <c r="Q616">
        <v>98.289199999999994</v>
      </c>
      <c r="R616">
        <v>64.736099999999993</v>
      </c>
      <c r="S616" s="38">
        <v>3.2</v>
      </c>
      <c r="T616">
        <v>2264</v>
      </c>
      <c r="U616">
        <v>0.15505787300000001</v>
      </c>
      <c r="V616">
        <v>154502</v>
      </c>
      <c r="W616">
        <v>139901</v>
      </c>
      <c r="X616">
        <v>9.5</v>
      </c>
      <c r="Y616">
        <v>25.1</v>
      </c>
      <c r="Z616">
        <v>3137</v>
      </c>
      <c r="AA616">
        <v>3505</v>
      </c>
      <c r="AB616">
        <v>7839</v>
      </c>
      <c r="AC616">
        <v>2923</v>
      </c>
      <c r="AD616">
        <v>4917</v>
      </c>
      <c r="AE616">
        <v>566500</v>
      </c>
      <c r="AF616">
        <v>130685</v>
      </c>
      <c r="AG616">
        <v>18278</v>
      </c>
      <c r="AH616">
        <v>628.5</v>
      </c>
      <c r="AI616">
        <v>5932</v>
      </c>
      <c r="AJ616">
        <v>11668</v>
      </c>
      <c r="AK616">
        <v>7146</v>
      </c>
      <c r="AL616">
        <v>4522</v>
      </c>
      <c r="AM616">
        <v>112407</v>
      </c>
      <c r="AN616">
        <v>24750</v>
      </c>
      <c r="AO616">
        <v>5488.4</v>
      </c>
      <c r="AP616">
        <v>14488.9</v>
      </c>
      <c r="AQ616">
        <v>7807</v>
      </c>
      <c r="AR616">
        <v>22521</v>
      </c>
      <c r="AS616">
        <v>39.299999999999997</v>
      </c>
      <c r="AT616">
        <v>3</v>
      </c>
      <c r="AU616">
        <v>39.9</v>
      </c>
      <c r="AV616">
        <v>19.940000000000001</v>
      </c>
      <c r="AW616">
        <v>22.7</v>
      </c>
      <c r="AX616">
        <v>18.29</v>
      </c>
      <c r="AY616">
        <v>594</v>
      </c>
      <c r="AZ616">
        <v>61</v>
      </c>
      <c r="BA616">
        <v>110</v>
      </c>
      <c r="BB616">
        <v>297</v>
      </c>
      <c r="BC616">
        <v>126</v>
      </c>
      <c r="BD616">
        <v>595</v>
      </c>
      <c r="BE616">
        <v>64</v>
      </c>
      <c r="BF616">
        <v>109</v>
      </c>
      <c r="BG616">
        <v>292</v>
      </c>
      <c r="BH616">
        <v>130</v>
      </c>
      <c r="BI616">
        <v>95.016999999999996</v>
      </c>
      <c r="BJ616">
        <v>1142764</v>
      </c>
      <c r="BK616">
        <v>340517</v>
      </c>
      <c r="BL616">
        <v>151783</v>
      </c>
      <c r="BM616">
        <v>155213</v>
      </c>
      <c r="BN616">
        <v>52110</v>
      </c>
      <c r="BO616">
        <v>879199</v>
      </c>
      <c r="BP616">
        <v>1339896</v>
      </c>
      <c r="BQ616">
        <v>1.36</v>
      </c>
      <c r="BR616">
        <v>66</v>
      </c>
      <c r="BS616">
        <v>1662.7</v>
      </c>
      <c r="BT616">
        <v>8433</v>
      </c>
      <c r="BU616">
        <v>3927.3</v>
      </c>
      <c r="BV616">
        <v>1693.748</v>
      </c>
      <c r="BW616">
        <v>796.54200000000003</v>
      </c>
      <c r="BX616">
        <v>429581</v>
      </c>
      <c r="BY616">
        <v>1395.3145</v>
      </c>
      <c r="BZ616">
        <v>3839.5441999999998</v>
      </c>
      <c r="CA616">
        <v>1627.9275</v>
      </c>
      <c r="CB616">
        <v>0.13542138100000001</v>
      </c>
      <c r="CC616">
        <v>9646.4</v>
      </c>
      <c r="CD616">
        <v>222130.75</v>
      </c>
      <c r="CE616">
        <v>765121.92</v>
      </c>
      <c r="CF616">
        <v>2261.0083</v>
      </c>
      <c r="CG616">
        <v>0.16</v>
      </c>
      <c r="CH616">
        <v>0.33</v>
      </c>
      <c r="CI616">
        <v>0.18</v>
      </c>
      <c r="CJ616">
        <v>0.27</v>
      </c>
      <c r="CK616">
        <v>0.48</v>
      </c>
      <c r="CL616">
        <v>2.46</v>
      </c>
      <c r="CM616">
        <v>3.56</v>
      </c>
      <c r="CN616">
        <v>5.41</v>
      </c>
      <c r="CO616">
        <v>7.09</v>
      </c>
      <c r="CP616">
        <v>0.17</v>
      </c>
      <c r="CQ616">
        <v>0.02</v>
      </c>
      <c r="CR616">
        <v>0.11</v>
      </c>
      <c r="CS616">
        <v>0.32</v>
      </c>
      <c r="CT616">
        <v>2.2999999999999998</v>
      </c>
      <c r="CU616">
        <v>3.4</v>
      </c>
      <c r="CV616">
        <v>5.25</v>
      </c>
      <c r="CW616">
        <v>6.93</v>
      </c>
      <c r="CX616">
        <v>76.549899999999994</v>
      </c>
      <c r="CY616">
        <v>1.0780000000000001</v>
      </c>
      <c r="CZ616">
        <v>94.367000000000004</v>
      </c>
      <c r="DA616">
        <v>1.6377999999999999</v>
      </c>
      <c r="DB616">
        <v>1.1229</v>
      </c>
      <c r="DC616">
        <v>64.09</v>
      </c>
      <c r="DD616">
        <v>172.3</v>
      </c>
      <c r="DE616" s="27">
        <v>214.726</v>
      </c>
      <c r="DF616">
        <v>119.98399999999999</v>
      </c>
      <c r="DG616">
        <v>180.91499999999999</v>
      </c>
      <c r="DH616">
        <v>376.00099999999998</v>
      </c>
      <c r="DI616">
        <v>170.45599999999999</v>
      </c>
      <c r="DJ616">
        <v>109.92400000000001</v>
      </c>
      <c r="DK616">
        <v>258.74700000000001</v>
      </c>
      <c r="DL616">
        <v>214.321</v>
      </c>
      <c r="DM616">
        <v>203.65</v>
      </c>
      <c r="DN616">
        <v>206.73500000000001</v>
      </c>
      <c r="DO616">
        <v>94.105999999999995</v>
      </c>
      <c r="DP616">
        <v>103.651</v>
      </c>
      <c r="DQ616">
        <v>90.001999999999995</v>
      </c>
      <c r="DR616">
        <v>94.113</v>
      </c>
      <c r="DS616">
        <v>171.5</v>
      </c>
      <c r="DT616">
        <v>177.7</v>
      </c>
      <c r="DU616">
        <v>171.1</v>
      </c>
      <c r="DV616">
        <v>168</v>
      </c>
      <c r="DW616">
        <v>935.82</v>
      </c>
      <c r="DX616">
        <v>1212.51</v>
      </c>
      <c r="DY616">
        <v>2.6743034630000002</v>
      </c>
      <c r="DZ616">
        <v>41.906376020000003</v>
      </c>
      <c r="EA616">
        <v>25.927600000000002</v>
      </c>
    </row>
    <row r="617" spans="2:131" x14ac:dyDescent="0.25">
      <c r="B617" s="3">
        <v>39821</v>
      </c>
      <c r="C617">
        <v>12743.853999999999</v>
      </c>
      <c r="D617">
        <v>10449.5</v>
      </c>
      <c r="E617">
        <v>89.019000000000005</v>
      </c>
      <c r="F617">
        <v>92.790499999999994</v>
      </c>
      <c r="G617">
        <v>92.715100000000007</v>
      </c>
      <c r="H617">
        <v>99.313199999999995</v>
      </c>
      <c r="I617">
        <v>87.997799999999998</v>
      </c>
      <c r="J617">
        <v>102.4093</v>
      </c>
      <c r="K617">
        <v>78.994500000000002</v>
      </c>
      <c r="L617">
        <v>84.818100000000001</v>
      </c>
      <c r="M617">
        <v>76.096500000000006</v>
      </c>
      <c r="N617">
        <v>96.444800000000001</v>
      </c>
      <c r="O617">
        <v>89.424000000000007</v>
      </c>
      <c r="P617">
        <v>99.766499999999994</v>
      </c>
      <c r="Q617">
        <v>97.626400000000004</v>
      </c>
      <c r="R617">
        <v>65.566199999999995</v>
      </c>
      <c r="S617" s="38">
        <v>0.56000000000000005</v>
      </c>
      <c r="T617">
        <v>2365</v>
      </c>
      <c r="U617">
        <v>0.159646281</v>
      </c>
      <c r="V617">
        <v>154307</v>
      </c>
      <c r="W617">
        <v>139492</v>
      </c>
      <c r="X617">
        <v>9.6</v>
      </c>
      <c r="Y617">
        <v>25.3</v>
      </c>
      <c r="Z617">
        <v>2940</v>
      </c>
      <c r="AA617">
        <v>3927</v>
      </c>
      <c r="AB617">
        <v>7828</v>
      </c>
      <c r="AC617">
        <v>2791</v>
      </c>
      <c r="AD617">
        <v>5037</v>
      </c>
      <c r="AE617">
        <v>559200</v>
      </c>
      <c r="AF617">
        <v>130501</v>
      </c>
      <c r="AG617">
        <v>18151</v>
      </c>
      <c r="AH617">
        <v>619.6</v>
      </c>
      <c r="AI617">
        <v>5855</v>
      </c>
      <c r="AJ617">
        <v>11626</v>
      </c>
      <c r="AK617">
        <v>7113</v>
      </c>
      <c r="AL617">
        <v>4513</v>
      </c>
      <c r="AM617">
        <v>112350</v>
      </c>
      <c r="AN617">
        <v>24713</v>
      </c>
      <c r="AO617">
        <v>5471.1</v>
      </c>
      <c r="AP617">
        <v>14480.5</v>
      </c>
      <c r="AQ617">
        <v>7782</v>
      </c>
      <c r="AR617">
        <v>22537</v>
      </c>
      <c r="AS617">
        <v>39.299999999999997</v>
      </c>
      <c r="AT617">
        <v>3</v>
      </c>
      <c r="AU617">
        <v>40</v>
      </c>
      <c r="AV617">
        <v>19.93</v>
      </c>
      <c r="AW617">
        <v>22.65</v>
      </c>
      <c r="AX617">
        <v>18.32</v>
      </c>
      <c r="AY617">
        <v>586</v>
      </c>
      <c r="AZ617">
        <v>69</v>
      </c>
      <c r="BA617">
        <v>104</v>
      </c>
      <c r="BB617">
        <v>286</v>
      </c>
      <c r="BC617">
        <v>127</v>
      </c>
      <c r="BD617">
        <v>616</v>
      </c>
      <c r="BE617">
        <v>70</v>
      </c>
      <c r="BF617">
        <v>106</v>
      </c>
      <c r="BG617">
        <v>316</v>
      </c>
      <c r="BH617">
        <v>124</v>
      </c>
      <c r="BI617">
        <v>95.891000000000005</v>
      </c>
      <c r="BJ617">
        <v>1143418</v>
      </c>
      <c r="BK617">
        <v>346668</v>
      </c>
      <c r="BL617">
        <v>155438</v>
      </c>
      <c r="BM617">
        <v>158266</v>
      </c>
      <c r="BN617">
        <v>51522</v>
      </c>
      <c r="BO617">
        <v>872524</v>
      </c>
      <c r="BP617">
        <v>1320853</v>
      </c>
      <c r="BQ617">
        <v>1.32</v>
      </c>
      <c r="BR617">
        <v>65.7</v>
      </c>
      <c r="BS617">
        <v>1660.7</v>
      </c>
      <c r="BT617">
        <v>8432.5</v>
      </c>
      <c r="BU617">
        <v>3914</v>
      </c>
      <c r="BV617">
        <v>1728.1320000000001</v>
      </c>
      <c r="BW617">
        <v>828.74300000000005</v>
      </c>
      <c r="BX617">
        <v>497293</v>
      </c>
      <c r="BY617">
        <v>1363.5282999999999</v>
      </c>
      <c r="BZ617">
        <v>3814.4665</v>
      </c>
      <c r="CA617">
        <v>1628.3776</v>
      </c>
      <c r="CB617">
        <v>0.13538899500000001</v>
      </c>
      <c r="CC617">
        <v>9619.7999999999993</v>
      </c>
      <c r="CD617">
        <v>221553.55</v>
      </c>
      <c r="CE617">
        <v>761172.44</v>
      </c>
      <c r="CF617">
        <v>2288.1731</v>
      </c>
      <c r="CG617">
        <v>0.16</v>
      </c>
      <c r="CH617">
        <v>0.28999999999999998</v>
      </c>
      <c r="CI617">
        <v>0.17</v>
      </c>
      <c r="CJ617">
        <v>0.26</v>
      </c>
      <c r="CK617">
        <v>0.46</v>
      </c>
      <c r="CL617">
        <v>2.57</v>
      </c>
      <c r="CM617">
        <v>3.59</v>
      </c>
      <c r="CN617">
        <v>5.26</v>
      </c>
      <c r="CO617">
        <v>6.58</v>
      </c>
      <c r="CP617">
        <v>0.13</v>
      </c>
      <c r="CQ617">
        <v>0.01</v>
      </c>
      <c r="CR617">
        <v>0.1</v>
      </c>
      <c r="CS617">
        <v>0.3</v>
      </c>
      <c r="CT617">
        <v>2.41</v>
      </c>
      <c r="CU617">
        <v>3.43</v>
      </c>
      <c r="CV617">
        <v>5.0999999999999996</v>
      </c>
      <c r="CW617">
        <v>6.42</v>
      </c>
      <c r="CX617">
        <v>75.354600000000005</v>
      </c>
      <c r="CY617">
        <v>1.0683</v>
      </c>
      <c r="CZ617">
        <v>94.897099999999995</v>
      </c>
      <c r="DA617">
        <v>1.6532</v>
      </c>
      <c r="DB617">
        <v>1.0871999999999999</v>
      </c>
      <c r="DC617">
        <v>71.06</v>
      </c>
      <c r="DD617">
        <v>188.1</v>
      </c>
      <c r="DE617" s="27">
        <v>215.44499999999999</v>
      </c>
      <c r="DF617">
        <v>120.236</v>
      </c>
      <c r="DG617">
        <v>183.72900000000001</v>
      </c>
      <c r="DH617">
        <v>377.09100000000001</v>
      </c>
      <c r="DI617">
        <v>171.33199999999999</v>
      </c>
      <c r="DJ617">
        <v>109.129</v>
      </c>
      <c r="DK617">
        <v>259.28500000000003</v>
      </c>
      <c r="DL617">
        <v>215.15899999999999</v>
      </c>
      <c r="DM617">
        <v>204.51599999999999</v>
      </c>
      <c r="DN617">
        <v>207.43299999999999</v>
      </c>
      <c r="DO617">
        <v>94.378</v>
      </c>
      <c r="DP617">
        <v>103.232</v>
      </c>
      <c r="DQ617">
        <v>90.757999999999996</v>
      </c>
      <c r="DR617">
        <v>94.32</v>
      </c>
      <c r="DS617">
        <v>173.9</v>
      </c>
      <c r="DT617">
        <v>181</v>
      </c>
      <c r="DU617">
        <v>173.8</v>
      </c>
      <c r="DV617">
        <v>176.1</v>
      </c>
      <c r="DW617">
        <v>1009.73</v>
      </c>
      <c r="DX617">
        <v>1290.3900000000001</v>
      </c>
      <c r="DY617">
        <v>2.4227598800000001</v>
      </c>
      <c r="DZ617">
        <v>52.876968230000003</v>
      </c>
      <c r="EA617">
        <v>24.313700000000001</v>
      </c>
    </row>
    <row r="618" spans="2:131" x14ac:dyDescent="0.25">
      <c r="B618" s="3">
        <v>39822</v>
      </c>
      <c r="C618">
        <v>12763.787</v>
      </c>
      <c r="D618">
        <v>10430.200000000001</v>
      </c>
      <c r="E618">
        <v>89.692599999999999</v>
      </c>
      <c r="F618">
        <v>93.3155</v>
      </c>
      <c r="G618">
        <v>93.401200000000003</v>
      </c>
      <c r="H618">
        <v>100.0184</v>
      </c>
      <c r="I618">
        <v>91.629000000000005</v>
      </c>
      <c r="J618">
        <v>102.241</v>
      </c>
      <c r="K618">
        <v>79.501900000000006</v>
      </c>
      <c r="L618">
        <v>85.670699999999997</v>
      </c>
      <c r="M618">
        <v>77.8155</v>
      </c>
      <c r="N618">
        <v>96.595500000000001</v>
      </c>
      <c r="O618">
        <v>90.199600000000004</v>
      </c>
      <c r="P618">
        <v>100.741</v>
      </c>
      <c r="Q618">
        <v>100.21980000000001</v>
      </c>
      <c r="R618">
        <v>66.232299999999995</v>
      </c>
      <c r="S618" s="38">
        <v>0.2</v>
      </c>
      <c r="T618">
        <v>2481</v>
      </c>
      <c r="U618">
        <v>0.16530081999999999</v>
      </c>
      <c r="V618">
        <v>153827</v>
      </c>
      <c r="W618">
        <v>138818</v>
      </c>
      <c r="X618">
        <v>9.8000000000000007</v>
      </c>
      <c r="Y618">
        <v>26.6</v>
      </c>
      <c r="Z618">
        <v>2841</v>
      </c>
      <c r="AA618">
        <v>3775</v>
      </c>
      <c r="AB618">
        <v>8402</v>
      </c>
      <c r="AC618">
        <v>2908</v>
      </c>
      <c r="AD618">
        <v>5494</v>
      </c>
      <c r="AE618">
        <v>547500</v>
      </c>
      <c r="AF618">
        <v>130259</v>
      </c>
      <c r="AG618">
        <v>18043</v>
      </c>
      <c r="AH618">
        <v>614.29999999999995</v>
      </c>
      <c r="AI618">
        <v>5787</v>
      </c>
      <c r="AJ618">
        <v>11591</v>
      </c>
      <c r="AK618">
        <v>7084</v>
      </c>
      <c r="AL618">
        <v>4507</v>
      </c>
      <c r="AM618">
        <v>112216</v>
      </c>
      <c r="AN618">
        <v>24660</v>
      </c>
      <c r="AO618">
        <v>5454.3</v>
      </c>
      <c r="AP618">
        <v>14450.2</v>
      </c>
      <c r="AQ618">
        <v>7769</v>
      </c>
      <c r="AR618">
        <v>22451</v>
      </c>
      <c r="AS618">
        <v>39.200000000000003</v>
      </c>
      <c r="AT618">
        <v>3.1</v>
      </c>
      <c r="AU618">
        <v>40</v>
      </c>
      <c r="AV618">
        <v>19.93</v>
      </c>
      <c r="AW618">
        <v>22.5</v>
      </c>
      <c r="AX618">
        <v>18.420000000000002</v>
      </c>
      <c r="AY618">
        <v>585</v>
      </c>
      <c r="AZ618">
        <v>66</v>
      </c>
      <c r="BA618">
        <v>105</v>
      </c>
      <c r="BB618">
        <v>297</v>
      </c>
      <c r="BC618">
        <v>117</v>
      </c>
      <c r="BD618">
        <v>609</v>
      </c>
      <c r="BE618">
        <v>70</v>
      </c>
      <c r="BF618">
        <v>105</v>
      </c>
      <c r="BG618">
        <v>309</v>
      </c>
      <c r="BH618">
        <v>125</v>
      </c>
      <c r="BI618">
        <v>94.984999999999999</v>
      </c>
      <c r="BJ618">
        <v>1144772</v>
      </c>
      <c r="BK618">
        <v>338507</v>
      </c>
      <c r="BL618">
        <v>158035</v>
      </c>
      <c r="BM618">
        <v>157059</v>
      </c>
      <c r="BN618">
        <v>49927</v>
      </c>
      <c r="BO618">
        <v>860500</v>
      </c>
      <c r="BP618">
        <v>1316581</v>
      </c>
      <c r="BQ618">
        <v>1.32</v>
      </c>
      <c r="BR618">
        <v>73.5</v>
      </c>
      <c r="BS618">
        <v>1665.1</v>
      </c>
      <c r="BT618">
        <v>8431.7999999999993</v>
      </c>
      <c r="BU618">
        <v>3906.1</v>
      </c>
      <c r="BV618">
        <v>1819.75</v>
      </c>
      <c r="BW618">
        <v>922.59500000000003</v>
      </c>
      <c r="BX618">
        <v>615768</v>
      </c>
      <c r="BY618">
        <v>1337.7041999999999</v>
      </c>
      <c r="BZ618">
        <v>3767.8253</v>
      </c>
      <c r="CA618">
        <v>1626.7958000000001</v>
      </c>
      <c r="CB618">
        <v>0.134820311</v>
      </c>
      <c r="CC618">
        <v>9599.7000000000007</v>
      </c>
      <c r="CD618">
        <v>219007.16</v>
      </c>
      <c r="CE618">
        <v>752414.36</v>
      </c>
      <c r="CF618">
        <v>2292.2217999999998</v>
      </c>
      <c r="CG618">
        <v>0.15</v>
      </c>
      <c r="CH618">
        <v>0.23</v>
      </c>
      <c r="CI618">
        <v>0.12</v>
      </c>
      <c r="CJ618">
        <v>0.21</v>
      </c>
      <c r="CK618">
        <v>0.4</v>
      </c>
      <c r="CL618">
        <v>2.37</v>
      </c>
      <c r="CM618">
        <v>3.4</v>
      </c>
      <c r="CN618">
        <v>5.13</v>
      </c>
      <c r="CO618">
        <v>6.31</v>
      </c>
      <c r="CP618">
        <v>0.08</v>
      </c>
      <c r="CQ618">
        <v>-0.03</v>
      </c>
      <c r="CR618">
        <v>0.06</v>
      </c>
      <c r="CS618">
        <v>0.25</v>
      </c>
      <c r="CT618">
        <v>2.2200000000000002</v>
      </c>
      <c r="CU618">
        <v>3.25</v>
      </c>
      <c r="CV618">
        <v>4.9800000000000004</v>
      </c>
      <c r="CW618">
        <v>6.16</v>
      </c>
      <c r="CX618">
        <v>74.079400000000007</v>
      </c>
      <c r="CY618">
        <v>1.0390999999999999</v>
      </c>
      <c r="CZ618">
        <v>91.274799999999999</v>
      </c>
      <c r="DA618">
        <v>1.6323000000000001</v>
      </c>
      <c r="DB618">
        <v>1.0815999999999999</v>
      </c>
      <c r="DC618">
        <v>69.459999999999994</v>
      </c>
      <c r="DD618">
        <v>201.9</v>
      </c>
      <c r="DE618" s="27">
        <v>215.86099999999999</v>
      </c>
      <c r="DF618">
        <v>120.779</v>
      </c>
      <c r="DG618">
        <v>185.32900000000001</v>
      </c>
      <c r="DH618">
        <v>378.35899999999998</v>
      </c>
      <c r="DI618">
        <v>171.922</v>
      </c>
      <c r="DJ618">
        <v>109.387</v>
      </c>
      <c r="DK618">
        <v>259.52300000000002</v>
      </c>
      <c r="DL618">
        <v>215.66300000000001</v>
      </c>
      <c r="DM618">
        <v>205.14500000000001</v>
      </c>
      <c r="DN618">
        <v>207.81399999999999</v>
      </c>
      <c r="DO618">
        <v>94.536000000000001</v>
      </c>
      <c r="DP618">
        <v>103.50700000000001</v>
      </c>
      <c r="DQ618">
        <v>90.988</v>
      </c>
      <c r="DR618">
        <v>94.436000000000007</v>
      </c>
      <c r="DS618">
        <v>173.5</v>
      </c>
      <c r="DT618">
        <v>180.5</v>
      </c>
      <c r="DU618">
        <v>174.3</v>
      </c>
      <c r="DV618">
        <v>174.1</v>
      </c>
      <c r="DW618">
        <v>1044.55</v>
      </c>
      <c r="DX618">
        <v>1335.98</v>
      </c>
      <c r="DY618">
        <v>2.288066632</v>
      </c>
      <c r="DZ618">
        <v>64.917089660000002</v>
      </c>
      <c r="EA618">
        <v>23.767099999999999</v>
      </c>
    </row>
    <row r="619" spans="2:131" x14ac:dyDescent="0.25">
      <c r="B619" s="3">
        <v>39823</v>
      </c>
      <c r="C619">
        <v>12709.966</v>
      </c>
      <c r="D619">
        <v>10414.6</v>
      </c>
      <c r="E619">
        <v>89.979699999999994</v>
      </c>
      <c r="F619">
        <v>93.619299999999996</v>
      </c>
      <c r="G619">
        <v>93.735699999999994</v>
      </c>
      <c r="H619">
        <v>100.3901</v>
      </c>
      <c r="I619">
        <v>90.265900000000002</v>
      </c>
      <c r="J619">
        <v>103.1365</v>
      </c>
      <c r="K619">
        <v>79.855400000000003</v>
      </c>
      <c r="L619">
        <v>85.933999999999997</v>
      </c>
      <c r="M619">
        <v>78.183099999999996</v>
      </c>
      <c r="N619">
        <v>97.442300000000003</v>
      </c>
      <c r="O619">
        <v>90.365799999999993</v>
      </c>
      <c r="P619">
        <v>109.06010000000001</v>
      </c>
      <c r="Q619">
        <v>98.358000000000004</v>
      </c>
      <c r="R619">
        <v>66.453699999999998</v>
      </c>
      <c r="S619" s="38">
        <v>0.14000000000000001</v>
      </c>
      <c r="T619">
        <v>2422</v>
      </c>
      <c r="U619">
        <v>0.15776446099999999</v>
      </c>
      <c r="V619">
        <v>153784</v>
      </c>
      <c r="W619">
        <v>138432</v>
      </c>
      <c r="X619">
        <v>10</v>
      </c>
      <c r="Y619">
        <v>27.5</v>
      </c>
      <c r="Z619">
        <v>3223</v>
      </c>
      <c r="AA619">
        <v>3552</v>
      </c>
      <c r="AB619">
        <v>8648</v>
      </c>
      <c r="AC619">
        <v>3006</v>
      </c>
      <c r="AD619">
        <v>5643</v>
      </c>
      <c r="AE619">
        <v>525400</v>
      </c>
      <c r="AF619">
        <v>130061</v>
      </c>
      <c r="AG619">
        <v>17915</v>
      </c>
      <c r="AH619">
        <v>611.4</v>
      </c>
      <c r="AI619">
        <v>5716</v>
      </c>
      <c r="AJ619">
        <v>11538</v>
      </c>
      <c r="AK619">
        <v>7044</v>
      </c>
      <c r="AL619">
        <v>4494</v>
      </c>
      <c r="AM619">
        <v>112146</v>
      </c>
      <c r="AN619">
        <v>24553</v>
      </c>
      <c r="AO619">
        <v>5433.4</v>
      </c>
      <c r="AP619">
        <v>14381.6</v>
      </c>
      <c r="AQ619">
        <v>7754</v>
      </c>
      <c r="AR619">
        <v>22524</v>
      </c>
      <c r="AS619">
        <v>39.200000000000003</v>
      </c>
      <c r="AT619">
        <v>3.2</v>
      </c>
      <c r="AU619">
        <v>40.200000000000003</v>
      </c>
      <c r="AV619">
        <v>20.02</v>
      </c>
      <c r="AW619">
        <v>22.91</v>
      </c>
      <c r="AX619">
        <v>18.38</v>
      </c>
      <c r="AY619">
        <v>534</v>
      </c>
      <c r="AZ619">
        <v>54</v>
      </c>
      <c r="BA619">
        <v>103</v>
      </c>
      <c r="BB619">
        <v>266</v>
      </c>
      <c r="BC619">
        <v>111</v>
      </c>
      <c r="BD619">
        <v>583</v>
      </c>
      <c r="BE619">
        <v>67</v>
      </c>
      <c r="BF619">
        <v>104</v>
      </c>
      <c r="BG619">
        <v>299</v>
      </c>
      <c r="BH619">
        <v>113</v>
      </c>
      <c r="BI619">
        <v>95.085999999999999</v>
      </c>
      <c r="BJ619">
        <v>1150407</v>
      </c>
      <c r="BK619">
        <v>341654</v>
      </c>
      <c r="BL619">
        <v>162052</v>
      </c>
      <c r="BM619">
        <v>163669</v>
      </c>
      <c r="BN619">
        <v>52776</v>
      </c>
      <c r="BO619">
        <v>854684</v>
      </c>
      <c r="BP619">
        <v>1323398</v>
      </c>
      <c r="BQ619">
        <v>1.31</v>
      </c>
      <c r="BR619">
        <v>70.599999999999994</v>
      </c>
      <c r="BS619">
        <v>1678.3</v>
      </c>
      <c r="BT619">
        <v>8458.7999999999993</v>
      </c>
      <c r="BU619">
        <v>3906.9</v>
      </c>
      <c r="BV619">
        <v>1975.3720000000001</v>
      </c>
      <c r="BW619">
        <v>1056.7159999999999</v>
      </c>
      <c r="BX619">
        <v>791658</v>
      </c>
      <c r="BY619">
        <v>1307.8329000000001</v>
      </c>
      <c r="BZ619">
        <v>3743.1439</v>
      </c>
      <c r="CA619">
        <v>1620.91</v>
      </c>
      <c r="CB619">
        <v>0.13438598500000001</v>
      </c>
      <c r="CC619">
        <v>9585.5</v>
      </c>
      <c r="CD619">
        <v>218566.96</v>
      </c>
      <c r="CE619">
        <v>729066.3</v>
      </c>
      <c r="CF619">
        <v>2283.1581000000001</v>
      </c>
      <c r="CG619">
        <v>0.12</v>
      </c>
      <c r="CH619">
        <v>0.22</v>
      </c>
      <c r="CI619">
        <v>7.0000000000000007E-2</v>
      </c>
      <c r="CJ619">
        <v>0.16</v>
      </c>
      <c r="CK619">
        <v>0.37</v>
      </c>
      <c r="CL619">
        <v>2.33</v>
      </c>
      <c r="CM619">
        <v>3.39</v>
      </c>
      <c r="CN619">
        <v>5.15</v>
      </c>
      <c r="CO619">
        <v>6.29</v>
      </c>
      <c r="CP619">
        <v>0.1</v>
      </c>
      <c r="CQ619">
        <v>-0.05</v>
      </c>
      <c r="CR619">
        <v>0.04</v>
      </c>
      <c r="CS619">
        <v>0.25</v>
      </c>
      <c r="CT619">
        <v>2.21</v>
      </c>
      <c r="CU619">
        <v>3.27</v>
      </c>
      <c r="CV619">
        <v>5.03</v>
      </c>
      <c r="CW619">
        <v>6.17</v>
      </c>
      <c r="CX619">
        <v>72.846999999999994</v>
      </c>
      <c r="CY619">
        <v>1.0213000000000001</v>
      </c>
      <c r="CZ619">
        <v>90.367099999999994</v>
      </c>
      <c r="DA619">
        <v>1.6212</v>
      </c>
      <c r="DB619">
        <v>1.0547</v>
      </c>
      <c r="DC619">
        <v>75.819999999999993</v>
      </c>
      <c r="DD619">
        <v>203</v>
      </c>
      <c r="DE619" s="27">
        <v>216.50899999999999</v>
      </c>
      <c r="DF619">
        <v>120.5</v>
      </c>
      <c r="DG619">
        <v>187.79300000000001</v>
      </c>
      <c r="DH619">
        <v>379.291</v>
      </c>
      <c r="DI619">
        <v>172.74600000000001</v>
      </c>
      <c r="DJ619">
        <v>110.684</v>
      </c>
      <c r="DK619">
        <v>260.01100000000002</v>
      </c>
      <c r="DL619">
        <v>216.38499999999999</v>
      </c>
      <c r="DM619">
        <v>205.96799999999999</v>
      </c>
      <c r="DN619">
        <v>208.44499999999999</v>
      </c>
      <c r="DO619">
        <v>94.899000000000001</v>
      </c>
      <c r="DP619">
        <v>103.85299999999999</v>
      </c>
      <c r="DQ619">
        <v>91.153000000000006</v>
      </c>
      <c r="DR619">
        <v>94.869</v>
      </c>
      <c r="DS619">
        <v>174.3</v>
      </c>
      <c r="DT619">
        <v>181.7</v>
      </c>
      <c r="DU619">
        <v>175</v>
      </c>
      <c r="DV619">
        <v>186.9</v>
      </c>
      <c r="DW619">
        <v>1067.6600000000001</v>
      </c>
      <c r="DX619">
        <v>1369.19</v>
      </c>
      <c r="DY619">
        <v>2.1920211799999998</v>
      </c>
      <c r="DZ619">
        <v>79.864030700000001</v>
      </c>
      <c r="EA619">
        <v>23.5397</v>
      </c>
    </row>
    <row r="620" spans="2:131" x14ac:dyDescent="0.25">
      <c r="B620" s="3">
        <v>39824</v>
      </c>
      <c r="C620">
        <v>12743.645</v>
      </c>
      <c r="D620">
        <v>10447.200000000001</v>
      </c>
      <c r="E620">
        <v>90.337500000000006</v>
      </c>
      <c r="F620">
        <v>93.551500000000004</v>
      </c>
      <c r="G620">
        <v>93.4345</v>
      </c>
      <c r="H620">
        <v>99.807699999999997</v>
      </c>
      <c r="I620">
        <v>91.804599999999994</v>
      </c>
      <c r="J620">
        <v>101.9286</v>
      </c>
      <c r="K620">
        <v>79.831199999999995</v>
      </c>
      <c r="L620">
        <v>86.799700000000001</v>
      </c>
      <c r="M620">
        <v>79.617000000000004</v>
      </c>
      <c r="N620">
        <v>99.644900000000007</v>
      </c>
      <c r="O620">
        <v>91.247900000000001</v>
      </c>
      <c r="P620">
        <v>98.968000000000004</v>
      </c>
      <c r="Q620">
        <v>97.158199999999994</v>
      </c>
      <c r="R620">
        <v>67.204499999999996</v>
      </c>
      <c r="S620" s="38">
        <v>0.04</v>
      </c>
      <c r="T620">
        <v>2435</v>
      </c>
      <c r="U620">
        <v>0.159997372</v>
      </c>
      <c r="V620">
        <v>153878</v>
      </c>
      <c r="W620">
        <v>138659</v>
      </c>
      <c r="X620">
        <v>9.9</v>
      </c>
      <c r="Y620">
        <v>28.9</v>
      </c>
      <c r="Z620">
        <v>2816</v>
      </c>
      <c r="AA620">
        <v>3457</v>
      </c>
      <c r="AB620">
        <v>8755</v>
      </c>
      <c r="AC620">
        <v>2847</v>
      </c>
      <c r="AD620">
        <v>5908</v>
      </c>
      <c r="AE620">
        <v>494000</v>
      </c>
      <c r="AF620">
        <v>130073</v>
      </c>
      <c r="AG620">
        <v>17869</v>
      </c>
      <c r="AH620">
        <v>614.5</v>
      </c>
      <c r="AI620">
        <v>5696</v>
      </c>
      <c r="AJ620">
        <v>11509</v>
      </c>
      <c r="AK620">
        <v>7020</v>
      </c>
      <c r="AL620">
        <v>4489</v>
      </c>
      <c r="AM620">
        <v>112204</v>
      </c>
      <c r="AN620">
        <v>24535</v>
      </c>
      <c r="AO620">
        <v>5423.3</v>
      </c>
      <c r="AP620">
        <v>14379.4</v>
      </c>
      <c r="AQ620">
        <v>7756</v>
      </c>
      <c r="AR620">
        <v>22533</v>
      </c>
      <c r="AS620">
        <v>39.700000000000003</v>
      </c>
      <c r="AT620">
        <v>3.4</v>
      </c>
      <c r="AU620">
        <v>40.5</v>
      </c>
      <c r="AV620">
        <v>20.05</v>
      </c>
      <c r="AW620">
        <v>22.9</v>
      </c>
      <c r="AX620">
        <v>18.420000000000002</v>
      </c>
      <c r="AY620">
        <v>588</v>
      </c>
      <c r="AZ620">
        <v>67</v>
      </c>
      <c r="BA620">
        <v>104</v>
      </c>
      <c r="BB620">
        <v>301</v>
      </c>
      <c r="BC620">
        <v>116</v>
      </c>
      <c r="BD620">
        <v>623</v>
      </c>
      <c r="BE620">
        <v>74</v>
      </c>
      <c r="BF620">
        <v>114</v>
      </c>
      <c r="BG620">
        <v>318</v>
      </c>
      <c r="BH620">
        <v>117</v>
      </c>
      <c r="BI620">
        <v>94.933000000000007</v>
      </c>
      <c r="BJ620">
        <v>1159044</v>
      </c>
      <c r="BK620">
        <v>344375</v>
      </c>
      <c r="BL620">
        <v>164362</v>
      </c>
      <c r="BM620">
        <v>160032</v>
      </c>
      <c r="BN620">
        <v>50212</v>
      </c>
      <c r="BO620">
        <v>841925</v>
      </c>
      <c r="BP620">
        <v>1332270</v>
      </c>
      <c r="BQ620">
        <v>1.29</v>
      </c>
      <c r="BR620">
        <v>67.400000000000006</v>
      </c>
      <c r="BS620">
        <v>1681.3</v>
      </c>
      <c r="BT620">
        <v>8488.7999999999993</v>
      </c>
      <c r="BU620">
        <v>3907.7</v>
      </c>
      <c r="BV620">
        <v>2044.694</v>
      </c>
      <c r="BW620">
        <v>1141.597</v>
      </c>
      <c r="BX620">
        <v>924290</v>
      </c>
      <c r="BY620">
        <v>1290.1018999999999</v>
      </c>
      <c r="BZ620">
        <v>3804.1505000000002</v>
      </c>
      <c r="CA620">
        <v>1625.3924999999999</v>
      </c>
      <c r="CB620">
        <v>0.13406736399999999</v>
      </c>
      <c r="CC620">
        <v>9582.5</v>
      </c>
      <c r="CD620">
        <v>215533.92</v>
      </c>
      <c r="CE620">
        <v>718230.87</v>
      </c>
      <c r="CF620">
        <v>2298.0819999999999</v>
      </c>
      <c r="CG620">
        <v>0.12</v>
      </c>
      <c r="CH620">
        <v>0.19</v>
      </c>
      <c r="CI620">
        <v>0.05</v>
      </c>
      <c r="CJ620">
        <v>0.15</v>
      </c>
      <c r="CK620">
        <v>0.31</v>
      </c>
      <c r="CL620">
        <v>2.23</v>
      </c>
      <c r="CM620">
        <v>3.4</v>
      </c>
      <c r="CN620">
        <v>5.19</v>
      </c>
      <c r="CO620">
        <v>6.32</v>
      </c>
      <c r="CP620">
        <v>7.0000000000000007E-2</v>
      </c>
      <c r="CQ620">
        <v>-7.0000000000000007E-2</v>
      </c>
      <c r="CR620">
        <v>0.03</v>
      </c>
      <c r="CS620">
        <v>0.19</v>
      </c>
      <c r="CT620">
        <v>2.11</v>
      </c>
      <c r="CU620">
        <v>3.28</v>
      </c>
      <c r="CV620">
        <v>5.07</v>
      </c>
      <c r="CW620">
        <v>6.2</v>
      </c>
      <c r="CX620">
        <v>72.423000000000002</v>
      </c>
      <c r="CY620">
        <v>1.0130999999999999</v>
      </c>
      <c r="CZ620">
        <v>89.267399999999995</v>
      </c>
      <c r="DA620">
        <v>1.6598999999999999</v>
      </c>
      <c r="DB620">
        <v>1.0592999999999999</v>
      </c>
      <c r="DC620">
        <v>78.08</v>
      </c>
      <c r="DD620">
        <v>208.1</v>
      </c>
      <c r="DE620" s="27">
        <v>217.23400000000001</v>
      </c>
      <c r="DF620">
        <v>120.00700000000001</v>
      </c>
      <c r="DG620">
        <v>191.24299999999999</v>
      </c>
      <c r="DH620">
        <v>380.45</v>
      </c>
      <c r="DI620">
        <v>173.95</v>
      </c>
      <c r="DJ620">
        <v>111.15900000000001</v>
      </c>
      <c r="DK620">
        <v>260.21300000000002</v>
      </c>
      <c r="DL620">
        <v>217.20699999999999</v>
      </c>
      <c r="DM620">
        <v>207.16300000000001</v>
      </c>
      <c r="DN620">
        <v>209.14699999999999</v>
      </c>
      <c r="DO620">
        <v>95.135000000000005</v>
      </c>
      <c r="DP620">
        <v>103.91500000000001</v>
      </c>
      <c r="DQ620">
        <v>91.671999999999997</v>
      </c>
      <c r="DR620">
        <v>95.031000000000006</v>
      </c>
      <c r="DS620">
        <v>176.6</v>
      </c>
      <c r="DT620">
        <v>184.7</v>
      </c>
      <c r="DU620">
        <v>176.9</v>
      </c>
      <c r="DV620">
        <v>195.3</v>
      </c>
      <c r="DW620">
        <v>1088.07</v>
      </c>
      <c r="DX620">
        <v>1406.92</v>
      </c>
      <c r="DY620">
        <v>2.1052567080000002</v>
      </c>
      <c r="DZ620">
        <v>86.843117169999999</v>
      </c>
      <c r="EA620">
        <v>22.479500000000002</v>
      </c>
    </row>
    <row r="621" spans="2:131" x14ac:dyDescent="0.25">
      <c r="B621" s="3">
        <v>39825</v>
      </c>
      <c r="C621">
        <v>12808.646000000001</v>
      </c>
      <c r="D621">
        <v>10483</v>
      </c>
      <c r="E621">
        <v>90.613200000000006</v>
      </c>
      <c r="F621">
        <v>93.809200000000004</v>
      </c>
      <c r="G621">
        <v>93.744699999999995</v>
      </c>
      <c r="H621">
        <v>99.646500000000003</v>
      </c>
      <c r="I621">
        <v>91.128100000000003</v>
      </c>
      <c r="J621">
        <v>101.9272</v>
      </c>
      <c r="K621">
        <v>81.171800000000005</v>
      </c>
      <c r="L621">
        <v>87.094899999999996</v>
      </c>
      <c r="M621">
        <v>79.786100000000005</v>
      </c>
      <c r="N621">
        <v>98.275700000000001</v>
      </c>
      <c r="O621">
        <v>91.089100000000002</v>
      </c>
      <c r="P621">
        <v>106.23560000000001</v>
      </c>
      <c r="Q621">
        <v>95.191400000000002</v>
      </c>
      <c r="R621">
        <v>67.191800000000001</v>
      </c>
      <c r="S621" s="38">
        <v>0.12</v>
      </c>
      <c r="T621">
        <v>2487</v>
      </c>
      <c r="U621">
        <v>0.164723805</v>
      </c>
      <c r="V621">
        <v>153111</v>
      </c>
      <c r="W621">
        <v>138013</v>
      </c>
      <c r="X621">
        <v>9.9</v>
      </c>
      <c r="Y621">
        <v>29.7</v>
      </c>
      <c r="Z621">
        <v>2879</v>
      </c>
      <c r="AA621">
        <v>3457</v>
      </c>
      <c r="AB621">
        <v>8835</v>
      </c>
      <c r="AC621">
        <v>2712</v>
      </c>
      <c r="AD621">
        <v>6122</v>
      </c>
      <c r="AE621">
        <v>485500</v>
      </c>
      <c r="AF621">
        <v>129804</v>
      </c>
      <c r="AG621">
        <v>17792</v>
      </c>
      <c r="AH621">
        <v>614.1</v>
      </c>
      <c r="AI621">
        <v>5654</v>
      </c>
      <c r="AJ621">
        <v>11475</v>
      </c>
      <c r="AK621">
        <v>6999</v>
      </c>
      <c r="AL621">
        <v>4476</v>
      </c>
      <c r="AM621">
        <v>112012</v>
      </c>
      <c r="AN621">
        <v>24425</v>
      </c>
      <c r="AO621">
        <v>5409.5</v>
      </c>
      <c r="AP621">
        <v>14334.8</v>
      </c>
      <c r="AQ621">
        <v>7743</v>
      </c>
      <c r="AR621">
        <v>22482</v>
      </c>
      <c r="AS621">
        <v>39.6</v>
      </c>
      <c r="AT621">
        <v>3.5</v>
      </c>
      <c r="AU621">
        <v>40.6</v>
      </c>
      <c r="AV621">
        <v>20.05</v>
      </c>
      <c r="AW621">
        <v>22.93</v>
      </c>
      <c r="AX621">
        <v>18.420000000000002</v>
      </c>
      <c r="AY621">
        <v>581</v>
      </c>
      <c r="AZ621">
        <v>63</v>
      </c>
      <c r="BA621">
        <v>97</v>
      </c>
      <c r="BB621">
        <v>313</v>
      </c>
      <c r="BC621">
        <v>108</v>
      </c>
      <c r="BD621">
        <v>664</v>
      </c>
      <c r="BE621">
        <v>101</v>
      </c>
      <c r="BF621">
        <v>116</v>
      </c>
      <c r="BG621">
        <v>319</v>
      </c>
      <c r="BH621">
        <v>128</v>
      </c>
      <c r="BI621">
        <v>95.448999999999998</v>
      </c>
      <c r="BJ621">
        <v>1162939</v>
      </c>
      <c r="BK621">
        <v>346072</v>
      </c>
      <c r="BL621">
        <v>166106</v>
      </c>
      <c r="BM621">
        <v>159766</v>
      </c>
      <c r="BN621">
        <v>48351</v>
      </c>
      <c r="BO621">
        <v>825121</v>
      </c>
      <c r="BP621">
        <v>1331185</v>
      </c>
      <c r="BQ621">
        <v>1.28</v>
      </c>
      <c r="BR621">
        <v>72.5</v>
      </c>
      <c r="BS621">
        <v>1691.9</v>
      </c>
      <c r="BT621">
        <v>8483.9</v>
      </c>
      <c r="BU621">
        <v>3903.4</v>
      </c>
      <c r="BV621">
        <v>2017.35</v>
      </c>
      <c r="BW621">
        <v>1140.45</v>
      </c>
      <c r="BX621">
        <v>970523</v>
      </c>
      <c r="BY621">
        <v>1265.2556999999999</v>
      </c>
      <c r="BZ621">
        <v>3776.8247999999999</v>
      </c>
      <c r="CA621">
        <v>1638.94001</v>
      </c>
      <c r="CB621">
        <v>0.13444293199999999</v>
      </c>
      <c r="CC621">
        <v>9542.4</v>
      </c>
      <c r="CD621">
        <v>213465.86</v>
      </c>
      <c r="CE621">
        <v>710913.8</v>
      </c>
      <c r="CF621">
        <v>2326.1394</v>
      </c>
      <c r="CG621">
        <v>0.12</v>
      </c>
      <c r="CH621">
        <v>0.2</v>
      </c>
      <c r="CI621">
        <v>0.05</v>
      </c>
      <c r="CJ621">
        <v>0.17</v>
      </c>
      <c r="CK621">
        <v>0.37</v>
      </c>
      <c r="CL621">
        <v>2.34</v>
      </c>
      <c r="CM621">
        <v>3.59</v>
      </c>
      <c r="CN621">
        <v>5.26</v>
      </c>
      <c r="CO621">
        <v>6.37</v>
      </c>
      <c r="CP621">
        <v>0.08</v>
      </c>
      <c r="CQ621">
        <v>-7.0000000000000007E-2</v>
      </c>
      <c r="CR621">
        <v>0.05</v>
      </c>
      <c r="CS621">
        <v>0.25</v>
      </c>
      <c r="CT621">
        <v>2.2200000000000002</v>
      </c>
      <c r="CU621">
        <v>3.47</v>
      </c>
      <c r="CV621">
        <v>5.14</v>
      </c>
      <c r="CW621">
        <v>6.25</v>
      </c>
      <c r="CX621">
        <v>73.258300000000006</v>
      </c>
      <c r="CY621">
        <v>1.0301</v>
      </c>
      <c r="CZ621">
        <v>89.950900000000004</v>
      </c>
      <c r="DA621">
        <v>1.6226</v>
      </c>
      <c r="DB621">
        <v>1.0537000000000001</v>
      </c>
      <c r="DC621">
        <v>74.3</v>
      </c>
      <c r="DD621">
        <v>216</v>
      </c>
      <c r="DE621" s="27">
        <v>217.34700000000001</v>
      </c>
      <c r="DF621">
        <v>120.441</v>
      </c>
      <c r="DG621">
        <v>191.517</v>
      </c>
      <c r="DH621">
        <v>381.11099999999999</v>
      </c>
      <c r="DI621">
        <v>174.10599999999999</v>
      </c>
      <c r="DJ621">
        <v>111.477</v>
      </c>
      <c r="DK621">
        <v>260.28500000000003</v>
      </c>
      <c r="DL621">
        <v>217.286</v>
      </c>
      <c r="DM621">
        <v>207.32</v>
      </c>
      <c r="DN621">
        <v>209.239</v>
      </c>
      <c r="DO621">
        <v>95.174999999999997</v>
      </c>
      <c r="DP621">
        <v>103.682</v>
      </c>
      <c r="DQ621">
        <v>91.707999999999998</v>
      </c>
      <c r="DR621">
        <v>95.111000000000004</v>
      </c>
      <c r="DS621">
        <v>177.1</v>
      </c>
      <c r="DT621">
        <v>185.5</v>
      </c>
      <c r="DU621">
        <v>177.8</v>
      </c>
      <c r="DV621">
        <v>200.8</v>
      </c>
      <c r="DW621">
        <v>1110.3800000000001</v>
      </c>
      <c r="DX621">
        <v>1440.99</v>
      </c>
      <c r="DY621">
        <v>2.0182279940000001</v>
      </c>
      <c r="DZ621">
        <v>81.985986539999999</v>
      </c>
      <c r="EA621">
        <v>19.516100000000002</v>
      </c>
    </row>
    <row r="622" spans="2:131" x14ac:dyDescent="0.25">
      <c r="B622" s="3">
        <v>40179</v>
      </c>
      <c r="C622">
        <v>12860.097</v>
      </c>
      <c r="D622">
        <v>10454.700000000001</v>
      </c>
      <c r="E622">
        <v>91.664199999999994</v>
      </c>
      <c r="F622">
        <v>94.754599999999996</v>
      </c>
      <c r="G622">
        <v>94.762</v>
      </c>
      <c r="H622">
        <v>100.35550000000001</v>
      </c>
      <c r="I622">
        <v>92.256200000000007</v>
      </c>
      <c r="J622">
        <v>102.5157</v>
      </c>
      <c r="K622">
        <v>82.398700000000005</v>
      </c>
      <c r="L622">
        <v>88.270300000000006</v>
      </c>
      <c r="M622">
        <v>81.993300000000005</v>
      </c>
      <c r="N622">
        <v>99.031899999999993</v>
      </c>
      <c r="O622">
        <v>92.094200000000001</v>
      </c>
      <c r="P622">
        <v>110.6618</v>
      </c>
      <c r="Q622">
        <v>92.223799999999997</v>
      </c>
      <c r="R622">
        <v>68.041600000000003</v>
      </c>
      <c r="S622" s="38">
        <v>0.02</v>
      </c>
      <c r="T622">
        <v>2833</v>
      </c>
      <c r="U622">
        <v>0.18828924599999999</v>
      </c>
      <c r="V622">
        <v>153484</v>
      </c>
      <c r="W622">
        <v>138438</v>
      </c>
      <c r="X622">
        <v>9.8000000000000007</v>
      </c>
      <c r="Y622">
        <v>30.3</v>
      </c>
      <c r="Z622">
        <v>2921</v>
      </c>
      <c r="AA622">
        <v>3390</v>
      </c>
      <c r="AB622">
        <v>8894</v>
      </c>
      <c r="AC622">
        <v>2574</v>
      </c>
      <c r="AD622">
        <v>6319</v>
      </c>
      <c r="AE622">
        <v>479800</v>
      </c>
      <c r="AF622">
        <v>129807</v>
      </c>
      <c r="AG622">
        <v>17707</v>
      </c>
      <c r="AH622">
        <v>619.1</v>
      </c>
      <c r="AI622">
        <v>5580</v>
      </c>
      <c r="AJ622">
        <v>11460</v>
      </c>
      <c r="AK622">
        <v>6989</v>
      </c>
      <c r="AL622">
        <v>4471</v>
      </c>
      <c r="AM622">
        <v>112100</v>
      </c>
      <c r="AN622">
        <v>24492</v>
      </c>
      <c r="AO622">
        <v>5390.2</v>
      </c>
      <c r="AP622">
        <v>14401</v>
      </c>
      <c r="AQ622">
        <v>7733</v>
      </c>
      <c r="AR622">
        <v>22491</v>
      </c>
      <c r="AS622">
        <v>39.9</v>
      </c>
      <c r="AT622">
        <v>3.6</v>
      </c>
      <c r="AU622">
        <v>40.799999999999997</v>
      </c>
      <c r="AV622">
        <v>20.09</v>
      </c>
      <c r="AW622">
        <v>23.03</v>
      </c>
      <c r="AX622">
        <v>18.43</v>
      </c>
      <c r="AY622">
        <v>614</v>
      </c>
      <c r="AZ622">
        <v>69</v>
      </c>
      <c r="BA622">
        <v>94</v>
      </c>
      <c r="BB622">
        <v>325</v>
      </c>
      <c r="BC622">
        <v>126</v>
      </c>
      <c r="BD622">
        <v>636</v>
      </c>
      <c r="BE622">
        <v>75</v>
      </c>
      <c r="BF622">
        <v>99</v>
      </c>
      <c r="BG622">
        <v>313</v>
      </c>
      <c r="BH622">
        <v>149</v>
      </c>
      <c r="BI622">
        <v>95.287000000000006</v>
      </c>
      <c r="BJ622">
        <v>1159614</v>
      </c>
      <c r="BK622">
        <v>346174</v>
      </c>
      <c r="BL622">
        <v>168332</v>
      </c>
      <c r="BM622">
        <v>182084</v>
      </c>
      <c r="BN622">
        <v>58353</v>
      </c>
      <c r="BO622">
        <v>829198</v>
      </c>
      <c r="BP622">
        <v>1332424</v>
      </c>
      <c r="BQ622">
        <v>1.27</v>
      </c>
      <c r="BR622">
        <v>74.400000000000006</v>
      </c>
      <c r="BS622">
        <v>1674.6</v>
      </c>
      <c r="BT622">
        <v>8446.1</v>
      </c>
      <c r="BU622">
        <v>3883.5</v>
      </c>
      <c r="BV622">
        <v>2010.154</v>
      </c>
      <c r="BW622">
        <v>1112.375</v>
      </c>
      <c r="BX622">
        <v>970233</v>
      </c>
      <c r="BY622">
        <v>1238.7260000000001</v>
      </c>
      <c r="BZ622">
        <v>3756.8434999999999</v>
      </c>
      <c r="CA622">
        <v>1631.3818000000001</v>
      </c>
      <c r="CB622">
        <v>0.13301983000000001</v>
      </c>
      <c r="CC622">
        <v>9491.2000000000007</v>
      </c>
      <c r="CD622">
        <v>222450.86</v>
      </c>
      <c r="CE622">
        <v>710973.4</v>
      </c>
      <c r="CF622">
        <v>2323.7761999999998</v>
      </c>
      <c r="CG622">
        <v>0.11</v>
      </c>
      <c r="CH622">
        <v>0.18</v>
      </c>
      <c r="CI622">
        <v>0.06</v>
      </c>
      <c r="CJ622">
        <v>0.15</v>
      </c>
      <c r="CK622">
        <v>0.35</v>
      </c>
      <c r="CL622">
        <v>2.48</v>
      </c>
      <c r="CM622">
        <v>3.73</v>
      </c>
      <c r="CN622">
        <v>5.26</v>
      </c>
      <c r="CO622">
        <v>6.25</v>
      </c>
      <c r="CP622">
        <v>7.0000000000000007E-2</v>
      </c>
      <c r="CQ622">
        <v>-0.05</v>
      </c>
      <c r="CR622">
        <v>0.04</v>
      </c>
      <c r="CS622">
        <v>0.24</v>
      </c>
      <c r="CT622">
        <v>2.37</v>
      </c>
      <c r="CU622">
        <v>3.62</v>
      </c>
      <c r="CV622">
        <v>5.15</v>
      </c>
      <c r="CW622">
        <v>6.14</v>
      </c>
      <c r="CX622">
        <v>73.844999999999999</v>
      </c>
      <c r="CY622">
        <v>1.0345</v>
      </c>
      <c r="CZ622">
        <v>91.101100000000002</v>
      </c>
      <c r="DA622">
        <v>1.6157999999999999</v>
      </c>
      <c r="DB622">
        <v>1.0438000000000001</v>
      </c>
      <c r="DC622">
        <v>78.22</v>
      </c>
      <c r="DD622">
        <v>217.1</v>
      </c>
      <c r="DE622" s="27">
        <v>217.488</v>
      </c>
      <c r="DF622">
        <v>119.91</v>
      </c>
      <c r="DG622">
        <v>193.11600000000001</v>
      </c>
      <c r="DH622">
        <v>382.74200000000002</v>
      </c>
      <c r="DI622">
        <v>174.876</v>
      </c>
      <c r="DJ622">
        <v>111.934</v>
      </c>
      <c r="DK622">
        <v>259.83300000000003</v>
      </c>
      <c r="DL622">
        <v>217.351</v>
      </c>
      <c r="DM622">
        <v>207.98699999999999</v>
      </c>
      <c r="DN622">
        <v>209.322</v>
      </c>
      <c r="DO622">
        <v>95.366</v>
      </c>
      <c r="DP622">
        <v>103.54900000000001</v>
      </c>
      <c r="DQ622">
        <v>92.073999999999998</v>
      </c>
      <c r="DR622">
        <v>95.286000000000001</v>
      </c>
      <c r="DS622">
        <v>178.9</v>
      </c>
      <c r="DT622">
        <v>188</v>
      </c>
      <c r="DU622">
        <v>180.8</v>
      </c>
      <c r="DV622">
        <v>213.9</v>
      </c>
      <c r="DW622">
        <v>1123.58</v>
      </c>
      <c r="DX622">
        <v>1455.98</v>
      </c>
      <c r="DY622">
        <v>1.979683986</v>
      </c>
      <c r="DZ622">
        <v>67.792797969999995</v>
      </c>
      <c r="EA622">
        <v>19.8354</v>
      </c>
    </row>
    <row r="623" spans="2:131" x14ac:dyDescent="0.25">
      <c r="B623" s="3">
        <v>40180</v>
      </c>
      <c r="C623">
        <v>12852.303</v>
      </c>
      <c r="D623">
        <v>10437.5</v>
      </c>
      <c r="E623">
        <v>91.994</v>
      </c>
      <c r="F623">
        <v>94.342100000000002</v>
      </c>
      <c r="G623">
        <v>94.202500000000001</v>
      </c>
      <c r="H623">
        <v>99.498199999999997</v>
      </c>
      <c r="I623">
        <v>90.682599999999994</v>
      </c>
      <c r="J623">
        <v>101.8776</v>
      </c>
      <c r="K623">
        <v>81.971900000000005</v>
      </c>
      <c r="L623">
        <v>89.462199999999996</v>
      </c>
      <c r="M623">
        <v>82.962599999999995</v>
      </c>
      <c r="N623">
        <v>99.636899999999997</v>
      </c>
      <c r="O623">
        <v>92.049400000000006</v>
      </c>
      <c r="P623">
        <v>111.8518</v>
      </c>
      <c r="Q623">
        <v>94.611599999999996</v>
      </c>
      <c r="R623">
        <v>68.121700000000004</v>
      </c>
      <c r="S623" s="38">
        <v>0.04</v>
      </c>
      <c r="T623">
        <v>2651</v>
      </c>
      <c r="U623">
        <v>0.17541189700000001</v>
      </c>
      <c r="V623">
        <v>153694</v>
      </c>
      <c r="W623">
        <v>138581</v>
      </c>
      <c r="X623">
        <v>9.8000000000000007</v>
      </c>
      <c r="Y623">
        <v>29.8</v>
      </c>
      <c r="Z623">
        <v>2807</v>
      </c>
      <c r="AA623">
        <v>3390</v>
      </c>
      <c r="AB623">
        <v>8922</v>
      </c>
      <c r="AC623">
        <v>2793</v>
      </c>
      <c r="AD623">
        <v>6129</v>
      </c>
      <c r="AE623">
        <v>485750</v>
      </c>
      <c r="AF623">
        <v>129715</v>
      </c>
      <c r="AG623">
        <v>17627</v>
      </c>
      <c r="AH623">
        <v>624.79999999999995</v>
      </c>
      <c r="AI623">
        <v>5500</v>
      </c>
      <c r="AJ623">
        <v>11453</v>
      </c>
      <c r="AK623">
        <v>6985</v>
      </c>
      <c r="AL623">
        <v>4468</v>
      </c>
      <c r="AM623">
        <v>112088</v>
      </c>
      <c r="AN623">
        <v>24478</v>
      </c>
      <c r="AO623">
        <v>5379.3</v>
      </c>
      <c r="AP623">
        <v>14397.1</v>
      </c>
      <c r="AQ623">
        <v>7724</v>
      </c>
      <c r="AR623">
        <v>22476</v>
      </c>
      <c r="AS623">
        <v>39.6</v>
      </c>
      <c r="AT623">
        <v>3.4</v>
      </c>
      <c r="AU623">
        <v>40.5</v>
      </c>
      <c r="AV623">
        <v>20.12</v>
      </c>
      <c r="AW623">
        <v>23.08</v>
      </c>
      <c r="AX623">
        <v>18.47</v>
      </c>
      <c r="AY623">
        <v>604</v>
      </c>
      <c r="AZ623">
        <v>70</v>
      </c>
      <c r="BA623">
        <v>109</v>
      </c>
      <c r="BB623">
        <v>286</v>
      </c>
      <c r="BC623">
        <v>139</v>
      </c>
      <c r="BD623">
        <v>650</v>
      </c>
      <c r="BE623">
        <v>78</v>
      </c>
      <c r="BF623">
        <v>110</v>
      </c>
      <c r="BG623">
        <v>312</v>
      </c>
      <c r="BH623">
        <v>150</v>
      </c>
      <c r="BI623">
        <v>95.576999999999998</v>
      </c>
      <c r="BJ623">
        <v>1167271</v>
      </c>
      <c r="BK623">
        <v>346795</v>
      </c>
      <c r="BL623">
        <v>165500</v>
      </c>
      <c r="BM623">
        <v>177621</v>
      </c>
      <c r="BN623">
        <v>60523</v>
      </c>
      <c r="BO623">
        <v>831741</v>
      </c>
      <c r="BP623">
        <v>1339663</v>
      </c>
      <c r="BQ623">
        <v>1.28</v>
      </c>
      <c r="BR623">
        <v>73.599999999999994</v>
      </c>
      <c r="BS623">
        <v>1699.7</v>
      </c>
      <c r="BT623">
        <v>8495.7000000000007</v>
      </c>
      <c r="BU623">
        <v>3910</v>
      </c>
      <c r="BV623">
        <v>2151.018</v>
      </c>
      <c r="BW623">
        <v>1225.481</v>
      </c>
      <c r="BX623">
        <v>1114254</v>
      </c>
      <c r="BY623">
        <v>1223.615</v>
      </c>
      <c r="BZ623">
        <v>3720.8359999999998</v>
      </c>
      <c r="CA623">
        <v>1627.8444</v>
      </c>
      <c r="CB623">
        <v>0.13283320800000001</v>
      </c>
      <c r="CC623">
        <v>9500.2999999999993</v>
      </c>
      <c r="CD623">
        <v>218553.65</v>
      </c>
      <c r="CE623">
        <v>702097.24</v>
      </c>
      <c r="CF623">
        <v>2328.0374999999999</v>
      </c>
      <c r="CG623">
        <v>0.13</v>
      </c>
      <c r="CH623">
        <v>0.2</v>
      </c>
      <c r="CI623">
        <v>0.11</v>
      </c>
      <c r="CJ623">
        <v>0.18</v>
      </c>
      <c r="CK623">
        <v>0.35</v>
      </c>
      <c r="CL623">
        <v>2.36</v>
      </c>
      <c r="CM623">
        <v>3.69</v>
      </c>
      <c r="CN623">
        <v>5.35</v>
      </c>
      <c r="CO623">
        <v>6.34</v>
      </c>
      <c r="CP623">
        <v>7.0000000000000007E-2</v>
      </c>
      <c r="CQ623">
        <v>-0.02</v>
      </c>
      <c r="CR623">
        <v>0.05</v>
      </c>
      <c r="CS623">
        <v>0.22</v>
      </c>
      <c r="CT623">
        <v>2.23</v>
      </c>
      <c r="CU623">
        <v>3.56</v>
      </c>
      <c r="CV623">
        <v>5.22</v>
      </c>
      <c r="CW623">
        <v>6.21</v>
      </c>
      <c r="CX623">
        <v>75.524699999999996</v>
      </c>
      <c r="CY623">
        <v>1.0722</v>
      </c>
      <c r="CZ623">
        <v>90.139499999999998</v>
      </c>
      <c r="DA623">
        <v>1.5618000000000001</v>
      </c>
      <c r="DB623">
        <v>1.0571999999999999</v>
      </c>
      <c r="DC623">
        <v>76.42</v>
      </c>
      <c r="DD623">
        <v>200</v>
      </c>
      <c r="DE623" s="27">
        <v>217.28100000000001</v>
      </c>
      <c r="DF623">
        <v>120.184</v>
      </c>
      <c r="DG623">
        <v>191.97800000000001</v>
      </c>
      <c r="DH623">
        <v>384.30799999999999</v>
      </c>
      <c r="DI623">
        <v>174.321</v>
      </c>
      <c r="DJ623">
        <v>111.81100000000001</v>
      </c>
      <c r="DK623">
        <v>259.97000000000003</v>
      </c>
      <c r="DL623">
        <v>217.101</v>
      </c>
      <c r="DM623">
        <v>207.71</v>
      </c>
      <c r="DN623">
        <v>209.04900000000001</v>
      </c>
      <c r="DO623">
        <v>95.350999999999999</v>
      </c>
      <c r="DP623">
        <v>103.182</v>
      </c>
      <c r="DQ623">
        <v>91.87</v>
      </c>
      <c r="DR623">
        <v>95.384</v>
      </c>
      <c r="DS623">
        <v>177.7</v>
      </c>
      <c r="DT623">
        <v>186.4</v>
      </c>
      <c r="DU623">
        <v>180.4</v>
      </c>
      <c r="DV623">
        <v>208.7</v>
      </c>
      <c r="DW623">
        <v>1089.1600000000001</v>
      </c>
      <c r="DX623">
        <v>1414.15</v>
      </c>
      <c r="DY623">
        <v>2.0269443119999999</v>
      </c>
      <c r="DZ623">
        <v>54.297903470000001</v>
      </c>
      <c r="EA623">
        <v>21.4925</v>
      </c>
    </row>
    <row r="624" spans="2:131" x14ac:dyDescent="0.25">
      <c r="B624" s="3">
        <v>40181</v>
      </c>
      <c r="C624">
        <v>12892.933000000001</v>
      </c>
      <c r="D624">
        <v>10470.700000000001</v>
      </c>
      <c r="E624">
        <v>92.599299999999999</v>
      </c>
      <c r="F624">
        <v>95.002600000000001</v>
      </c>
      <c r="G624">
        <v>94.956000000000003</v>
      </c>
      <c r="H624">
        <v>99.742999999999995</v>
      </c>
      <c r="I624">
        <v>91.823099999999997</v>
      </c>
      <c r="J624">
        <v>101.8621</v>
      </c>
      <c r="K624">
        <v>83.420599999999993</v>
      </c>
      <c r="L624">
        <v>90.004099999999994</v>
      </c>
      <c r="M624">
        <v>84.794600000000003</v>
      </c>
      <c r="N624">
        <v>100.0318</v>
      </c>
      <c r="O624">
        <v>93.1387</v>
      </c>
      <c r="P624">
        <v>106.6087</v>
      </c>
      <c r="Q624">
        <v>97.587900000000005</v>
      </c>
      <c r="R624">
        <v>69.046899999999994</v>
      </c>
      <c r="S624" s="38">
        <v>0</v>
      </c>
      <c r="T624">
        <v>2679</v>
      </c>
      <c r="U624">
        <v>0.17622681200000001</v>
      </c>
      <c r="V624">
        <v>153954</v>
      </c>
      <c r="W624">
        <v>138751</v>
      </c>
      <c r="X624">
        <v>9.9</v>
      </c>
      <c r="Y624">
        <v>31.6</v>
      </c>
      <c r="Z624">
        <v>2769</v>
      </c>
      <c r="AA624">
        <v>3294</v>
      </c>
      <c r="AB624">
        <v>9087</v>
      </c>
      <c r="AC624">
        <v>2542</v>
      </c>
      <c r="AD624">
        <v>6545</v>
      </c>
      <c r="AE624">
        <v>470250</v>
      </c>
      <c r="AF624">
        <v>129895</v>
      </c>
      <c r="AG624">
        <v>17672</v>
      </c>
      <c r="AH624">
        <v>631.20000000000005</v>
      </c>
      <c r="AI624">
        <v>5537</v>
      </c>
      <c r="AJ624">
        <v>11453</v>
      </c>
      <c r="AK624">
        <v>6996</v>
      </c>
      <c r="AL624">
        <v>4457</v>
      </c>
      <c r="AM624">
        <v>112223</v>
      </c>
      <c r="AN624">
        <v>24537</v>
      </c>
      <c r="AO624">
        <v>5378.8</v>
      </c>
      <c r="AP624">
        <v>14446.7</v>
      </c>
      <c r="AQ624">
        <v>7708</v>
      </c>
      <c r="AR624">
        <v>22518</v>
      </c>
      <c r="AS624">
        <v>40</v>
      </c>
      <c r="AT624">
        <v>3.6</v>
      </c>
      <c r="AU624">
        <v>41</v>
      </c>
      <c r="AV624">
        <v>20.14</v>
      </c>
      <c r="AW624">
        <v>23.11</v>
      </c>
      <c r="AX624">
        <v>18.47</v>
      </c>
      <c r="AY624">
        <v>636</v>
      </c>
      <c r="AZ624">
        <v>65</v>
      </c>
      <c r="BA624">
        <v>96</v>
      </c>
      <c r="BB624">
        <v>342</v>
      </c>
      <c r="BC624">
        <v>133</v>
      </c>
      <c r="BD624">
        <v>687</v>
      </c>
      <c r="BE624">
        <v>72</v>
      </c>
      <c r="BF624">
        <v>115</v>
      </c>
      <c r="BG624">
        <v>357</v>
      </c>
      <c r="BH624">
        <v>143</v>
      </c>
      <c r="BI624">
        <v>96.016000000000005</v>
      </c>
      <c r="BJ624">
        <v>1182072</v>
      </c>
      <c r="BK624">
        <v>354607</v>
      </c>
      <c r="BL624">
        <v>169723</v>
      </c>
      <c r="BM624">
        <v>179916</v>
      </c>
      <c r="BN624">
        <v>57828</v>
      </c>
      <c r="BO624">
        <v>832668</v>
      </c>
      <c r="BP624">
        <v>1347857</v>
      </c>
      <c r="BQ624">
        <v>1.26</v>
      </c>
      <c r="BR624">
        <v>73.599999999999994</v>
      </c>
      <c r="BS624">
        <v>1711.9</v>
      </c>
      <c r="BT624">
        <v>8492.7999999999993</v>
      </c>
      <c r="BU624">
        <v>3907.4</v>
      </c>
      <c r="BV624">
        <v>2106.6329999999998</v>
      </c>
      <c r="BW624">
        <v>1184.492</v>
      </c>
      <c r="BX624">
        <v>1092847</v>
      </c>
      <c r="BY624">
        <v>1210.1429000000001</v>
      </c>
      <c r="BZ624">
        <v>3706.415</v>
      </c>
      <c r="CA624">
        <v>1638.4007999999999</v>
      </c>
      <c r="CB624">
        <v>0.13311024799999999</v>
      </c>
      <c r="CC624">
        <v>9443.9</v>
      </c>
      <c r="CD624">
        <v>258957.69</v>
      </c>
      <c r="CE624">
        <v>692658.01</v>
      </c>
      <c r="CF624">
        <v>2317.6404000000002</v>
      </c>
      <c r="CG624">
        <v>0.16</v>
      </c>
      <c r="CH624">
        <v>0.24</v>
      </c>
      <c r="CI624">
        <v>0.15</v>
      </c>
      <c r="CJ624">
        <v>0.22</v>
      </c>
      <c r="CK624">
        <v>0.4</v>
      </c>
      <c r="CL624">
        <v>2.4300000000000002</v>
      </c>
      <c r="CM624">
        <v>3.73</v>
      </c>
      <c r="CN624">
        <v>5.27</v>
      </c>
      <c r="CO624">
        <v>6.27</v>
      </c>
      <c r="CP624">
        <v>0.08</v>
      </c>
      <c r="CQ624">
        <v>-0.01</v>
      </c>
      <c r="CR624">
        <v>0.06</v>
      </c>
      <c r="CS624">
        <v>0.24</v>
      </c>
      <c r="CT624">
        <v>2.27</v>
      </c>
      <c r="CU624">
        <v>3.57</v>
      </c>
      <c r="CV624">
        <v>5.1100000000000003</v>
      </c>
      <c r="CW624">
        <v>6.11</v>
      </c>
      <c r="CX624">
        <v>75.222700000000003</v>
      </c>
      <c r="CY624">
        <v>1.0666</v>
      </c>
      <c r="CZ624">
        <v>90.716099999999997</v>
      </c>
      <c r="DA624">
        <v>1.5058</v>
      </c>
      <c r="DB624">
        <v>1.0228999999999999</v>
      </c>
      <c r="DC624">
        <v>81.239999999999995</v>
      </c>
      <c r="DD624">
        <v>212.3</v>
      </c>
      <c r="DE624" s="27">
        <v>217.35300000000001</v>
      </c>
      <c r="DF624">
        <v>120.22499999999999</v>
      </c>
      <c r="DG624">
        <v>191.375</v>
      </c>
      <c r="DH624">
        <v>385.71199999999999</v>
      </c>
      <c r="DI624">
        <v>174.137</v>
      </c>
      <c r="DJ624">
        <v>111.68300000000001</v>
      </c>
      <c r="DK624">
        <v>260.34199999999998</v>
      </c>
      <c r="DL624">
        <v>217.11500000000001</v>
      </c>
      <c r="DM624">
        <v>207.84399999999999</v>
      </c>
      <c r="DN624">
        <v>209.07</v>
      </c>
      <c r="DO624">
        <v>95.468000000000004</v>
      </c>
      <c r="DP624">
        <v>103.03400000000001</v>
      </c>
      <c r="DQ624">
        <v>91.866</v>
      </c>
      <c r="DR624">
        <v>95.58</v>
      </c>
      <c r="DS624">
        <v>178.9</v>
      </c>
      <c r="DT624">
        <v>188</v>
      </c>
      <c r="DU624">
        <v>181.3</v>
      </c>
      <c r="DV624">
        <v>212.1</v>
      </c>
      <c r="DW624">
        <v>1152.05</v>
      </c>
      <c r="DX624">
        <v>1487.28</v>
      </c>
      <c r="DY624">
        <v>1.901827178</v>
      </c>
      <c r="DZ624">
        <v>47.709701850000002</v>
      </c>
      <c r="EA624">
        <v>16.844200000000001</v>
      </c>
    </row>
    <row r="625" spans="2:131" x14ac:dyDescent="0.25">
      <c r="B625" s="3">
        <v>40182</v>
      </c>
      <c r="C625">
        <v>12998.263999999999</v>
      </c>
      <c r="D625">
        <v>10579.6</v>
      </c>
      <c r="E625">
        <v>92.943600000000004</v>
      </c>
      <c r="F625">
        <v>95.273899999999998</v>
      </c>
      <c r="G625">
        <v>94.855199999999996</v>
      </c>
      <c r="H625">
        <v>98.995500000000007</v>
      </c>
      <c r="I625">
        <v>92.259399999999999</v>
      </c>
      <c r="J625">
        <v>100.7723</v>
      </c>
      <c r="K625">
        <v>84.479200000000006</v>
      </c>
      <c r="L625">
        <v>90.4315</v>
      </c>
      <c r="M625">
        <v>86.215900000000005</v>
      </c>
      <c r="N625">
        <v>100.4248</v>
      </c>
      <c r="O625">
        <v>93.913600000000002</v>
      </c>
      <c r="P625">
        <v>98.488</v>
      </c>
      <c r="Q625">
        <v>98.350800000000007</v>
      </c>
      <c r="R625">
        <v>69.745099999999994</v>
      </c>
      <c r="S625" s="38">
        <v>0</v>
      </c>
      <c r="T625">
        <v>3217</v>
      </c>
      <c r="U625">
        <v>0.20991843399999999</v>
      </c>
      <c r="V625">
        <v>154622</v>
      </c>
      <c r="W625">
        <v>139297</v>
      </c>
      <c r="X625">
        <v>9.9</v>
      </c>
      <c r="Y625">
        <v>33.299999999999997</v>
      </c>
      <c r="Z625">
        <v>2725</v>
      </c>
      <c r="AA625">
        <v>3086</v>
      </c>
      <c r="AB625">
        <v>9130</v>
      </c>
      <c r="AC625">
        <v>2330</v>
      </c>
      <c r="AD625">
        <v>6800</v>
      </c>
      <c r="AE625">
        <v>469000</v>
      </c>
      <c r="AF625">
        <v>130132</v>
      </c>
      <c r="AG625">
        <v>17729</v>
      </c>
      <c r="AH625">
        <v>635.9</v>
      </c>
      <c r="AI625">
        <v>5553</v>
      </c>
      <c r="AJ625">
        <v>11489</v>
      </c>
      <c r="AK625">
        <v>7026</v>
      </c>
      <c r="AL625">
        <v>4463</v>
      </c>
      <c r="AM625">
        <v>112403</v>
      </c>
      <c r="AN625">
        <v>24524</v>
      </c>
      <c r="AO625">
        <v>5378.5</v>
      </c>
      <c r="AP625">
        <v>14427.2</v>
      </c>
      <c r="AQ625">
        <v>7713</v>
      </c>
      <c r="AR625">
        <v>22569</v>
      </c>
      <c r="AS625">
        <v>40.6</v>
      </c>
      <c r="AT625">
        <v>3.7</v>
      </c>
      <c r="AU625">
        <v>41.1</v>
      </c>
      <c r="AV625">
        <v>20.18</v>
      </c>
      <c r="AW625">
        <v>23.06</v>
      </c>
      <c r="AX625">
        <v>18.510000000000002</v>
      </c>
      <c r="AY625">
        <v>687</v>
      </c>
      <c r="AZ625">
        <v>82</v>
      </c>
      <c r="BA625">
        <v>118</v>
      </c>
      <c r="BB625">
        <v>379</v>
      </c>
      <c r="BC625">
        <v>108</v>
      </c>
      <c r="BD625">
        <v>637</v>
      </c>
      <c r="BE625">
        <v>75</v>
      </c>
      <c r="BF625">
        <v>116</v>
      </c>
      <c r="BG625">
        <v>319</v>
      </c>
      <c r="BH625">
        <v>127</v>
      </c>
      <c r="BI625">
        <v>96.203000000000003</v>
      </c>
      <c r="BJ625">
        <v>1192644</v>
      </c>
      <c r="BK625">
        <v>357268</v>
      </c>
      <c r="BL625">
        <v>168905</v>
      </c>
      <c r="BM625">
        <v>186063</v>
      </c>
      <c r="BN625">
        <v>61391</v>
      </c>
      <c r="BO625">
        <v>836493</v>
      </c>
      <c r="BP625">
        <v>1353268</v>
      </c>
      <c r="BQ625">
        <v>1.25</v>
      </c>
      <c r="BR625">
        <v>72.2</v>
      </c>
      <c r="BS625">
        <v>1699.6</v>
      </c>
      <c r="BT625">
        <v>8523.1</v>
      </c>
      <c r="BU625">
        <v>3920.4</v>
      </c>
      <c r="BV625">
        <v>2044.3789999999999</v>
      </c>
      <c r="BW625">
        <v>1117.4480000000001</v>
      </c>
      <c r="BX625">
        <v>1037223</v>
      </c>
      <c r="BY625">
        <v>1207.4666</v>
      </c>
      <c r="BZ625">
        <v>3712.3418999999999</v>
      </c>
      <c r="CA625">
        <v>1637.1006</v>
      </c>
      <c r="CB625">
        <v>0.13187216399999999</v>
      </c>
      <c r="CC625">
        <v>9409</v>
      </c>
      <c r="CD625">
        <v>257338.98</v>
      </c>
      <c r="CE625">
        <v>687386.63</v>
      </c>
      <c r="CF625">
        <v>2315.3854000000001</v>
      </c>
      <c r="CG625">
        <v>0.2</v>
      </c>
      <c r="CH625">
        <v>0.3</v>
      </c>
      <c r="CI625">
        <v>0.16</v>
      </c>
      <c r="CJ625">
        <v>0.24</v>
      </c>
      <c r="CK625">
        <v>0.45</v>
      </c>
      <c r="CL625">
        <v>2.58</v>
      </c>
      <c r="CM625">
        <v>3.85</v>
      </c>
      <c r="CN625">
        <v>5.29</v>
      </c>
      <c r="CO625">
        <v>6.25</v>
      </c>
      <c r="CP625">
        <v>0.1</v>
      </c>
      <c r="CQ625">
        <v>-0.04</v>
      </c>
      <c r="CR625">
        <v>0.04</v>
      </c>
      <c r="CS625">
        <v>0.25</v>
      </c>
      <c r="CT625">
        <v>2.38</v>
      </c>
      <c r="CU625">
        <v>3.65</v>
      </c>
      <c r="CV625">
        <v>5.09</v>
      </c>
      <c r="CW625">
        <v>6.05</v>
      </c>
      <c r="CX625">
        <v>75.405000000000001</v>
      </c>
      <c r="CY625">
        <v>1.069</v>
      </c>
      <c r="CZ625">
        <v>93.452699999999993</v>
      </c>
      <c r="DA625">
        <v>1.5331999999999999</v>
      </c>
      <c r="DB625">
        <v>1.0052000000000001</v>
      </c>
      <c r="DC625">
        <v>84.48</v>
      </c>
      <c r="DD625">
        <v>223.3</v>
      </c>
      <c r="DE625" s="27">
        <v>217.40299999999999</v>
      </c>
      <c r="DF625">
        <v>119.646</v>
      </c>
      <c r="DG625">
        <v>191.249</v>
      </c>
      <c r="DH625">
        <v>386.589</v>
      </c>
      <c r="DI625">
        <v>173.874</v>
      </c>
      <c r="DJ625">
        <v>111.39700000000001</v>
      </c>
      <c r="DK625">
        <v>260.67200000000003</v>
      </c>
      <c r="DL625">
        <v>217.13800000000001</v>
      </c>
      <c r="DM625">
        <v>207.89599999999999</v>
      </c>
      <c r="DN625">
        <v>209.08699999999999</v>
      </c>
      <c r="DO625">
        <v>95.507000000000005</v>
      </c>
      <c r="DP625">
        <v>102.639</v>
      </c>
      <c r="DQ625">
        <v>91.799000000000007</v>
      </c>
      <c r="DR625">
        <v>95.716999999999999</v>
      </c>
      <c r="DS625">
        <v>178.9</v>
      </c>
      <c r="DT625">
        <v>187.9</v>
      </c>
      <c r="DU625">
        <v>182.7</v>
      </c>
      <c r="DV625">
        <v>210.6</v>
      </c>
      <c r="DW625">
        <v>1197.32</v>
      </c>
      <c r="DX625">
        <v>1539.35</v>
      </c>
      <c r="DY625">
        <v>1.833539349</v>
      </c>
      <c r="DZ625">
        <v>41.733838179999999</v>
      </c>
      <c r="EA625">
        <v>16.0581</v>
      </c>
    </row>
    <row r="626" spans="2:131" x14ac:dyDescent="0.25">
      <c r="B626" s="3">
        <v>40183</v>
      </c>
      <c r="C626">
        <v>13107.196</v>
      </c>
      <c r="D626">
        <v>10687.6</v>
      </c>
      <c r="E626">
        <v>94.299700000000001</v>
      </c>
      <c r="F626">
        <v>96.700100000000006</v>
      </c>
      <c r="G626">
        <v>96.512299999999996</v>
      </c>
      <c r="H626">
        <v>100.86409999999999</v>
      </c>
      <c r="I626">
        <v>95.524900000000002</v>
      </c>
      <c r="J626">
        <v>102.2315</v>
      </c>
      <c r="K626">
        <v>86.234899999999996</v>
      </c>
      <c r="L626">
        <v>91.709500000000006</v>
      </c>
      <c r="M626">
        <v>87.894499999999994</v>
      </c>
      <c r="N626">
        <v>101.1874</v>
      </c>
      <c r="O626">
        <v>95.214699999999993</v>
      </c>
      <c r="P626">
        <v>104.68819999999999</v>
      </c>
      <c r="Q626">
        <v>97.866799999999998</v>
      </c>
      <c r="R626">
        <v>70.839699999999993</v>
      </c>
      <c r="S626" s="38">
        <v>0</v>
      </c>
      <c r="T626">
        <v>3019</v>
      </c>
      <c r="U626">
        <v>0.203313354</v>
      </c>
      <c r="V626">
        <v>154091</v>
      </c>
      <c r="W626">
        <v>139241</v>
      </c>
      <c r="X626">
        <v>9.6</v>
      </c>
      <c r="Y626">
        <v>34</v>
      </c>
      <c r="Z626">
        <v>2773</v>
      </c>
      <c r="AA626">
        <v>3127</v>
      </c>
      <c r="AB626">
        <v>8897</v>
      </c>
      <c r="AC626">
        <v>2260</v>
      </c>
      <c r="AD626">
        <v>6638</v>
      </c>
      <c r="AE626">
        <v>459400</v>
      </c>
      <c r="AF626">
        <v>130666</v>
      </c>
      <c r="AG626">
        <v>17742</v>
      </c>
      <c r="AH626">
        <v>645.70000000000005</v>
      </c>
      <c r="AI626">
        <v>5520</v>
      </c>
      <c r="AJ626">
        <v>11525</v>
      </c>
      <c r="AK626">
        <v>7053</v>
      </c>
      <c r="AL626">
        <v>4472</v>
      </c>
      <c r="AM626">
        <v>112924</v>
      </c>
      <c r="AN626">
        <v>24542</v>
      </c>
      <c r="AO626">
        <v>5375</v>
      </c>
      <c r="AP626">
        <v>14438.6</v>
      </c>
      <c r="AQ626">
        <v>7699</v>
      </c>
      <c r="AR626">
        <v>22996</v>
      </c>
      <c r="AS626">
        <v>40.5</v>
      </c>
      <c r="AT626">
        <v>4</v>
      </c>
      <c r="AU626">
        <v>41.4</v>
      </c>
      <c r="AV626">
        <v>20.2</v>
      </c>
      <c r="AW626">
        <v>23.1</v>
      </c>
      <c r="AX626">
        <v>18.579999999999998</v>
      </c>
      <c r="AY626">
        <v>583</v>
      </c>
      <c r="AZ626">
        <v>72</v>
      </c>
      <c r="BA626">
        <v>108</v>
      </c>
      <c r="BB626">
        <v>290</v>
      </c>
      <c r="BC626">
        <v>113</v>
      </c>
      <c r="BD626">
        <v>575</v>
      </c>
      <c r="BE626">
        <v>64</v>
      </c>
      <c r="BF626">
        <v>102</v>
      </c>
      <c r="BG626">
        <v>299</v>
      </c>
      <c r="BH626">
        <v>110</v>
      </c>
      <c r="BI626">
        <v>96.355000000000004</v>
      </c>
      <c r="BJ626">
        <v>1188910</v>
      </c>
      <c r="BK626">
        <v>354018</v>
      </c>
      <c r="BL626">
        <v>166827</v>
      </c>
      <c r="BM626">
        <v>186327</v>
      </c>
      <c r="BN626">
        <v>61392</v>
      </c>
      <c r="BO626">
        <v>838983</v>
      </c>
      <c r="BP626">
        <v>1356397</v>
      </c>
      <c r="BQ626">
        <v>1.26</v>
      </c>
      <c r="BR626">
        <v>73.599999999999994</v>
      </c>
      <c r="BS626">
        <v>1710.6</v>
      </c>
      <c r="BT626">
        <v>8577.7999999999993</v>
      </c>
      <c r="BU626">
        <v>3947.6</v>
      </c>
      <c r="BV626">
        <v>2034.558</v>
      </c>
      <c r="BW626">
        <v>1111.335</v>
      </c>
      <c r="BX626">
        <v>1035709</v>
      </c>
      <c r="BY626">
        <v>1196.7322999999999</v>
      </c>
      <c r="BZ626">
        <v>3699.2226999999998</v>
      </c>
      <c r="CA626">
        <v>1639.1787999999999</v>
      </c>
      <c r="CB626">
        <v>0.13091541300000001</v>
      </c>
      <c r="CC626">
        <v>9436</v>
      </c>
      <c r="CD626">
        <v>254828.49</v>
      </c>
      <c r="CE626">
        <v>681791.4</v>
      </c>
      <c r="CF626">
        <v>2303.3182000000002</v>
      </c>
      <c r="CG626">
        <v>0.2</v>
      </c>
      <c r="CH626">
        <v>0.44</v>
      </c>
      <c r="CI626">
        <v>0.16</v>
      </c>
      <c r="CJ626">
        <v>0.22</v>
      </c>
      <c r="CK626">
        <v>0.37</v>
      </c>
      <c r="CL626">
        <v>2.1800000000000002</v>
      </c>
      <c r="CM626">
        <v>3.42</v>
      </c>
      <c r="CN626">
        <v>4.96</v>
      </c>
      <c r="CO626">
        <v>6.05</v>
      </c>
      <c r="CP626">
        <v>0.24</v>
      </c>
      <c r="CQ626">
        <v>-0.04</v>
      </c>
      <c r="CR626">
        <v>0.02</v>
      </c>
      <c r="CS626">
        <v>0.17</v>
      </c>
      <c r="CT626">
        <v>1.98</v>
      </c>
      <c r="CU626">
        <v>3.22</v>
      </c>
      <c r="CV626">
        <v>4.76</v>
      </c>
      <c r="CW626">
        <v>5.85</v>
      </c>
      <c r="CX626">
        <v>78.501400000000004</v>
      </c>
      <c r="CY626">
        <v>1.1294999999999999</v>
      </c>
      <c r="CZ626">
        <v>91.972999999999999</v>
      </c>
      <c r="DA626">
        <v>1.4669000000000001</v>
      </c>
      <c r="DB626">
        <v>1.0403</v>
      </c>
      <c r="DC626">
        <v>73.84</v>
      </c>
      <c r="DD626">
        <v>205.6</v>
      </c>
      <c r="DE626" s="27">
        <v>217.29</v>
      </c>
      <c r="DF626">
        <v>119.648</v>
      </c>
      <c r="DG626">
        <v>190.23099999999999</v>
      </c>
      <c r="DH626">
        <v>387.09399999999999</v>
      </c>
      <c r="DI626">
        <v>173.36699999999999</v>
      </c>
      <c r="DJ626">
        <v>111.206</v>
      </c>
      <c r="DK626">
        <v>260.93200000000002</v>
      </c>
      <c r="DL626">
        <v>216.988</v>
      </c>
      <c r="DM626">
        <v>207.67099999999999</v>
      </c>
      <c r="DN626">
        <v>208.952</v>
      </c>
      <c r="DO626">
        <v>95.527000000000001</v>
      </c>
      <c r="DP626">
        <v>102.35899999999999</v>
      </c>
      <c r="DQ626">
        <v>91.531000000000006</v>
      </c>
      <c r="DR626">
        <v>95.879000000000005</v>
      </c>
      <c r="DS626">
        <v>178.9</v>
      </c>
      <c r="DT626">
        <v>187.8</v>
      </c>
      <c r="DU626">
        <v>183.4</v>
      </c>
      <c r="DV626">
        <v>206.2</v>
      </c>
      <c r="DW626">
        <v>1125.06</v>
      </c>
      <c r="DX626">
        <v>1448.92</v>
      </c>
      <c r="DY626">
        <v>1.955154984</v>
      </c>
      <c r="DZ626">
        <v>33.72355787</v>
      </c>
      <c r="EA626">
        <v>30.7986</v>
      </c>
    </row>
    <row r="627" spans="2:131" x14ac:dyDescent="0.25">
      <c r="B627" s="3">
        <v>40184</v>
      </c>
      <c r="C627">
        <v>13137.355</v>
      </c>
      <c r="D627">
        <v>10716.6</v>
      </c>
      <c r="E627">
        <v>94.439700000000002</v>
      </c>
      <c r="F627">
        <v>96.521000000000001</v>
      </c>
      <c r="G627">
        <v>96.283299999999997</v>
      </c>
      <c r="H627">
        <v>100.52970000000001</v>
      </c>
      <c r="I627">
        <v>94.521299999999997</v>
      </c>
      <c r="J627">
        <v>102.09739999999999</v>
      </c>
      <c r="K627">
        <v>86.551000000000002</v>
      </c>
      <c r="L627">
        <v>92.206100000000006</v>
      </c>
      <c r="M627">
        <v>88.261399999999995</v>
      </c>
      <c r="N627">
        <v>101.84439999999999</v>
      </c>
      <c r="O627">
        <v>95.101399999999998</v>
      </c>
      <c r="P627">
        <v>109.1177</v>
      </c>
      <c r="Q627">
        <v>97.226699999999994</v>
      </c>
      <c r="R627">
        <v>70.885199999999998</v>
      </c>
      <c r="S627" s="38">
        <v>0.22</v>
      </c>
      <c r="T627">
        <v>2813</v>
      </c>
      <c r="U627">
        <v>0.19434848699999999</v>
      </c>
      <c r="V627">
        <v>153616</v>
      </c>
      <c r="W627">
        <v>139141</v>
      </c>
      <c r="X627">
        <v>9.4</v>
      </c>
      <c r="Y627">
        <v>34.5</v>
      </c>
      <c r="Z627">
        <v>2683</v>
      </c>
      <c r="AA627">
        <v>3159</v>
      </c>
      <c r="AB627">
        <v>8907</v>
      </c>
      <c r="AC627">
        <v>2284</v>
      </c>
      <c r="AD627">
        <v>6623</v>
      </c>
      <c r="AE627">
        <v>460500</v>
      </c>
      <c r="AF627">
        <v>130530</v>
      </c>
      <c r="AG627">
        <v>17763</v>
      </c>
      <c r="AH627">
        <v>650.9</v>
      </c>
      <c r="AI627">
        <v>5516</v>
      </c>
      <c r="AJ627">
        <v>11545</v>
      </c>
      <c r="AK627">
        <v>7072</v>
      </c>
      <c r="AL627">
        <v>4473</v>
      </c>
      <c r="AM627">
        <v>112767</v>
      </c>
      <c r="AN627">
        <v>24567</v>
      </c>
      <c r="AO627">
        <v>5379.3</v>
      </c>
      <c r="AP627">
        <v>14442.1</v>
      </c>
      <c r="AQ627">
        <v>7689</v>
      </c>
      <c r="AR627">
        <v>22740</v>
      </c>
      <c r="AS627">
        <v>40.299999999999997</v>
      </c>
      <c r="AT627">
        <v>3.8</v>
      </c>
      <c r="AU627">
        <v>41</v>
      </c>
      <c r="AV627">
        <v>20.23</v>
      </c>
      <c r="AW627">
        <v>23.16</v>
      </c>
      <c r="AX627">
        <v>18.57</v>
      </c>
      <c r="AY627">
        <v>536</v>
      </c>
      <c r="AZ627">
        <v>62</v>
      </c>
      <c r="BA627">
        <v>84</v>
      </c>
      <c r="BB627">
        <v>281</v>
      </c>
      <c r="BC627">
        <v>109</v>
      </c>
      <c r="BD627">
        <v>587</v>
      </c>
      <c r="BE627">
        <v>77</v>
      </c>
      <c r="BF627">
        <v>97</v>
      </c>
      <c r="BG627">
        <v>296</v>
      </c>
      <c r="BH627">
        <v>117</v>
      </c>
      <c r="BI627">
        <v>96.602999999999994</v>
      </c>
      <c r="BJ627">
        <v>1200366</v>
      </c>
      <c r="BK627">
        <v>354127</v>
      </c>
      <c r="BL627">
        <v>167680</v>
      </c>
      <c r="BM627">
        <v>187821</v>
      </c>
      <c r="BN627">
        <v>64314</v>
      </c>
      <c r="BO627">
        <v>841900</v>
      </c>
      <c r="BP627">
        <v>1368036</v>
      </c>
      <c r="BQ627">
        <v>1.27</v>
      </c>
      <c r="BR627">
        <v>76</v>
      </c>
      <c r="BS627">
        <v>1731.7</v>
      </c>
      <c r="BT627">
        <v>8597</v>
      </c>
      <c r="BU627">
        <v>3958.1</v>
      </c>
      <c r="BV627">
        <v>2024.077</v>
      </c>
      <c r="BW627">
        <v>1099.2049999999999</v>
      </c>
      <c r="BX627">
        <v>1029307</v>
      </c>
      <c r="BY627">
        <v>1190.1017999999999</v>
      </c>
      <c r="BZ627">
        <v>3682.3377</v>
      </c>
      <c r="CA627">
        <v>1642.8408999999999</v>
      </c>
      <c r="CB627">
        <v>0.13097880100000001</v>
      </c>
      <c r="CC627">
        <v>9447.7999999999993</v>
      </c>
      <c r="CD627">
        <v>252786.2</v>
      </c>
      <c r="CE627">
        <v>677809.06</v>
      </c>
      <c r="CF627">
        <v>2294.2739999999999</v>
      </c>
      <c r="CG627">
        <v>0.18</v>
      </c>
      <c r="CH627">
        <v>0.46</v>
      </c>
      <c r="CI627">
        <v>0.12</v>
      </c>
      <c r="CJ627">
        <v>0.19</v>
      </c>
      <c r="CK627">
        <v>0.32</v>
      </c>
      <c r="CL627">
        <v>2</v>
      </c>
      <c r="CM627">
        <v>3.2</v>
      </c>
      <c r="CN627">
        <v>4.88</v>
      </c>
      <c r="CO627">
        <v>6.23</v>
      </c>
      <c r="CP627">
        <v>0.28000000000000003</v>
      </c>
      <c r="CQ627">
        <v>-0.06</v>
      </c>
      <c r="CR627">
        <v>0.01</v>
      </c>
      <c r="CS627">
        <v>0.14000000000000001</v>
      </c>
      <c r="CT627">
        <v>1.82</v>
      </c>
      <c r="CU627">
        <v>3.02</v>
      </c>
      <c r="CV627">
        <v>4.7</v>
      </c>
      <c r="CW627">
        <v>6.05</v>
      </c>
      <c r="CX627">
        <v>79.068299999999994</v>
      </c>
      <c r="CY627">
        <v>1.1254999999999999</v>
      </c>
      <c r="CZ627">
        <v>90.805899999999994</v>
      </c>
      <c r="DA627">
        <v>1.4767999999999999</v>
      </c>
      <c r="DB627">
        <v>1.0376000000000001</v>
      </c>
      <c r="DC627">
        <v>75.349999999999994</v>
      </c>
      <c r="DD627">
        <v>194.2</v>
      </c>
      <c r="DE627" s="27">
        <v>217.19900000000001</v>
      </c>
      <c r="DF627">
        <v>119.623</v>
      </c>
      <c r="DG627">
        <v>189.42599999999999</v>
      </c>
      <c r="DH627">
        <v>388.18799999999999</v>
      </c>
      <c r="DI627">
        <v>172.929</v>
      </c>
      <c r="DJ627">
        <v>110.989</v>
      </c>
      <c r="DK627">
        <v>261.18799999999999</v>
      </c>
      <c r="DL627">
        <v>216.89</v>
      </c>
      <c r="DM627">
        <v>207.476</v>
      </c>
      <c r="DN627">
        <v>208.816</v>
      </c>
      <c r="DO627">
        <v>95.474000000000004</v>
      </c>
      <c r="DP627">
        <v>102.012</v>
      </c>
      <c r="DQ627">
        <v>91.254999999999995</v>
      </c>
      <c r="DR627">
        <v>95.944999999999993</v>
      </c>
      <c r="DS627">
        <v>178.3</v>
      </c>
      <c r="DT627">
        <v>186.9</v>
      </c>
      <c r="DU627">
        <v>182.3</v>
      </c>
      <c r="DV627">
        <v>201.5</v>
      </c>
      <c r="DW627">
        <v>1083.3599999999999</v>
      </c>
      <c r="DX627">
        <v>1398.58</v>
      </c>
      <c r="DY627">
        <v>2.0344114609999999</v>
      </c>
      <c r="DZ627">
        <v>28.416588999999998</v>
      </c>
      <c r="EA627">
        <v>28.7407</v>
      </c>
    </row>
    <row r="628" spans="2:131" x14ac:dyDescent="0.25">
      <c r="B628" s="3">
        <v>40185</v>
      </c>
      <c r="C628">
        <v>13176.118</v>
      </c>
      <c r="D628">
        <v>10754</v>
      </c>
      <c r="E628">
        <v>94.8536</v>
      </c>
      <c r="F628">
        <v>97.088700000000003</v>
      </c>
      <c r="G628">
        <v>97.065299999999993</v>
      </c>
      <c r="H628">
        <v>101.1748</v>
      </c>
      <c r="I628">
        <v>98.262699999999995</v>
      </c>
      <c r="J628">
        <v>101.8426</v>
      </c>
      <c r="K628">
        <v>87.597800000000007</v>
      </c>
      <c r="L628">
        <v>92.448999999999998</v>
      </c>
      <c r="M628">
        <v>89.001499999999993</v>
      </c>
      <c r="N628">
        <v>101.69880000000001</v>
      </c>
      <c r="O628">
        <v>95.659700000000001</v>
      </c>
      <c r="P628">
        <v>108.63120000000001</v>
      </c>
      <c r="Q628">
        <v>99.118899999999996</v>
      </c>
      <c r="R628">
        <v>71.430700000000002</v>
      </c>
      <c r="S628" s="38">
        <v>0.1</v>
      </c>
      <c r="T628">
        <v>3127</v>
      </c>
      <c r="U628">
        <v>0.215476847</v>
      </c>
      <c r="V628">
        <v>153691</v>
      </c>
      <c r="W628">
        <v>139179</v>
      </c>
      <c r="X628">
        <v>9.4</v>
      </c>
      <c r="Y628">
        <v>33.9</v>
      </c>
      <c r="Z628">
        <v>2806</v>
      </c>
      <c r="AA628">
        <v>2972</v>
      </c>
      <c r="AB628">
        <v>8714</v>
      </c>
      <c r="AC628">
        <v>2208</v>
      </c>
      <c r="AD628">
        <v>6506</v>
      </c>
      <c r="AE628">
        <v>459200</v>
      </c>
      <c r="AF628">
        <v>130442</v>
      </c>
      <c r="AG628">
        <v>17777</v>
      </c>
      <c r="AH628">
        <v>657.5</v>
      </c>
      <c r="AI628">
        <v>5508</v>
      </c>
      <c r="AJ628">
        <v>11561</v>
      </c>
      <c r="AK628">
        <v>7083</v>
      </c>
      <c r="AL628">
        <v>4478</v>
      </c>
      <c r="AM628">
        <v>112665</v>
      </c>
      <c r="AN628">
        <v>24590</v>
      </c>
      <c r="AO628">
        <v>5380.9</v>
      </c>
      <c r="AP628">
        <v>14449.2</v>
      </c>
      <c r="AQ628">
        <v>7676</v>
      </c>
      <c r="AR628">
        <v>22569</v>
      </c>
      <c r="AS628">
        <v>40.299999999999997</v>
      </c>
      <c r="AT628">
        <v>3.8</v>
      </c>
      <c r="AU628">
        <v>41.1</v>
      </c>
      <c r="AV628">
        <v>20.27</v>
      </c>
      <c r="AW628">
        <v>23.2</v>
      </c>
      <c r="AX628">
        <v>18.63</v>
      </c>
      <c r="AY628">
        <v>546</v>
      </c>
      <c r="AZ628">
        <v>76</v>
      </c>
      <c r="BA628">
        <v>92</v>
      </c>
      <c r="BB628">
        <v>271</v>
      </c>
      <c r="BC628">
        <v>107</v>
      </c>
      <c r="BD628">
        <v>579</v>
      </c>
      <c r="BE628">
        <v>67</v>
      </c>
      <c r="BF628">
        <v>102</v>
      </c>
      <c r="BG628">
        <v>297</v>
      </c>
      <c r="BH628">
        <v>113</v>
      </c>
      <c r="BI628">
        <v>96.835999999999999</v>
      </c>
      <c r="BJ628">
        <v>1210538</v>
      </c>
      <c r="BK628">
        <v>354587</v>
      </c>
      <c r="BL628">
        <v>168527</v>
      </c>
      <c r="BM628">
        <v>190184</v>
      </c>
      <c r="BN628">
        <v>60847</v>
      </c>
      <c r="BO628">
        <v>843368</v>
      </c>
      <c r="BP628">
        <v>1379593</v>
      </c>
      <c r="BQ628">
        <v>1.27</v>
      </c>
      <c r="BR628">
        <v>67.8</v>
      </c>
      <c r="BS628">
        <v>1724.4</v>
      </c>
      <c r="BT628">
        <v>8606.6</v>
      </c>
      <c r="BU628">
        <v>3955.1</v>
      </c>
      <c r="BV628">
        <v>2015.2650000000001</v>
      </c>
      <c r="BW628">
        <v>1087.751</v>
      </c>
      <c r="BX628">
        <v>1021904</v>
      </c>
      <c r="BY628">
        <v>1188.9535000000001</v>
      </c>
      <c r="BZ628">
        <v>3662.1659</v>
      </c>
      <c r="CA628">
        <v>1646.8539000000001</v>
      </c>
      <c r="CB628">
        <v>0.130800272</v>
      </c>
      <c r="CC628">
        <v>9480</v>
      </c>
      <c r="CD628">
        <v>251341.38</v>
      </c>
      <c r="CE628">
        <v>675883.26</v>
      </c>
      <c r="CF628">
        <v>2351.3310999999999</v>
      </c>
      <c r="CG628">
        <v>0.18</v>
      </c>
      <c r="CH628">
        <v>0.37</v>
      </c>
      <c r="CI628">
        <v>0.16</v>
      </c>
      <c r="CJ628">
        <v>0.2</v>
      </c>
      <c r="CK628">
        <v>0.28999999999999998</v>
      </c>
      <c r="CL628">
        <v>1.76</v>
      </c>
      <c r="CM628">
        <v>3.01</v>
      </c>
      <c r="CN628">
        <v>4.72</v>
      </c>
      <c r="CO628">
        <v>6.01</v>
      </c>
      <c r="CP628">
        <v>0.19</v>
      </c>
      <c r="CQ628">
        <v>-0.02</v>
      </c>
      <c r="CR628">
        <v>0.02</v>
      </c>
      <c r="CS628">
        <v>0.11</v>
      </c>
      <c r="CT628">
        <v>1.58</v>
      </c>
      <c r="CU628">
        <v>2.83</v>
      </c>
      <c r="CV628">
        <v>4.54</v>
      </c>
      <c r="CW628">
        <v>5.83</v>
      </c>
      <c r="CX628">
        <v>76.771500000000003</v>
      </c>
      <c r="CY628">
        <v>1.0529999999999999</v>
      </c>
      <c r="CZ628">
        <v>87.500500000000002</v>
      </c>
      <c r="DA628">
        <v>1.5304</v>
      </c>
      <c r="DB628">
        <v>1.0422</v>
      </c>
      <c r="DC628">
        <v>76.37</v>
      </c>
      <c r="DD628">
        <v>193.6</v>
      </c>
      <c r="DE628" s="27">
        <v>217.60499999999999</v>
      </c>
      <c r="DF628">
        <v>119.322</v>
      </c>
      <c r="DG628">
        <v>191.08199999999999</v>
      </c>
      <c r="DH628">
        <v>388.12299999999999</v>
      </c>
      <c r="DI628">
        <v>173.39099999999999</v>
      </c>
      <c r="DJ628">
        <v>111.08499999999999</v>
      </c>
      <c r="DK628">
        <v>261.52499999999998</v>
      </c>
      <c r="DL628">
        <v>217.369</v>
      </c>
      <c r="DM628">
        <v>207.995</v>
      </c>
      <c r="DN628">
        <v>209.23699999999999</v>
      </c>
      <c r="DO628">
        <v>95.555999999999997</v>
      </c>
      <c r="DP628">
        <v>101.56100000000001</v>
      </c>
      <c r="DQ628">
        <v>91.56</v>
      </c>
      <c r="DR628">
        <v>96.027000000000001</v>
      </c>
      <c r="DS628">
        <v>178.5</v>
      </c>
      <c r="DT628">
        <v>187.2</v>
      </c>
      <c r="DU628">
        <v>181.9</v>
      </c>
      <c r="DV628">
        <v>207.1</v>
      </c>
      <c r="DW628">
        <v>1079.8</v>
      </c>
      <c r="DX628">
        <v>1391.77</v>
      </c>
      <c r="DY628">
        <v>2.0509970979999999</v>
      </c>
      <c r="DZ628">
        <v>25.057699450000001</v>
      </c>
      <c r="EA628">
        <v>25.058800000000002</v>
      </c>
    </row>
    <row r="629" spans="2:131" x14ac:dyDescent="0.25">
      <c r="B629" s="3">
        <v>40186</v>
      </c>
      <c r="C629">
        <v>13224.463</v>
      </c>
      <c r="D629">
        <v>10771.8</v>
      </c>
      <c r="E629">
        <v>95.144800000000004</v>
      </c>
      <c r="F629">
        <v>97.001499999999993</v>
      </c>
      <c r="G629">
        <v>96.914000000000001</v>
      </c>
      <c r="H629">
        <v>100.89870000000001</v>
      </c>
      <c r="I629">
        <v>95.421700000000001</v>
      </c>
      <c r="J629">
        <v>102.3078</v>
      </c>
      <c r="K629">
        <v>87.522499999999994</v>
      </c>
      <c r="L629">
        <v>93.156999999999996</v>
      </c>
      <c r="M629">
        <v>89.612799999999993</v>
      </c>
      <c r="N629">
        <v>102.2186</v>
      </c>
      <c r="O629">
        <v>95.740300000000005</v>
      </c>
      <c r="P629">
        <v>109.2555</v>
      </c>
      <c r="Q629">
        <v>98.413499999999999</v>
      </c>
      <c r="R629">
        <v>71.6173</v>
      </c>
      <c r="S629" s="38">
        <v>0.04</v>
      </c>
      <c r="T629">
        <v>3025</v>
      </c>
      <c r="U629">
        <v>0.20651283500000001</v>
      </c>
      <c r="V629">
        <v>154086</v>
      </c>
      <c r="W629">
        <v>139438</v>
      </c>
      <c r="X629">
        <v>9.5</v>
      </c>
      <c r="Y629">
        <v>33.700000000000003</v>
      </c>
      <c r="Z629">
        <v>2671</v>
      </c>
      <c r="AA629">
        <v>3534</v>
      </c>
      <c r="AB629">
        <v>8421</v>
      </c>
      <c r="AC629">
        <v>2162</v>
      </c>
      <c r="AD629">
        <v>6259</v>
      </c>
      <c r="AE629">
        <v>475000</v>
      </c>
      <c r="AF629">
        <v>130437</v>
      </c>
      <c r="AG629">
        <v>17793</v>
      </c>
      <c r="AH629">
        <v>665.4</v>
      </c>
      <c r="AI629">
        <v>5524</v>
      </c>
      <c r="AJ629">
        <v>11553</v>
      </c>
      <c r="AK629">
        <v>7090</v>
      </c>
      <c r="AL629">
        <v>4463</v>
      </c>
      <c r="AM629">
        <v>112644</v>
      </c>
      <c r="AN629">
        <v>24592</v>
      </c>
      <c r="AO629">
        <v>5382.6</v>
      </c>
      <c r="AP629">
        <v>14454.3</v>
      </c>
      <c r="AQ629">
        <v>7676</v>
      </c>
      <c r="AR629">
        <v>22420</v>
      </c>
      <c r="AS629">
        <v>40.5</v>
      </c>
      <c r="AT629">
        <v>3.9</v>
      </c>
      <c r="AU629">
        <v>41.2</v>
      </c>
      <c r="AV629">
        <v>20.32</v>
      </c>
      <c r="AW629">
        <v>23.25</v>
      </c>
      <c r="AX629">
        <v>18.649999999999999</v>
      </c>
      <c r="AY629">
        <v>599</v>
      </c>
      <c r="AZ629">
        <v>75</v>
      </c>
      <c r="BA629">
        <v>106</v>
      </c>
      <c r="BB629">
        <v>282</v>
      </c>
      <c r="BC629">
        <v>136</v>
      </c>
      <c r="BD629">
        <v>580</v>
      </c>
      <c r="BE629">
        <v>71</v>
      </c>
      <c r="BF629">
        <v>98</v>
      </c>
      <c r="BG629">
        <v>284</v>
      </c>
      <c r="BH629">
        <v>127</v>
      </c>
      <c r="BI629">
        <v>97.12</v>
      </c>
      <c r="BJ629">
        <v>1211152</v>
      </c>
      <c r="BK629">
        <v>356718</v>
      </c>
      <c r="BL629">
        <v>169823</v>
      </c>
      <c r="BM629">
        <v>191625</v>
      </c>
      <c r="BN629">
        <v>64290</v>
      </c>
      <c r="BO629">
        <v>846772</v>
      </c>
      <c r="BP629">
        <v>1391635</v>
      </c>
      <c r="BQ629">
        <v>1.27</v>
      </c>
      <c r="BR629">
        <v>68.900000000000006</v>
      </c>
      <c r="BS629">
        <v>1749.3</v>
      </c>
      <c r="BT629">
        <v>8656.9</v>
      </c>
      <c r="BU629">
        <v>3972.5</v>
      </c>
      <c r="BV629">
        <v>2014.7239999999999</v>
      </c>
      <c r="BW629">
        <v>1085.0530000000001</v>
      </c>
      <c r="BX629">
        <v>1024970</v>
      </c>
      <c r="BY629">
        <v>1187.8372999999999</v>
      </c>
      <c r="BZ629">
        <v>3656.1037000000001</v>
      </c>
      <c r="CA629">
        <v>1653.1075000000001</v>
      </c>
      <c r="CB629">
        <v>0.130642223</v>
      </c>
      <c r="CC629">
        <v>9557.6</v>
      </c>
      <c r="CD629">
        <v>248909.09</v>
      </c>
      <c r="CE629">
        <v>673329.74</v>
      </c>
      <c r="CF629">
        <v>2388.3143</v>
      </c>
      <c r="CG629">
        <v>0.19</v>
      </c>
      <c r="CH629">
        <v>0.27</v>
      </c>
      <c r="CI629">
        <v>0.16</v>
      </c>
      <c r="CJ629">
        <v>0.19</v>
      </c>
      <c r="CK629">
        <v>0.26</v>
      </c>
      <c r="CL629">
        <v>1.47</v>
      </c>
      <c r="CM629">
        <v>2.7</v>
      </c>
      <c r="CN629">
        <v>4.49</v>
      </c>
      <c r="CO629">
        <v>5.66</v>
      </c>
      <c r="CP629">
        <v>0.08</v>
      </c>
      <c r="CQ629">
        <v>-0.03</v>
      </c>
      <c r="CR629">
        <v>0</v>
      </c>
      <c r="CS629">
        <v>7.0000000000000007E-2</v>
      </c>
      <c r="CT629">
        <v>1.28</v>
      </c>
      <c r="CU629">
        <v>2.5099999999999998</v>
      </c>
      <c r="CV629">
        <v>4.3</v>
      </c>
      <c r="CW629">
        <v>5.47</v>
      </c>
      <c r="CX629">
        <v>75.950400000000002</v>
      </c>
      <c r="CY629">
        <v>1.0387999999999999</v>
      </c>
      <c r="CZ629">
        <v>85.372699999999995</v>
      </c>
      <c r="DA629">
        <v>1.5661</v>
      </c>
      <c r="DB629">
        <v>1.0404</v>
      </c>
      <c r="DC629">
        <v>76.819999999999993</v>
      </c>
      <c r="DD629">
        <v>209.1</v>
      </c>
      <c r="DE629" s="27">
        <v>217.923</v>
      </c>
      <c r="DF629">
        <v>118.96</v>
      </c>
      <c r="DG629">
        <v>192.28700000000001</v>
      </c>
      <c r="DH629">
        <v>389.05900000000003</v>
      </c>
      <c r="DI629">
        <v>173.82900000000001</v>
      </c>
      <c r="DJ629">
        <v>111.239</v>
      </c>
      <c r="DK629">
        <v>261.72199999999998</v>
      </c>
      <c r="DL629">
        <v>217.69800000000001</v>
      </c>
      <c r="DM629">
        <v>208.44200000000001</v>
      </c>
      <c r="DN629">
        <v>209.529</v>
      </c>
      <c r="DO629">
        <v>95.683999999999997</v>
      </c>
      <c r="DP629">
        <v>101.63800000000001</v>
      </c>
      <c r="DQ629">
        <v>91.783000000000001</v>
      </c>
      <c r="DR629">
        <v>96.13</v>
      </c>
      <c r="DS629">
        <v>179.5</v>
      </c>
      <c r="DT629">
        <v>188.5</v>
      </c>
      <c r="DU629">
        <v>182.8</v>
      </c>
      <c r="DV629">
        <v>211.4</v>
      </c>
      <c r="DW629">
        <v>1087.28</v>
      </c>
      <c r="DX629">
        <v>1405.53</v>
      </c>
      <c r="DY629">
        <v>2.046697569</v>
      </c>
      <c r="DZ629">
        <v>22.60093243</v>
      </c>
      <c r="EA629">
        <v>23.9907</v>
      </c>
    </row>
    <row r="630" spans="2:131" x14ac:dyDescent="0.25">
      <c r="B630" s="3">
        <v>40187</v>
      </c>
      <c r="C630">
        <v>13222.624</v>
      </c>
      <c r="D630">
        <v>10772.7</v>
      </c>
      <c r="E630">
        <v>95.363699999999994</v>
      </c>
      <c r="F630">
        <v>96.809700000000007</v>
      </c>
      <c r="G630">
        <v>96.652199999999993</v>
      </c>
      <c r="H630">
        <v>100.541</v>
      </c>
      <c r="I630">
        <v>95.455799999999996</v>
      </c>
      <c r="J630">
        <v>101.84050000000001</v>
      </c>
      <c r="K630">
        <v>87.833500000000001</v>
      </c>
      <c r="L630">
        <v>93.825800000000001</v>
      </c>
      <c r="M630">
        <v>89.970699999999994</v>
      </c>
      <c r="N630">
        <v>102.23690000000001</v>
      </c>
      <c r="O630">
        <v>95.738100000000003</v>
      </c>
      <c r="P630">
        <v>107.97239999999999</v>
      </c>
      <c r="Q630">
        <v>98.161100000000005</v>
      </c>
      <c r="R630">
        <v>71.736099999999993</v>
      </c>
      <c r="S630" s="38">
        <v>0.08</v>
      </c>
      <c r="T630">
        <v>2912</v>
      </c>
      <c r="U630">
        <v>0.19973935100000001</v>
      </c>
      <c r="V630">
        <v>153975</v>
      </c>
      <c r="W630">
        <v>139396</v>
      </c>
      <c r="X630">
        <v>9.5</v>
      </c>
      <c r="Y630">
        <v>33.4</v>
      </c>
      <c r="Z630">
        <v>2819</v>
      </c>
      <c r="AA630">
        <v>3308</v>
      </c>
      <c r="AB630">
        <v>8454</v>
      </c>
      <c r="AC630">
        <v>2291</v>
      </c>
      <c r="AD630">
        <v>6163</v>
      </c>
      <c r="AE630">
        <v>453500</v>
      </c>
      <c r="AF630">
        <v>130373</v>
      </c>
      <c r="AG630">
        <v>17787</v>
      </c>
      <c r="AH630">
        <v>673.1</v>
      </c>
      <c r="AI630">
        <v>5501</v>
      </c>
      <c r="AJ630">
        <v>11563</v>
      </c>
      <c r="AK630">
        <v>7105</v>
      </c>
      <c r="AL630">
        <v>4458</v>
      </c>
      <c r="AM630">
        <v>112586</v>
      </c>
      <c r="AN630">
        <v>24639</v>
      </c>
      <c r="AO630">
        <v>5388.5</v>
      </c>
      <c r="AP630">
        <v>14478.3</v>
      </c>
      <c r="AQ630">
        <v>7683</v>
      </c>
      <c r="AR630">
        <v>22247</v>
      </c>
      <c r="AS630">
        <v>40.6</v>
      </c>
      <c r="AT630">
        <v>4</v>
      </c>
      <c r="AU630">
        <v>41.4</v>
      </c>
      <c r="AV630">
        <v>20.36</v>
      </c>
      <c r="AW630">
        <v>23.23</v>
      </c>
      <c r="AX630">
        <v>18.71</v>
      </c>
      <c r="AY630">
        <v>594</v>
      </c>
      <c r="AZ630">
        <v>70</v>
      </c>
      <c r="BA630">
        <v>95</v>
      </c>
      <c r="BB630">
        <v>296</v>
      </c>
      <c r="BC630">
        <v>133</v>
      </c>
      <c r="BD630">
        <v>563</v>
      </c>
      <c r="BE630">
        <v>68</v>
      </c>
      <c r="BF630">
        <v>95</v>
      </c>
      <c r="BG630">
        <v>288</v>
      </c>
      <c r="BH630">
        <v>112</v>
      </c>
      <c r="BI630">
        <v>97.227000000000004</v>
      </c>
      <c r="BJ630">
        <v>1210964</v>
      </c>
      <c r="BK630">
        <v>359298</v>
      </c>
      <c r="BL630">
        <v>172698</v>
      </c>
      <c r="BM630">
        <v>200257</v>
      </c>
      <c r="BN630">
        <v>69050</v>
      </c>
      <c r="BO630">
        <v>857552</v>
      </c>
      <c r="BP630">
        <v>1408848</v>
      </c>
      <c r="BQ630">
        <v>1.28</v>
      </c>
      <c r="BR630">
        <v>68.2</v>
      </c>
      <c r="BS630">
        <v>1766.5</v>
      </c>
      <c r="BT630">
        <v>8687.9</v>
      </c>
      <c r="BU630">
        <v>3980.3</v>
      </c>
      <c r="BV630">
        <v>1981.2470000000001</v>
      </c>
      <c r="BW630">
        <v>1047.8630000000001</v>
      </c>
      <c r="BX630">
        <v>995343</v>
      </c>
      <c r="BY630">
        <v>1185.9541999999999</v>
      </c>
      <c r="BZ630">
        <v>3643.8462</v>
      </c>
      <c r="CA630">
        <v>1659.7037</v>
      </c>
      <c r="CB630">
        <v>0.13105993499999999</v>
      </c>
      <c r="CC630">
        <v>9612.7999999999993</v>
      </c>
      <c r="CD630">
        <v>245464.86</v>
      </c>
      <c r="CE630">
        <v>666627.91</v>
      </c>
      <c r="CF630">
        <v>2413.9971</v>
      </c>
      <c r="CG630">
        <v>0.19</v>
      </c>
      <c r="CH630">
        <v>0.25</v>
      </c>
      <c r="CI630">
        <v>0.15</v>
      </c>
      <c r="CJ630">
        <v>0.19</v>
      </c>
      <c r="CK630">
        <v>0.26</v>
      </c>
      <c r="CL630">
        <v>1.41</v>
      </c>
      <c r="CM630">
        <v>2.65</v>
      </c>
      <c r="CN630">
        <v>4.53</v>
      </c>
      <c r="CO630">
        <v>5.66</v>
      </c>
      <c r="CP630">
        <v>0.06</v>
      </c>
      <c r="CQ630">
        <v>-0.04</v>
      </c>
      <c r="CR630">
        <v>0</v>
      </c>
      <c r="CS630">
        <v>7.0000000000000007E-2</v>
      </c>
      <c r="CT630">
        <v>1.22</v>
      </c>
      <c r="CU630">
        <v>2.46</v>
      </c>
      <c r="CV630">
        <v>4.34</v>
      </c>
      <c r="CW630">
        <v>5.47</v>
      </c>
      <c r="CX630">
        <v>74.990600000000001</v>
      </c>
      <c r="CY630">
        <v>1.0002</v>
      </c>
      <c r="CZ630">
        <v>84.357100000000003</v>
      </c>
      <c r="DA630">
        <v>1.5590999999999999</v>
      </c>
      <c r="DB630">
        <v>1.0329999999999999</v>
      </c>
      <c r="DC630">
        <v>75.31</v>
      </c>
      <c r="DD630">
        <v>215.4</v>
      </c>
      <c r="DE630" s="27">
        <v>218.27500000000001</v>
      </c>
      <c r="DF630">
        <v>119.21</v>
      </c>
      <c r="DG630">
        <v>193.316</v>
      </c>
      <c r="DH630">
        <v>391.28800000000001</v>
      </c>
      <c r="DI630">
        <v>174.38300000000001</v>
      </c>
      <c r="DJ630">
        <v>111.283</v>
      </c>
      <c r="DK630">
        <v>261.88400000000001</v>
      </c>
      <c r="DL630">
        <v>217.988</v>
      </c>
      <c r="DM630">
        <v>208.88300000000001</v>
      </c>
      <c r="DN630">
        <v>209.80600000000001</v>
      </c>
      <c r="DO630">
        <v>95.772999999999996</v>
      </c>
      <c r="DP630">
        <v>101.533</v>
      </c>
      <c r="DQ630">
        <v>92.09</v>
      </c>
      <c r="DR630">
        <v>96.171999999999997</v>
      </c>
      <c r="DS630">
        <v>180.1</v>
      </c>
      <c r="DT630">
        <v>189.3</v>
      </c>
      <c r="DU630">
        <v>183.5</v>
      </c>
      <c r="DV630">
        <v>209.7</v>
      </c>
      <c r="DW630">
        <v>1122.08</v>
      </c>
      <c r="DX630">
        <v>1453.13</v>
      </c>
      <c r="DY630">
        <v>1.9927277910000001</v>
      </c>
      <c r="DZ630">
        <v>21.139790739999999</v>
      </c>
      <c r="EA630">
        <v>20.889600000000002</v>
      </c>
    </row>
    <row r="631" spans="2:131" x14ac:dyDescent="0.25">
      <c r="B631" s="3">
        <v>40188</v>
      </c>
      <c r="C631">
        <v>13247.875</v>
      </c>
      <c r="D631">
        <v>10805.5</v>
      </c>
      <c r="E631">
        <v>95.110900000000001</v>
      </c>
      <c r="F631">
        <v>96.719499999999996</v>
      </c>
      <c r="G631">
        <v>96.653000000000006</v>
      </c>
      <c r="H631">
        <v>100.5427</v>
      </c>
      <c r="I631">
        <v>95.960599999999999</v>
      </c>
      <c r="J631">
        <v>101.70189999999999</v>
      </c>
      <c r="K631">
        <v>88.109899999999996</v>
      </c>
      <c r="L631">
        <v>93.394599999999997</v>
      </c>
      <c r="M631">
        <v>90.733599999999996</v>
      </c>
      <c r="N631">
        <v>101.2379</v>
      </c>
      <c r="O631">
        <v>95.823499999999996</v>
      </c>
      <c r="P631">
        <v>103.4209</v>
      </c>
      <c r="Q631">
        <v>97.489500000000007</v>
      </c>
      <c r="R631">
        <v>71.913300000000007</v>
      </c>
      <c r="S631" s="38">
        <v>0.08</v>
      </c>
      <c r="T631">
        <v>3256</v>
      </c>
      <c r="U631">
        <v>0.224304216</v>
      </c>
      <c r="V631">
        <v>153635</v>
      </c>
      <c r="W631">
        <v>139119</v>
      </c>
      <c r="X631">
        <v>9.4</v>
      </c>
      <c r="Y631">
        <v>34</v>
      </c>
      <c r="Z631">
        <v>2655</v>
      </c>
      <c r="AA631">
        <v>3345</v>
      </c>
      <c r="AB631">
        <v>8613</v>
      </c>
      <c r="AC631">
        <v>2387</v>
      </c>
      <c r="AD631">
        <v>6227</v>
      </c>
      <c r="AE631">
        <v>446800</v>
      </c>
      <c r="AF631">
        <v>130642</v>
      </c>
      <c r="AG631">
        <v>17801</v>
      </c>
      <c r="AH631">
        <v>681.1</v>
      </c>
      <c r="AI631">
        <v>5508</v>
      </c>
      <c r="AJ631">
        <v>11562</v>
      </c>
      <c r="AK631">
        <v>7109</v>
      </c>
      <c r="AL631">
        <v>4453</v>
      </c>
      <c r="AM631">
        <v>112841</v>
      </c>
      <c r="AN631">
        <v>24692</v>
      </c>
      <c r="AO631">
        <v>5396.1</v>
      </c>
      <c r="AP631">
        <v>14510.7</v>
      </c>
      <c r="AQ631">
        <v>7682</v>
      </c>
      <c r="AR631">
        <v>22297</v>
      </c>
      <c r="AS631">
        <v>40.6</v>
      </c>
      <c r="AT631">
        <v>4</v>
      </c>
      <c r="AU631">
        <v>41.2</v>
      </c>
      <c r="AV631">
        <v>20.43</v>
      </c>
      <c r="AW631">
        <v>23.39</v>
      </c>
      <c r="AX631">
        <v>18.73</v>
      </c>
      <c r="AY631">
        <v>543</v>
      </c>
      <c r="AZ631">
        <v>83</v>
      </c>
      <c r="BA631">
        <v>94</v>
      </c>
      <c r="BB631">
        <v>265</v>
      </c>
      <c r="BC631">
        <v>101</v>
      </c>
      <c r="BD631">
        <v>558</v>
      </c>
      <c r="BE631">
        <v>67</v>
      </c>
      <c r="BF631">
        <v>112</v>
      </c>
      <c r="BG631">
        <v>266</v>
      </c>
      <c r="BH631">
        <v>113</v>
      </c>
      <c r="BI631">
        <v>97.466999999999999</v>
      </c>
      <c r="BJ631">
        <v>1217216</v>
      </c>
      <c r="BK631">
        <v>363515</v>
      </c>
      <c r="BL631">
        <v>177419</v>
      </c>
      <c r="BM631">
        <v>194567</v>
      </c>
      <c r="BN631">
        <v>67536</v>
      </c>
      <c r="BO631">
        <v>862518</v>
      </c>
      <c r="BP631">
        <v>1422482</v>
      </c>
      <c r="BQ631">
        <v>1.27</v>
      </c>
      <c r="BR631">
        <v>67.7</v>
      </c>
      <c r="BS631">
        <v>1780.9</v>
      </c>
      <c r="BT631">
        <v>8737</v>
      </c>
      <c r="BU631">
        <v>3988.9</v>
      </c>
      <c r="BV631">
        <v>1998.588</v>
      </c>
      <c r="BW631">
        <v>1039.671</v>
      </c>
      <c r="BX631">
        <v>991098</v>
      </c>
      <c r="BY631">
        <v>1184.8928000000001</v>
      </c>
      <c r="BZ631">
        <v>3628.6651999999999</v>
      </c>
      <c r="CA631">
        <v>1675.3693000000001</v>
      </c>
      <c r="CB631">
        <v>0.13165449700000001</v>
      </c>
      <c r="CC631">
        <v>9674.1</v>
      </c>
      <c r="CD631">
        <v>243766.86</v>
      </c>
      <c r="CE631">
        <v>644834.44999999995</v>
      </c>
      <c r="CF631">
        <v>2439.0133000000001</v>
      </c>
      <c r="CG631">
        <v>0.19</v>
      </c>
      <c r="CH631">
        <v>0.25</v>
      </c>
      <c r="CI631">
        <v>0.13</v>
      </c>
      <c r="CJ631">
        <v>0.18</v>
      </c>
      <c r="CK631">
        <v>0.23</v>
      </c>
      <c r="CL631">
        <v>1.18</v>
      </c>
      <c r="CM631">
        <v>2.54</v>
      </c>
      <c r="CN631">
        <v>4.68</v>
      </c>
      <c r="CO631">
        <v>5.72</v>
      </c>
      <c r="CP631">
        <v>0.06</v>
      </c>
      <c r="CQ631">
        <v>-0.06</v>
      </c>
      <c r="CR631">
        <v>-0.01</v>
      </c>
      <c r="CS631">
        <v>0.04</v>
      </c>
      <c r="CT631">
        <v>0.99</v>
      </c>
      <c r="CU631">
        <v>2.35</v>
      </c>
      <c r="CV631">
        <v>4.49</v>
      </c>
      <c r="CW631">
        <v>5.53</v>
      </c>
      <c r="CX631">
        <v>72.304000000000002</v>
      </c>
      <c r="CY631">
        <v>0.96860000000000002</v>
      </c>
      <c r="CZ631">
        <v>81.728499999999997</v>
      </c>
      <c r="DA631">
        <v>1.5867</v>
      </c>
      <c r="DB631">
        <v>1.0179</v>
      </c>
      <c r="DC631">
        <v>81.900000000000006</v>
      </c>
      <c r="DD631">
        <v>233.6</v>
      </c>
      <c r="DE631" s="27">
        <v>219.035</v>
      </c>
      <c r="DF631">
        <v>118.917</v>
      </c>
      <c r="DG631">
        <v>196.845</v>
      </c>
      <c r="DH631">
        <v>391.92599999999999</v>
      </c>
      <c r="DI631">
        <v>175.73699999999999</v>
      </c>
      <c r="DJ631">
        <v>111.20099999999999</v>
      </c>
      <c r="DK631">
        <v>262.07499999999999</v>
      </c>
      <c r="DL631">
        <v>218.821</v>
      </c>
      <c r="DM631">
        <v>209.904</v>
      </c>
      <c r="DN631">
        <v>210.56399999999999</v>
      </c>
      <c r="DO631">
        <v>96.057000000000002</v>
      </c>
      <c r="DP631">
        <v>101.377</v>
      </c>
      <c r="DQ631">
        <v>92.844999999999999</v>
      </c>
      <c r="DR631">
        <v>96.358000000000004</v>
      </c>
      <c r="DS631">
        <v>181.6</v>
      </c>
      <c r="DT631">
        <v>191.6</v>
      </c>
      <c r="DU631">
        <v>185.7</v>
      </c>
      <c r="DV631">
        <v>217</v>
      </c>
      <c r="DW631">
        <v>1171.58</v>
      </c>
      <c r="DX631">
        <v>1529.71</v>
      </c>
      <c r="DY631">
        <v>1.9190608689999999</v>
      </c>
      <c r="DZ631">
        <v>20.1709061</v>
      </c>
      <c r="EA631">
        <v>19.8217</v>
      </c>
    </row>
    <row r="632" spans="2:131" x14ac:dyDescent="0.25">
      <c r="B632" s="3">
        <v>40189</v>
      </c>
      <c r="C632">
        <v>13279.581</v>
      </c>
      <c r="D632">
        <v>10839.9</v>
      </c>
      <c r="E632">
        <v>95.138300000000001</v>
      </c>
      <c r="F632">
        <v>96.634900000000002</v>
      </c>
      <c r="G632">
        <v>96.217299999999994</v>
      </c>
      <c r="H632">
        <v>99.968699999999998</v>
      </c>
      <c r="I632">
        <v>94.612200000000001</v>
      </c>
      <c r="J632">
        <v>101.3421</v>
      </c>
      <c r="K632">
        <v>87.921300000000002</v>
      </c>
      <c r="L632">
        <v>93.5428</v>
      </c>
      <c r="M632">
        <v>91.031099999999995</v>
      </c>
      <c r="N632">
        <v>101.197</v>
      </c>
      <c r="O632">
        <v>95.858800000000002</v>
      </c>
      <c r="P632">
        <v>103.1902</v>
      </c>
      <c r="Q632">
        <v>97.771799999999999</v>
      </c>
      <c r="R632">
        <v>72.043599999999998</v>
      </c>
      <c r="S632" s="38">
        <v>0.06</v>
      </c>
      <c r="T632">
        <v>3134</v>
      </c>
      <c r="U632">
        <v>0.207811153</v>
      </c>
      <c r="V632">
        <v>154125</v>
      </c>
      <c r="W632">
        <v>139044</v>
      </c>
      <c r="X632">
        <v>9.8000000000000007</v>
      </c>
      <c r="Y632">
        <v>33.9</v>
      </c>
      <c r="Z632">
        <v>2912</v>
      </c>
      <c r="AA632">
        <v>3321</v>
      </c>
      <c r="AB632">
        <v>8696</v>
      </c>
      <c r="AC632">
        <v>2370</v>
      </c>
      <c r="AD632">
        <v>6326</v>
      </c>
      <c r="AE632">
        <v>426250</v>
      </c>
      <c r="AF632">
        <v>130765</v>
      </c>
      <c r="AG632">
        <v>17827</v>
      </c>
      <c r="AH632">
        <v>687.5</v>
      </c>
      <c r="AI632">
        <v>5506</v>
      </c>
      <c r="AJ632">
        <v>11585</v>
      </c>
      <c r="AK632">
        <v>7125</v>
      </c>
      <c r="AL632">
        <v>4460</v>
      </c>
      <c r="AM632">
        <v>112938</v>
      </c>
      <c r="AN632">
        <v>24681</v>
      </c>
      <c r="AO632">
        <v>5401.6</v>
      </c>
      <c r="AP632">
        <v>14486</v>
      </c>
      <c r="AQ632">
        <v>7679</v>
      </c>
      <c r="AR632">
        <v>22287</v>
      </c>
      <c r="AS632">
        <v>40.6</v>
      </c>
      <c r="AT632">
        <v>4</v>
      </c>
      <c r="AU632">
        <v>41.3</v>
      </c>
      <c r="AV632">
        <v>20.47</v>
      </c>
      <c r="AW632">
        <v>23.45</v>
      </c>
      <c r="AX632">
        <v>18.760000000000002</v>
      </c>
      <c r="AY632">
        <v>545</v>
      </c>
      <c r="AZ632">
        <v>73</v>
      </c>
      <c r="BA632">
        <v>109</v>
      </c>
      <c r="BB632">
        <v>266</v>
      </c>
      <c r="BC632">
        <v>97</v>
      </c>
      <c r="BD632">
        <v>560</v>
      </c>
      <c r="BE632">
        <v>64</v>
      </c>
      <c r="BF632">
        <v>95</v>
      </c>
      <c r="BG632">
        <v>280</v>
      </c>
      <c r="BH632">
        <v>121</v>
      </c>
      <c r="BI632">
        <v>97.754999999999995</v>
      </c>
      <c r="BJ632">
        <v>1220690</v>
      </c>
      <c r="BK632">
        <v>367351</v>
      </c>
      <c r="BL632">
        <v>179901</v>
      </c>
      <c r="BM632">
        <v>196177</v>
      </c>
      <c r="BN632">
        <v>62976</v>
      </c>
      <c r="BO632">
        <v>869414</v>
      </c>
      <c r="BP632">
        <v>1432465</v>
      </c>
      <c r="BQ632">
        <v>1.27</v>
      </c>
      <c r="BR632">
        <v>71.599999999999994</v>
      </c>
      <c r="BS632">
        <v>1826.2</v>
      </c>
      <c r="BT632">
        <v>8757.7000000000007</v>
      </c>
      <c r="BU632">
        <v>3988.2</v>
      </c>
      <c r="BV632">
        <v>1991.1980000000001</v>
      </c>
      <c r="BW632">
        <v>1038.635</v>
      </c>
      <c r="BX632">
        <v>991946</v>
      </c>
      <c r="BY632">
        <v>1187.0673999999999</v>
      </c>
      <c r="BZ632">
        <v>3622.2138</v>
      </c>
      <c r="CA632">
        <v>1678.6011000000001</v>
      </c>
      <c r="CB632">
        <v>0.13134593899999999</v>
      </c>
      <c r="CC632">
        <v>9714.7999999999993</v>
      </c>
      <c r="CD632">
        <v>242037.22</v>
      </c>
      <c r="CE632">
        <v>642123.81999999995</v>
      </c>
      <c r="CF632">
        <v>2454.4731999999999</v>
      </c>
      <c r="CG632">
        <v>0.19</v>
      </c>
      <c r="CH632">
        <v>0.25</v>
      </c>
      <c r="CI632">
        <v>0.14000000000000001</v>
      </c>
      <c r="CJ632">
        <v>0.18</v>
      </c>
      <c r="CK632">
        <v>0.25</v>
      </c>
      <c r="CL632">
        <v>1.35</v>
      </c>
      <c r="CM632">
        <v>2.76</v>
      </c>
      <c r="CN632">
        <v>4.87</v>
      </c>
      <c r="CO632">
        <v>5.92</v>
      </c>
      <c r="CP632">
        <v>0.06</v>
      </c>
      <c r="CQ632">
        <v>-0.05</v>
      </c>
      <c r="CR632">
        <v>-0.01</v>
      </c>
      <c r="CS632">
        <v>0.06</v>
      </c>
      <c r="CT632">
        <v>1.1599999999999999</v>
      </c>
      <c r="CU632">
        <v>2.57</v>
      </c>
      <c r="CV632">
        <v>4.68</v>
      </c>
      <c r="CW632">
        <v>5.73</v>
      </c>
      <c r="CX632">
        <v>72.830500000000001</v>
      </c>
      <c r="CY632">
        <v>0.98470000000000002</v>
      </c>
      <c r="CZ632">
        <v>82.518000000000001</v>
      </c>
      <c r="DA632">
        <v>1.5961000000000001</v>
      </c>
      <c r="DB632">
        <v>1.0128999999999999</v>
      </c>
      <c r="DC632">
        <v>84.14</v>
      </c>
      <c r="DD632">
        <v>239.6</v>
      </c>
      <c r="DE632" s="27">
        <v>219.59</v>
      </c>
      <c r="DF632">
        <v>119.027</v>
      </c>
      <c r="DG632">
        <v>198.78299999999999</v>
      </c>
      <c r="DH632">
        <v>392.53500000000003</v>
      </c>
      <c r="DI632">
        <v>176.49700000000001</v>
      </c>
      <c r="DJ632">
        <v>111.005</v>
      </c>
      <c r="DK632">
        <v>262.41000000000003</v>
      </c>
      <c r="DL632">
        <v>219.39699999999999</v>
      </c>
      <c r="DM632">
        <v>210.56700000000001</v>
      </c>
      <c r="DN632">
        <v>211.113</v>
      </c>
      <c r="DO632">
        <v>96.238</v>
      </c>
      <c r="DP632">
        <v>101.34399999999999</v>
      </c>
      <c r="DQ632">
        <v>93.328999999999994</v>
      </c>
      <c r="DR632">
        <v>96.466999999999999</v>
      </c>
      <c r="DS632">
        <v>182.4</v>
      </c>
      <c r="DT632">
        <v>192.8</v>
      </c>
      <c r="DU632">
        <v>187.3</v>
      </c>
      <c r="DV632">
        <v>219.6</v>
      </c>
      <c r="DW632">
        <v>1198.8900000000001</v>
      </c>
      <c r="DX632">
        <v>1570.48</v>
      </c>
      <c r="DY632">
        <v>1.8856331</v>
      </c>
      <c r="DZ632">
        <v>19.301957489999999</v>
      </c>
      <c r="EA632">
        <v>19.118400000000001</v>
      </c>
    </row>
    <row r="633" spans="2:131" x14ac:dyDescent="0.25">
      <c r="B633" s="3">
        <v>40190</v>
      </c>
      <c r="C633">
        <v>13374.156000000001</v>
      </c>
      <c r="D633">
        <v>10932</v>
      </c>
      <c r="E633">
        <v>96.059899999999999</v>
      </c>
      <c r="F633">
        <v>97.278899999999993</v>
      </c>
      <c r="G633">
        <v>97.089600000000004</v>
      </c>
      <c r="H633">
        <v>101.0421</v>
      </c>
      <c r="I633">
        <v>94.207099999999997</v>
      </c>
      <c r="J633">
        <v>102.81610000000001</v>
      </c>
      <c r="K633">
        <v>88.615099999999998</v>
      </c>
      <c r="L633">
        <v>94.763999999999996</v>
      </c>
      <c r="M633">
        <v>91.779499999999999</v>
      </c>
      <c r="N633">
        <v>102.3038</v>
      </c>
      <c r="O633">
        <v>96.306200000000004</v>
      </c>
      <c r="P633">
        <v>113.42919999999999</v>
      </c>
      <c r="Q633">
        <v>99.403000000000006</v>
      </c>
      <c r="R633">
        <v>72.472700000000003</v>
      </c>
      <c r="S633" s="38">
        <v>0</v>
      </c>
      <c r="T633">
        <v>2969</v>
      </c>
      <c r="U633">
        <v>0.206927795</v>
      </c>
      <c r="V633">
        <v>153650</v>
      </c>
      <c r="W633">
        <v>139301</v>
      </c>
      <c r="X633">
        <v>9.3000000000000007</v>
      </c>
      <c r="Y633">
        <v>34.700000000000003</v>
      </c>
      <c r="Z633">
        <v>2693</v>
      </c>
      <c r="AA633">
        <v>3169</v>
      </c>
      <c r="AB633">
        <v>8549</v>
      </c>
      <c r="AC633">
        <v>2120</v>
      </c>
      <c r="AD633">
        <v>6429</v>
      </c>
      <c r="AE633">
        <v>420250</v>
      </c>
      <c r="AF633">
        <v>130839</v>
      </c>
      <c r="AG633">
        <v>17796</v>
      </c>
      <c r="AH633">
        <v>685.8</v>
      </c>
      <c r="AI633">
        <v>5467</v>
      </c>
      <c r="AJ633">
        <v>11595</v>
      </c>
      <c r="AK633">
        <v>7137</v>
      </c>
      <c r="AL633">
        <v>4458</v>
      </c>
      <c r="AM633">
        <v>113043</v>
      </c>
      <c r="AN633">
        <v>24704</v>
      </c>
      <c r="AO633">
        <v>5408.3</v>
      </c>
      <c r="AP633">
        <v>14474.1</v>
      </c>
      <c r="AQ633">
        <v>7683</v>
      </c>
      <c r="AR633">
        <v>22266</v>
      </c>
      <c r="AS633">
        <v>40.700000000000003</v>
      </c>
      <c r="AT633">
        <v>4</v>
      </c>
      <c r="AU633">
        <v>41.3</v>
      </c>
      <c r="AV633">
        <v>20.48</v>
      </c>
      <c r="AW633">
        <v>23.44</v>
      </c>
      <c r="AX633">
        <v>18.8</v>
      </c>
      <c r="AY633">
        <v>539</v>
      </c>
      <c r="AZ633">
        <v>58</v>
      </c>
      <c r="BA633">
        <v>68</v>
      </c>
      <c r="BB633">
        <v>273</v>
      </c>
      <c r="BC633">
        <v>140</v>
      </c>
      <c r="BD633">
        <v>632</v>
      </c>
      <c r="BE633">
        <v>113</v>
      </c>
      <c r="BF633">
        <v>98</v>
      </c>
      <c r="BG633">
        <v>257</v>
      </c>
      <c r="BH633">
        <v>164</v>
      </c>
      <c r="BI633">
        <v>97.887</v>
      </c>
      <c r="BJ633">
        <v>1222861</v>
      </c>
      <c r="BK633">
        <v>369260</v>
      </c>
      <c r="BL633">
        <v>186501</v>
      </c>
      <c r="BM633">
        <v>194518</v>
      </c>
      <c r="BN633">
        <v>60054</v>
      </c>
      <c r="BO633">
        <v>870922</v>
      </c>
      <c r="BP633">
        <v>1450035</v>
      </c>
      <c r="BQ633">
        <v>1.27</v>
      </c>
      <c r="BR633">
        <v>74.5</v>
      </c>
      <c r="BS633">
        <v>1835.8</v>
      </c>
      <c r="BT633">
        <v>8789.7000000000007</v>
      </c>
      <c r="BU633">
        <v>3986.8</v>
      </c>
      <c r="BV633">
        <v>2009.3530000000001</v>
      </c>
      <c r="BW633">
        <v>1078.001</v>
      </c>
      <c r="BX633">
        <v>1032512</v>
      </c>
      <c r="BY633">
        <v>1192.4393</v>
      </c>
      <c r="BZ633">
        <v>3613.4928</v>
      </c>
      <c r="CA633">
        <v>1807.70859</v>
      </c>
      <c r="CB633">
        <v>0.140130276</v>
      </c>
      <c r="CC633">
        <v>9740.1</v>
      </c>
      <c r="CD633">
        <v>277440</v>
      </c>
      <c r="CE633">
        <v>827673.57</v>
      </c>
      <c r="CF633">
        <v>2427.0317</v>
      </c>
      <c r="CG633">
        <v>0.18</v>
      </c>
      <c r="CH633">
        <v>0.27</v>
      </c>
      <c r="CI633">
        <v>0.14000000000000001</v>
      </c>
      <c r="CJ633">
        <v>0.19</v>
      </c>
      <c r="CK633">
        <v>0.28999999999999998</v>
      </c>
      <c r="CL633">
        <v>1.93</v>
      </c>
      <c r="CM633">
        <v>3.29</v>
      </c>
      <c r="CN633">
        <v>5.0199999999999996</v>
      </c>
      <c r="CO633">
        <v>6.1</v>
      </c>
      <c r="CP633">
        <v>0.09</v>
      </c>
      <c r="CQ633">
        <v>-0.04</v>
      </c>
      <c r="CR633">
        <v>0.01</v>
      </c>
      <c r="CS633">
        <v>0.11</v>
      </c>
      <c r="CT633">
        <v>1.75</v>
      </c>
      <c r="CU633">
        <v>3.11</v>
      </c>
      <c r="CV633">
        <v>4.84</v>
      </c>
      <c r="CW633">
        <v>5.92</v>
      </c>
      <c r="CX633">
        <v>73.795000000000002</v>
      </c>
      <c r="CY633">
        <v>0.96889999999999998</v>
      </c>
      <c r="CZ633">
        <v>83.337599999999995</v>
      </c>
      <c r="DA633">
        <v>1.5595000000000001</v>
      </c>
      <c r="DB633">
        <v>1.0081</v>
      </c>
      <c r="DC633">
        <v>89.04</v>
      </c>
      <c r="DD633">
        <v>242.4</v>
      </c>
      <c r="DE633" s="27">
        <v>220.47200000000001</v>
      </c>
      <c r="DF633">
        <v>119.223</v>
      </c>
      <c r="DG633">
        <v>202.45400000000001</v>
      </c>
      <c r="DH633">
        <v>393.51400000000001</v>
      </c>
      <c r="DI633">
        <v>177.94800000000001</v>
      </c>
      <c r="DJ633">
        <v>111.03400000000001</v>
      </c>
      <c r="DK633">
        <v>262.733</v>
      </c>
      <c r="DL633">
        <v>220.376</v>
      </c>
      <c r="DM633">
        <v>211.69300000000001</v>
      </c>
      <c r="DN633">
        <v>211.983</v>
      </c>
      <c r="DO633">
        <v>96.456000000000003</v>
      </c>
      <c r="DP633">
        <v>101.057</v>
      </c>
      <c r="DQ633">
        <v>94.183000000000007</v>
      </c>
      <c r="DR633">
        <v>96.540999999999997</v>
      </c>
      <c r="DS633">
        <v>184</v>
      </c>
      <c r="DT633">
        <v>195</v>
      </c>
      <c r="DU633">
        <v>189.3</v>
      </c>
      <c r="DV633">
        <v>229.8</v>
      </c>
      <c r="DW633">
        <v>1241.53</v>
      </c>
      <c r="DX633">
        <v>1624.25</v>
      </c>
      <c r="DY633">
        <v>1.8308055379999999</v>
      </c>
      <c r="DZ633">
        <v>19.012315189999999</v>
      </c>
      <c r="EA633">
        <v>16.363900000000001</v>
      </c>
    </row>
    <row r="634" spans="2:131" x14ac:dyDescent="0.25">
      <c r="B634" s="3">
        <v>40544</v>
      </c>
      <c r="C634">
        <v>13541.210999999999</v>
      </c>
      <c r="D634">
        <v>11100</v>
      </c>
      <c r="E634">
        <v>95.936400000000006</v>
      </c>
      <c r="F634">
        <v>97.386899999999997</v>
      </c>
      <c r="G634">
        <v>97.380799999999994</v>
      </c>
      <c r="H634">
        <v>101.1459</v>
      </c>
      <c r="I634">
        <v>95.276700000000005</v>
      </c>
      <c r="J634">
        <v>102.65940000000001</v>
      </c>
      <c r="K634">
        <v>89.411199999999994</v>
      </c>
      <c r="L634">
        <v>94.390699999999995</v>
      </c>
      <c r="M634">
        <v>92.834800000000001</v>
      </c>
      <c r="N634">
        <v>101.59990000000001</v>
      </c>
      <c r="O634">
        <v>96.456599999999995</v>
      </c>
      <c r="P634">
        <v>111.7514</v>
      </c>
      <c r="Q634">
        <v>99.221500000000006</v>
      </c>
      <c r="R634">
        <v>72.666499999999999</v>
      </c>
      <c r="S634" s="38">
        <v>0.08</v>
      </c>
      <c r="T634">
        <v>3100</v>
      </c>
      <c r="U634">
        <v>0.22122315000000001</v>
      </c>
      <c r="V634">
        <v>153263</v>
      </c>
      <c r="W634">
        <v>139250</v>
      </c>
      <c r="X634">
        <v>9.1</v>
      </c>
      <c r="Y634">
        <v>37.200000000000003</v>
      </c>
      <c r="Z634">
        <v>2686</v>
      </c>
      <c r="AA634">
        <v>3033</v>
      </c>
      <c r="AB634">
        <v>8393</v>
      </c>
      <c r="AC634">
        <v>2218</v>
      </c>
      <c r="AD634">
        <v>6175</v>
      </c>
      <c r="AE634">
        <v>426800</v>
      </c>
      <c r="AF634">
        <v>130859</v>
      </c>
      <c r="AG634">
        <v>17784</v>
      </c>
      <c r="AH634">
        <v>686.5</v>
      </c>
      <c r="AI634">
        <v>5427</v>
      </c>
      <c r="AJ634">
        <v>11621</v>
      </c>
      <c r="AK634">
        <v>7168</v>
      </c>
      <c r="AL634">
        <v>4453</v>
      </c>
      <c r="AM634">
        <v>113075</v>
      </c>
      <c r="AN634">
        <v>24739</v>
      </c>
      <c r="AO634">
        <v>5414.8</v>
      </c>
      <c r="AP634">
        <v>14537.1</v>
      </c>
      <c r="AQ634">
        <v>7680</v>
      </c>
      <c r="AR634">
        <v>22258</v>
      </c>
      <c r="AS634">
        <v>40.200000000000003</v>
      </c>
      <c r="AT634">
        <v>4</v>
      </c>
      <c r="AU634">
        <v>41.1</v>
      </c>
      <c r="AV634">
        <v>20.55</v>
      </c>
      <c r="AW634">
        <v>23.51</v>
      </c>
      <c r="AX634">
        <v>18.89</v>
      </c>
      <c r="AY634">
        <v>630</v>
      </c>
      <c r="AZ634">
        <v>93</v>
      </c>
      <c r="BA634">
        <v>115</v>
      </c>
      <c r="BB634">
        <v>303</v>
      </c>
      <c r="BC634">
        <v>119</v>
      </c>
      <c r="BD634">
        <v>576</v>
      </c>
      <c r="BE634">
        <v>77</v>
      </c>
      <c r="BF634">
        <v>101</v>
      </c>
      <c r="BG634">
        <v>288</v>
      </c>
      <c r="BH634">
        <v>110</v>
      </c>
      <c r="BI634">
        <v>97.972999999999999</v>
      </c>
      <c r="BJ634">
        <v>1237849</v>
      </c>
      <c r="BK634">
        <v>371744</v>
      </c>
      <c r="BL634">
        <v>190612</v>
      </c>
      <c r="BM634">
        <v>203534</v>
      </c>
      <c r="BN634">
        <v>65810</v>
      </c>
      <c r="BO634">
        <v>879737</v>
      </c>
      <c r="BP634">
        <v>1459684</v>
      </c>
      <c r="BQ634">
        <v>1.25</v>
      </c>
      <c r="BR634">
        <v>74.2</v>
      </c>
      <c r="BS634">
        <v>1853.4</v>
      </c>
      <c r="BT634">
        <v>8826.2000000000007</v>
      </c>
      <c r="BU634">
        <v>3990.4</v>
      </c>
      <c r="BV634">
        <v>2057.2080000000001</v>
      </c>
      <c r="BW634">
        <v>1110.3489999999999</v>
      </c>
      <c r="BX634">
        <v>1078102</v>
      </c>
      <c r="BY634">
        <v>1196.0468000000001</v>
      </c>
      <c r="BZ634">
        <v>3602.2471999999998</v>
      </c>
      <c r="CA634">
        <v>1819.7539999999999</v>
      </c>
      <c r="CB634">
        <v>0.138865877</v>
      </c>
      <c r="CC634">
        <v>9745.1</v>
      </c>
      <c r="CD634">
        <v>276142.34000000003</v>
      </c>
      <c r="CE634">
        <v>822949</v>
      </c>
      <c r="CF634">
        <v>2424.3096999999998</v>
      </c>
      <c r="CG634">
        <v>0.17</v>
      </c>
      <c r="CH634">
        <v>0.26</v>
      </c>
      <c r="CI634">
        <v>0.15</v>
      </c>
      <c r="CJ634">
        <v>0.18</v>
      </c>
      <c r="CK634">
        <v>0.27</v>
      </c>
      <c r="CL634">
        <v>1.99</v>
      </c>
      <c r="CM634">
        <v>3.39</v>
      </c>
      <c r="CN634">
        <v>5.04</v>
      </c>
      <c r="CO634">
        <v>6.09</v>
      </c>
      <c r="CP634">
        <v>0.09</v>
      </c>
      <c r="CQ634">
        <v>-0.02</v>
      </c>
      <c r="CR634">
        <v>0.01</v>
      </c>
      <c r="CS634">
        <v>0.1</v>
      </c>
      <c r="CT634">
        <v>1.82</v>
      </c>
      <c r="CU634">
        <v>3.22</v>
      </c>
      <c r="CV634">
        <v>4.87</v>
      </c>
      <c r="CW634">
        <v>5.92</v>
      </c>
      <c r="CX634">
        <v>72.928600000000003</v>
      </c>
      <c r="CY634">
        <v>0.95650000000000002</v>
      </c>
      <c r="CZ634">
        <v>82.625</v>
      </c>
      <c r="DA634">
        <v>1.5782</v>
      </c>
      <c r="DB634">
        <v>0.99390000000000001</v>
      </c>
      <c r="DC634">
        <v>89.42</v>
      </c>
      <c r="DD634">
        <v>252.5</v>
      </c>
      <c r="DE634" s="27">
        <v>221.18700000000001</v>
      </c>
      <c r="DF634">
        <v>119.82</v>
      </c>
      <c r="DG634">
        <v>204.232</v>
      </c>
      <c r="DH634">
        <v>394.072</v>
      </c>
      <c r="DI634">
        <v>178.94499999999999</v>
      </c>
      <c r="DJ634">
        <v>111.10599999999999</v>
      </c>
      <c r="DK634">
        <v>263.15899999999999</v>
      </c>
      <c r="DL634">
        <v>221.006</v>
      </c>
      <c r="DM634">
        <v>212.56700000000001</v>
      </c>
      <c r="DN634">
        <v>212.69900000000001</v>
      </c>
      <c r="DO634">
        <v>96.774000000000001</v>
      </c>
      <c r="DP634">
        <v>101.254</v>
      </c>
      <c r="DQ634">
        <v>94.813999999999993</v>
      </c>
      <c r="DR634">
        <v>96.768000000000001</v>
      </c>
      <c r="DS634">
        <v>185.4</v>
      </c>
      <c r="DT634">
        <v>196.7</v>
      </c>
      <c r="DU634">
        <v>192</v>
      </c>
      <c r="DV634">
        <v>237.4</v>
      </c>
      <c r="DW634">
        <v>1282.6199999999999</v>
      </c>
      <c r="DX634">
        <v>1673.24</v>
      </c>
      <c r="DY634">
        <v>1.7903458029999999</v>
      </c>
      <c r="DZ634">
        <v>18.929600090000001</v>
      </c>
      <c r="EA634">
        <v>15.798</v>
      </c>
    </row>
    <row r="635" spans="2:131" x14ac:dyDescent="0.25">
      <c r="B635" s="3">
        <v>40545</v>
      </c>
      <c r="C635">
        <v>13576.031000000001</v>
      </c>
      <c r="D635">
        <v>11145.8</v>
      </c>
      <c r="E635">
        <v>95.5154</v>
      </c>
      <c r="F635">
        <v>97.261600000000001</v>
      </c>
      <c r="G635">
        <v>97.260599999999997</v>
      </c>
      <c r="H635">
        <v>100.8993</v>
      </c>
      <c r="I635">
        <v>97.504599999999996</v>
      </c>
      <c r="J635">
        <v>101.75660000000001</v>
      </c>
      <c r="K635">
        <v>89.656400000000005</v>
      </c>
      <c r="L635">
        <v>93.652799999999999</v>
      </c>
      <c r="M635">
        <v>93.347499999999997</v>
      </c>
      <c r="N635">
        <v>100.7319</v>
      </c>
      <c r="O635">
        <v>96.580500000000001</v>
      </c>
      <c r="P635">
        <v>107.3526</v>
      </c>
      <c r="Q635">
        <v>99.022999999999996</v>
      </c>
      <c r="R635">
        <v>72.824600000000004</v>
      </c>
      <c r="S635" s="38">
        <v>0.18</v>
      </c>
      <c r="T635">
        <v>3213</v>
      </c>
      <c r="U635">
        <v>0.23248914600000001</v>
      </c>
      <c r="V635">
        <v>153214</v>
      </c>
      <c r="W635">
        <v>139394</v>
      </c>
      <c r="X635">
        <v>9</v>
      </c>
      <c r="Y635">
        <v>37.4</v>
      </c>
      <c r="Z635">
        <v>2469</v>
      </c>
      <c r="AA635">
        <v>3118</v>
      </c>
      <c r="AB635">
        <v>8175</v>
      </c>
      <c r="AC635">
        <v>2284</v>
      </c>
      <c r="AD635">
        <v>5892</v>
      </c>
      <c r="AE635">
        <v>401500</v>
      </c>
      <c r="AF635">
        <v>131072</v>
      </c>
      <c r="AG635">
        <v>17844</v>
      </c>
      <c r="AH635">
        <v>689</v>
      </c>
      <c r="AI635">
        <v>5451</v>
      </c>
      <c r="AJ635">
        <v>11654</v>
      </c>
      <c r="AK635">
        <v>7195</v>
      </c>
      <c r="AL635">
        <v>4459</v>
      </c>
      <c r="AM635">
        <v>113228</v>
      </c>
      <c r="AN635">
        <v>24806</v>
      </c>
      <c r="AO635">
        <v>5427.5</v>
      </c>
      <c r="AP635">
        <v>14558.2</v>
      </c>
      <c r="AQ635">
        <v>7676</v>
      </c>
      <c r="AR635">
        <v>22215</v>
      </c>
      <c r="AS635">
        <v>40.9</v>
      </c>
      <c r="AT635">
        <v>4.2</v>
      </c>
      <c r="AU635">
        <v>41.4</v>
      </c>
      <c r="AV635">
        <v>20.58</v>
      </c>
      <c r="AW635">
        <v>23.49</v>
      </c>
      <c r="AX635">
        <v>18.91</v>
      </c>
      <c r="AY635">
        <v>517</v>
      </c>
      <c r="AZ635">
        <v>52</v>
      </c>
      <c r="BA635">
        <v>64</v>
      </c>
      <c r="BB635">
        <v>311</v>
      </c>
      <c r="BC635">
        <v>90</v>
      </c>
      <c r="BD635">
        <v>542</v>
      </c>
      <c r="BE635">
        <v>60</v>
      </c>
      <c r="BF635">
        <v>89</v>
      </c>
      <c r="BG635">
        <v>296</v>
      </c>
      <c r="BH635">
        <v>97</v>
      </c>
      <c r="BI635">
        <v>98.013999999999996</v>
      </c>
      <c r="BJ635">
        <v>1220120</v>
      </c>
      <c r="BK635">
        <v>375058</v>
      </c>
      <c r="BL635">
        <v>191939</v>
      </c>
      <c r="BM635">
        <v>195611</v>
      </c>
      <c r="BN635">
        <v>63846</v>
      </c>
      <c r="BO635">
        <v>881714</v>
      </c>
      <c r="BP635">
        <v>1468858</v>
      </c>
      <c r="BQ635">
        <v>1.26</v>
      </c>
      <c r="BR635">
        <v>77.5</v>
      </c>
      <c r="BS635">
        <v>1872.5</v>
      </c>
      <c r="BT635">
        <v>8871.6</v>
      </c>
      <c r="BU635">
        <v>3998.1</v>
      </c>
      <c r="BV635">
        <v>2243.6469999999999</v>
      </c>
      <c r="BW635">
        <v>1263.701</v>
      </c>
      <c r="BX635">
        <v>1241768</v>
      </c>
      <c r="BY635">
        <v>1199.7617</v>
      </c>
      <c r="BZ635">
        <v>3570.2024999999999</v>
      </c>
      <c r="CA635">
        <v>1830.6829</v>
      </c>
      <c r="CB635">
        <v>0.13893966399999999</v>
      </c>
      <c r="CC635">
        <v>9784.2000000000007</v>
      </c>
      <c r="CD635">
        <v>275265.05</v>
      </c>
      <c r="CE635">
        <v>816382.37</v>
      </c>
      <c r="CF635">
        <v>2418.0019000000002</v>
      </c>
      <c r="CG635">
        <v>0.16</v>
      </c>
      <c r="CH635">
        <v>0.25</v>
      </c>
      <c r="CI635">
        <v>0.13</v>
      </c>
      <c r="CJ635">
        <v>0.17</v>
      </c>
      <c r="CK635">
        <v>0.28999999999999998</v>
      </c>
      <c r="CL635">
        <v>2.2599999999999998</v>
      </c>
      <c r="CM635">
        <v>3.58</v>
      </c>
      <c r="CN635">
        <v>5.22</v>
      </c>
      <c r="CO635">
        <v>6.15</v>
      </c>
      <c r="CP635">
        <v>0.09</v>
      </c>
      <c r="CQ635">
        <v>-0.03</v>
      </c>
      <c r="CR635">
        <v>0.01</v>
      </c>
      <c r="CS635">
        <v>0.13</v>
      </c>
      <c r="CT635">
        <v>2.1</v>
      </c>
      <c r="CU635">
        <v>3.42</v>
      </c>
      <c r="CV635">
        <v>5.0599999999999996</v>
      </c>
      <c r="CW635">
        <v>5.99</v>
      </c>
      <c r="CX635">
        <v>71.977800000000002</v>
      </c>
      <c r="CY635">
        <v>0.95</v>
      </c>
      <c r="CZ635">
        <v>82.536799999999999</v>
      </c>
      <c r="DA635">
        <v>1.6124000000000001</v>
      </c>
      <c r="DB635">
        <v>0.98760000000000003</v>
      </c>
      <c r="DC635">
        <v>89.58</v>
      </c>
      <c r="DD635">
        <v>258.8</v>
      </c>
      <c r="DE635" s="27">
        <v>221.898</v>
      </c>
      <c r="DF635">
        <v>119.904</v>
      </c>
      <c r="DG635">
        <v>205.70400000000001</v>
      </c>
      <c r="DH635">
        <v>395.51799999999997</v>
      </c>
      <c r="DI635">
        <v>179.827</v>
      </c>
      <c r="DJ635">
        <v>111.401</v>
      </c>
      <c r="DK635">
        <v>263.70100000000002</v>
      </c>
      <c r="DL635">
        <v>221.66499999999999</v>
      </c>
      <c r="DM635">
        <v>213.44800000000001</v>
      </c>
      <c r="DN635">
        <v>213.375</v>
      </c>
      <c r="DO635">
        <v>97.054000000000002</v>
      </c>
      <c r="DP635">
        <v>101.38</v>
      </c>
      <c r="DQ635">
        <v>95.384</v>
      </c>
      <c r="DR635">
        <v>96.971999999999994</v>
      </c>
      <c r="DS635">
        <v>187.4</v>
      </c>
      <c r="DT635">
        <v>199.4</v>
      </c>
      <c r="DU635">
        <v>194.8</v>
      </c>
      <c r="DV635">
        <v>243.4</v>
      </c>
      <c r="DW635">
        <v>1321.12</v>
      </c>
      <c r="DX635">
        <v>1727.32</v>
      </c>
      <c r="DY635">
        <v>1.7558334339999999</v>
      </c>
      <c r="DZ635">
        <v>18.857247610000002</v>
      </c>
      <c r="EA635">
        <v>15.549099999999999</v>
      </c>
    </row>
    <row r="636" spans="2:131" x14ac:dyDescent="0.25">
      <c r="B636" s="3">
        <v>40546</v>
      </c>
      <c r="C636">
        <v>13540.028</v>
      </c>
      <c r="D636">
        <v>11114.7</v>
      </c>
      <c r="E636">
        <v>96.464299999999994</v>
      </c>
      <c r="F636">
        <v>97.413899999999998</v>
      </c>
      <c r="G636">
        <v>97.312100000000001</v>
      </c>
      <c r="H636">
        <v>101.105</v>
      </c>
      <c r="I636">
        <v>99.117500000000007</v>
      </c>
      <c r="J636">
        <v>101.5934</v>
      </c>
      <c r="K636">
        <v>89.399500000000003</v>
      </c>
      <c r="L636">
        <v>95.4495</v>
      </c>
      <c r="M636">
        <v>94.439400000000006</v>
      </c>
      <c r="N636">
        <v>101.9404</v>
      </c>
      <c r="O636">
        <v>97.140600000000006</v>
      </c>
      <c r="P636">
        <v>103.17489999999999</v>
      </c>
      <c r="Q636">
        <v>101.3558</v>
      </c>
      <c r="R636">
        <v>73.295900000000003</v>
      </c>
      <c r="S636" s="38">
        <v>0.02</v>
      </c>
      <c r="T636">
        <v>3253</v>
      </c>
      <c r="U636">
        <v>0.236805707</v>
      </c>
      <c r="V636">
        <v>153376</v>
      </c>
      <c r="W636">
        <v>139639</v>
      </c>
      <c r="X636">
        <v>9</v>
      </c>
      <c r="Y636">
        <v>39.1</v>
      </c>
      <c r="Z636">
        <v>2535</v>
      </c>
      <c r="AA636">
        <v>2980</v>
      </c>
      <c r="AB636">
        <v>8166</v>
      </c>
      <c r="AC636">
        <v>2061</v>
      </c>
      <c r="AD636">
        <v>6105</v>
      </c>
      <c r="AE636">
        <v>406000</v>
      </c>
      <c r="AF636">
        <v>131304</v>
      </c>
      <c r="AG636">
        <v>17906</v>
      </c>
      <c r="AH636">
        <v>703.2</v>
      </c>
      <c r="AI636">
        <v>5477</v>
      </c>
      <c r="AJ636">
        <v>11675</v>
      </c>
      <c r="AK636">
        <v>7214</v>
      </c>
      <c r="AL636">
        <v>4461</v>
      </c>
      <c r="AM636">
        <v>113398</v>
      </c>
      <c r="AN636">
        <v>24861</v>
      </c>
      <c r="AO636">
        <v>5443.9</v>
      </c>
      <c r="AP636">
        <v>14589.2</v>
      </c>
      <c r="AQ636">
        <v>7681</v>
      </c>
      <c r="AR636">
        <v>22192</v>
      </c>
      <c r="AS636">
        <v>40.700000000000003</v>
      </c>
      <c r="AT636">
        <v>4.2</v>
      </c>
      <c r="AU636">
        <v>41.4</v>
      </c>
      <c r="AV636">
        <v>20.56</v>
      </c>
      <c r="AW636">
        <v>23.46</v>
      </c>
      <c r="AX636">
        <v>18.899999999999999</v>
      </c>
      <c r="AY636">
        <v>600</v>
      </c>
      <c r="AZ636">
        <v>62</v>
      </c>
      <c r="BA636">
        <v>81</v>
      </c>
      <c r="BB636">
        <v>341</v>
      </c>
      <c r="BC636">
        <v>116</v>
      </c>
      <c r="BD636">
        <v>583</v>
      </c>
      <c r="BE636">
        <v>59</v>
      </c>
      <c r="BF636">
        <v>95</v>
      </c>
      <c r="BG636">
        <v>309</v>
      </c>
      <c r="BH636">
        <v>120</v>
      </c>
      <c r="BI636">
        <v>98.369</v>
      </c>
      <c r="BJ636">
        <v>1234097</v>
      </c>
      <c r="BK636">
        <v>378449</v>
      </c>
      <c r="BL636">
        <v>198853</v>
      </c>
      <c r="BM636">
        <v>210937</v>
      </c>
      <c r="BN636">
        <v>71830</v>
      </c>
      <c r="BO636">
        <v>890643</v>
      </c>
      <c r="BP636">
        <v>1488523</v>
      </c>
      <c r="BQ636">
        <v>1.24</v>
      </c>
      <c r="BR636">
        <v>67.5</v>
      </c>
      <c r="BS636">
        <v>1891.3</v>
      </c>
      <c r="BT636">
        <v>8916</v>
      </c>
      <c r="BU636">
        <v>3997.4</v>
      </c>
      <c r="BV636">
        <v>2428.2730000000001</v>
      </c>
      <c r="BW636">
        <v>1434.8810000000001</v>
      </c>
      <c r="BX636">
        <v>1414999</v>
      </c>
      <c r="BY636">
        <v>1206.9608000000001</v>
      </c>
      <c r="BZ636">
        <v>3540.6151</v>
      </c>
      <c r="CA636">
        <v>1836.7849000000001</v>
      </c>
      <c r="CB636">
        <v>0.13921153999999999</v>
      </c>
      <c r="CC636">
        <v>9866.2999999999993</v>
      </c>
      <c r="CD636">
        <v>275970.06</v>
      </c>
      <c r="CE636">
        <v>814946.14</v>
      </c>
      <c r="CF636">
        <v>2430.4632000000001</v>
      </c>
      <c r="CG636">
        <v>0.14000000000000001</v>
      </c>
      <c r="CH636">
        <v>0.23</v>
      </c>
      <c r="CI636">
        <v>0.1</v>
      </c>
      <c r="CJ636">
        <v>0.16</v>
      </c>
      <c r="CK636">
        <v>0.26</v>
      </c>
      <c r="CL636">
        <v>2.11</v>
      </c>
      <c r="CM636">
        <v>3.41</v>
      </c>
      <c r="CN636">
        <v>5.13</v>
      </c>
      <c r="CO636">
        <v>6.03</v>
      </c>
      <c r="CP636">
        <v>0.09</v>
      </c>
      <c r="CQ636">
        <v>-0.04</v>
      </c>
      <c r="CR636">
        <v>0.02</v>
      </c>
      <c r="CS636">
        <v>0.12</v>
      </c>
      <c r="CT636">
        <v>1.97</v>
      </c>
      <c r="CU636">
        <v>3.27</v>
      </c>
      <c r="CV636">
        <v>4.99</v>
      </c>
      <c r="CW636">
        <v>5.89</v>
      </c>
      <c r="CX636">
        <v>70.7821</v>
      </c>
      <c r="CY636">
        <v>0.91849999999999998</v>
      </c>
      <c r="CZ636">
        <v>81.647000000000006</v>
      </c>
      <c r="DA636">
        <v>1.6158999999999999</v>
      </c>
      <c r="DB636">
        <v>0.97660000000000002</v>
      </c>
      <c r="DC636">
        <v>102.94</v>
      </c>
      <c r="DD636">
        <v>256</v>
      </c>
      <c r="DE636" s="27">
        <v>223.04599999999999</v>
      </c>
      <c r="DF636">
        <v>119.739</v>
      </c>
      <c r="DG636">
        <v>209.59100000000001</v>
      </c>
      <c r="DH636">
        <v>396.29</v>
      </c>
      <c r="DI636">
        <v>181.76400000000001</v>
      </c>
      <c r="DJ636">
        <v>111.753</v>
      </c>
      <c r="DK636">
        <v>264.11399999999998</v>
      </c>
      <c r="DL636">
        <v>222.72499999999999</v>
      </c>
      <c r="DM636">
        <v>214.971</v>
      </c>
      <c r="DN636">
        <v>214.52699999999999</v>
      </c>
      <c r="DO636">
        <v>97.445999999999998</v>
      </c>
      <c r="DP636">
        <v>101.182</v>
      </c>
      <c r="DQ636">
        <v>96.536000000000001</v>
      </c>
      <c r="DR636">
        <v>97.191000000000003</v>
      </c>
      <c r="DS636">
        <v>188.8</v>
      </c>
      <c r="DT636">
        <v>201.3</v>
      </c>
      <c r="DU636">
        <v>197.6</v>
      </c>
      <c r="DV636">
        <v>247.8</v>
      </c>
      <c r="DW636">
        <v>1304.49</v>
      </c>
      <c r="DX636">
        <v>1710.25</v>
      </c>
      <c r="DY636">
        <v>1.7961042250000001</v>
      </c>
      <c r="DZ636">
        <v>17.987216400000001</v>
      </c>
      <c r="EA636">
        <v>19.776499999999999</v>
      </c>
    </row>
    <row r="637" spans="2:131" x14ac:dyDescent="0.25">
      <c r="B637" s="3">
        <v>40547</v>
      </c>
      <c r="C637">
        <v>13516.405000000001</v>
      </c>
      <c r="D637">
        <v>11098.9</v>
      </c>
      <c r="E637">
        <v>96.118700000000004</v>
      </c>
      <c r="F637">
        <v>97.192899999999995</v>
      </c>
      <c r="G637">
        <v>97.093800000000002</v>
      </c>
      <c r="H637">
        <v>100.97199999999999</v>
      </c>
      <c r="I637">
        <v>95.397300000000001</v>
      </c>
      <c r="J637">
        <v>102.3818</v>
      </c>
      <c r="K637">
        <v>88.666700000000006</v>
      </c>
      <c r="L637">
        <v>94.971500000000006</v>
      </c>
      <c r="M637">
        <v>93.845500000000001</v>
      </c>
      <c r="N637">
        <v>100.8806</v>
      </c>
      <c r="O637">
        <v>96.596299999999999</v>
      </c>
      <c r="P637">
        <v>105.97190000000001</v>
      </c>
      <c r="Q637">
        <v>98.963899999999995</v>
      </c>
      <c r="R637">
        <v>72.917100000000005</v>
      </c>
      <c r="S637" s="38">
        <v>0.12</v>
      </c>
      <c r="T637">
        <v>3337</v>
      </c>
      <c r="U637">
        <v>0.23909149499999999</v>
      </c>
      <c r="V637">
        <v>153543</v>
      </c>
      <c r="W637">
        <v>139586</v>
      </c>
      <c r="X637">
        <v>9.1</v>
      </c>
      <c r="Y637">
        <v>38.700000000000003</v>
      </c>
      <c r="Z637">
        <v>2787</v>
      </c>
      <c r="AA637">
        <v>2987</v>
      </c>
      <c r="AB637">
        <v>8016</v>
      </c>
      <c r="AC637">
        <v>2090</v>
      </c>
      <c r="AD637">
        <v>5925</v>
      </c>
      <c r="AE637">
        <v>420600</v>
      </c>
      <c r="AF637">
        <v>131625</v>
      </c>
      <c r="AG637">
        <v>17957</v>
      </c>
      <c r="AH637">
        <v>719.4</v>
      </c>
      <c r="AI637">
        <v>5485</v>
      </c>
      <c r="AJ637">
        <v>11704</v>
      </c>
      <c r="AK637">
        <v>7240</v>
      </c>
      <c r="AL637">
        <v>4464</v>
      </c>
      <c r="AM637">
        <v>113668</v>
      </c>
      <c r="AN637">
        <v>24951</v>
      </c>
      <c r="AO637">
        <v>5456.7</v>
      </c>
      <c r="AP637">
        <v>14646.2</v>
      </c>
      <c r="AQ637">
        <v>7685</v>
      </c>
      <c r="AR637">
        <v>22184</v>
      </c>
      <c r="AS637">
        <v>40.9</v>
      </c>
      <c r="AT637">
        <v>4.0999999999999996</v>
      </c>
      <c r="AU637">
        <v>41.4</v>
      </c>
      <c r="AV637">
        <v>20.6</v>
      </c>
      <c r="AW637">
        <v>23.57</v>
      </c>
      <c r="AX637">
        <v>18.91</v>
      </c>
      <c r="AY637">
        <v>554</v>
      </c>
      <c r="AZ637">
        <v>57</v>
      </c>
      <c r="BA637">
        <v>94</v>
      </c>
      <c r="BB637">
        <v>280</v>
      </c>
      <c r="BC637">
        <v>123</v>
      </c>
      <c r="BD637">
        <v>581</v>
      </c>
      <c r="BE637">
        <v>58</v>
      </c>
      <c r="BF637">
        <v>98</v>
      </c>
      <c r="BG637">
        <v>299</v>
      </c>
      <c r="BH637">
        <v>126</v>
      </c>
      <c r="BI637">
        <v>98.302999999999997</v>
      </c>
      <c r="BJ637">
        <v>1229594</v>
      </c>
      <c r="BK637">
        <v>380789</v>
      </c>
      <c r="BL637">
        <v>200091</v>
      </c>
      <c r="BM637">
        <v>201546</v>
      </c>
      <c r="BN637">
        <v>66877</v>
      </c>
      <c r="BO637">
        <v>894859</v>
      </c>
      <c r="BP637">
        <v>1501281</v>
      </c>
      <c r="BQ637">
        <v>1.25</v>
      </c>
      <c r="BR637">
        <v>69.8</v>
      </c>
      <c r="BS637">
        <v>1901.4</v>
      </c>
      <c r="BT637">
        <v>8978.2000000000007</v>
      </c>
      <c r="BU637">
        <v>4006.5</v>
      </c>
      <c r="BV637">
        <v>2531.7649999999999</v>
      </c>
      <c r="BW637">
        <v>1527.9880000000001</v>
      </c>
      <c r="BX637">
        <v>1510146</v>
      </c>
      <c r="BY637">
        <v>1214.806</v>
      </c>
      <c r="BZ637">
        <v>3520.4973</v>
      </c>
      <c r="CA637">
        <v>1846.8984</v>
      </c>
      <c r="CB637">
        <v>0.13963832700000001</v>
      </c>
      <c r="CC637">
        <v>9972.1</v>
      </c>
      <c r="CD637">
        <v>270240.09999999998</v>
      </c>
      <c r="CE637">
        <v>807608.64</v>
      </c>
      <c r="CF637">
        <v>2443.759</v>
      </c>
      <c r="CG637">
        <v>0.1</v>
      </c>
      <c r="CH637">
        <v>0.22</v>
      </c>
      <c r="CI637">
        <v>0.06</v>
      </c>
      <c r="CJ637">
        <v>0.12</v>
      </c>
      <c r="CK637">
        <v>0.25</v>
      </c>
      <c r="CL637">
        <v>2.17</v>
      </c>
      <c r="CM637">
        <v>3.46</v>
      </c>
      <c r="CN637">
        <v>5.16</v>
      </c>
      <c r="CO637">
        <v>6.02</v>
      </c>
      <c r="CP637">
        <v>0.12</v>
      </c>
      <c r="CQ637">
        <v>-0.04</v>
      </c>
      <c r="CR637">
        <v>0.02</v>
      </c>
      <c r="CS637">
        <v>0.15</v>
      </c>
      <c r="CT637">
        <v>2.0699999999999998</v>
      </c>
      <c r="CU637">
        <v>3.36</v>
      </c>
      <c r="CV637">
        <v>5.0599999999999996</v>
      </c>
      <c r="CW637">
        <v>5.92</v>
      </c>
      <c r="CX637">
        <v>69.513800000000003</v>
      </c>
      <c r="CY637">
        <v>0.8972</v>
      </c>
      <c r="CZ637">
        <v>83.177099999999996</v>
      </c>
      <c r="DA637">
        <v>1.6378999999999999</v>
      </c>
      <c r="DB637">
        <v>0.95799999999999996</v>
      </c>
      <c r="DC637">
        <v>110.04</v>
      </c>
      <c r="DD637">
        <v>260.7</v>
      </c>
      <c r="DE637" s="27">
        <v>224.09299999999999</v>
      </c>
      <c r="DF637">
        <v>120.03700000000001</v>
      </c>
      <c r="DG637">
        <v>213.03200000000001</v>
      </c>
      <c r="DH637">
        <v>397.70100000000002</v>
      </c>
      <c r="DI637">
        <v>183.488</v>
      </c>
      <c r="DJ637">
        <v>112.122</v>
      </c>
      <c r="DK637">
        <v>264.46499999999997</v>
      </c>
      <c r="DL637">
        <v>223.80199999999999</v>
      </c>
      <c r="DM637">
        <v>216.345</v>
      </c>
      <c r="DN637">
        <v>215.55199999999999</v>
      </c>
      <c r="DO637">
        <v>97.853999999999999</v>
      </c>
      <c r="DP637">
        <v>101.42100000000001</v>
      </c>
      <c r="DQ637">
        <v>97.581999999999994</v>
      </c>
      <c r="DR637">
        <v>97.405000000000001</v>
      </c>
      <c r="DS637">
        <v>190.5</v>
      </c>
      <c r="DT637">
        <v>203.5</v>
      </c>
      <c r="DU637">
        <v>200.2</v>
      </c>
      <c r="DV637">
        <v>260.3</v>
      </c>
      <c r="DW637">
        <v>1331.51</v>
      </c>
      <c r="DX637">
        <v>1754.71</v>
      </c>
      <c r="DY637">
        <v>1.782437483</v>
      </c>
      <c r="DZ637">
        <v>17.85765658</v>
      </c>
      <c r="EA637">
        <v>15.184799999999999</v>
      </c>
    </row>
    <row r="638" spans="2:131" x14ac:dyDescent="0.25">
      <c r="B638" s="3">
        <v>40548</v>
      </c>
      <c r="C638">
        <v>13505.003000000001</v>
      </c>
      <c r="D638">
        <v>11098.3</v>
      </c>
      <c r="E638">
        <v>96.337699999999998</v>
      </c>
      <c r="F638">
        <v>97.638599999999997</v>
      </c>
      <c r="G638">
        <v>97.548299999999998</v>
      </c>
      <c r="H638">
        <v>101.2503</v>
      </c>
      <c r="I638">
        <v>96.653800000000004</v>
      </c>
      <c r="J638">
        <v>102.41</v>
      </c>
      <c r="K638">
        <v>89.454800000000006</v>
      </c>
      <c r="L638">
        <v>94.950900000000004</v>
      </c>
      <c r="M638">
        <v>94.741100000000003</v>
      </c>
      <c r="N638">
        <v>99.759900000000002</v>
      </c>
      <c r="O638">
        <v>96.715699999999998</v>
      </c>
      <c r="P638">
        <v>107.96259999999999</v>
      </c>
      <c r="Q638">
        <v>98.929400000000001</v>
      </c>
      <c r="R638">
        <v>73.021199999999993</v>
      </c>
      <c r="S638" s="38">
        <v>0.14000000000000001</v>
      </c>
      <c r="T638">
        <v>3207</v>
      </c>
      <c r="U638">
        <v>0.23146878400000001</v>
      </c>
      <c r="V638">
        <v>153479</v>
      </c>
      <c r="W638">
        <v>139624</v>
      </c>
      <c r="X638">
        <v>9</v>
      </c>
      <c r="Y638">
        <v>39.6</v>
      </c>
      <c r="Z638">
        <v>2668</v>
      </c>
      <c r="AA638">
        <v>2903</v>
      </c>
      <c r="AB638">
        <v>8205</v>
      </c>
      <c r="AC638">
        <v>2052</v>
      </c>
      <c r="AD638">
        <v>6153</v>
      </c>
      <c r="AE638">
        <v>422500</v>
      </c>
      <c r="AF638">
        <v>131720</v>
      </c>
      <c r="AG638">
        <v>18007</v>
      </c>
      <c r="AH638">
        <v>729.9</v>
      </c>
      <c r="AI638">
        <v>5516</v>
      </c>
      <c r="AJ638">
        <v>11713</v>
      </c>
      <c r="AK638">
        <v>7257</v>
      </c>
      <c r="AL638">
        <v>4456</v>
      </c>
      <c r="AM638">
        <v>113713</v>
      </c>
      <c r="AN638">
        <v>24965</v>
      </c>
      <c r="AO638">
        <v>5462.6</v>
      </c>
      <c r="AP638">
        <v>14645.8</v>
      </c>
      <c r="AQ638">
        <v>7701</v>
      </c>
      <c r="AR638">
        <v>22129</v>
      </c>
      <c r="AS638">
        <v>41</v>
      </c>
      <c r="AT638">
        <v>4.2</v>
      </c>
      <c r="AU638">
        <v>41.5</v>
      </c>
      <c r="AV638">
        <v>20.62</v>
      </c>
      <c r="AW638">
        <v>23.55</v>
      </c>
      <c r="AX638">
        <v>18.920000000000002</v>
      </c>
      <c r="AY638">
        <v>561</v>
      </c>
      <c r="AZ638">
        <v>58</v>
      </c>
      <c r="BA638">
        <v>105</v>
      </c>
      <c r="BB638">
        <v>265</v>
      </c>
      <c r="BC638">
        <v>133</v>
      </c>
      <c r="BD638">
        <v>618</v>
      </c>
      <c r="BE638">
        <v>81</v>
      </c>
      <c r="BF638">
        <v>99</v>
      </c>
      <c r="BG638">
        <v>303</v>
      </c>
      <c r="BH638">
        <v>135</v>
      </c>
      <c r="BI638">
        <v>98.228999999999999</v>
      </c>
      <c r="BJ638">
        <v>1219944</v>
      </c>
      <c r="BK638">
        <v>380302</v>
      </c>
      <c r="BL638">
        <v>196346</v>
      </c>
      <c r="BM638">
        <v>205957</v>
      </c>
      <c r="BN638">
        <v>70534</v>
      </c>
      <c r="BO638">
        <v>902886</v>
      </c>
      <c r="BP638">
        <v>1519805</v>
      </c>
      <c r="BQ638">
        <v>1.27</v>
      </c>
      <c r="BR638">
        <v>74.3</v>
      </c>
      <c r="BS638">
        <v>1938.7</v>
      </c>
      <c r="BT638">
        <v>9029.5</v>
      </c>
      <c r="BU638">
        <v>4016.6</v>
      </c>
      <c r="BV638">
        <v>2590.433</v>
      </c>
      <c r="BW638">
        <v>1589.809</v>
      </c>
      <c r="BX638">
        <v>1574664</v>
      </c>
      <c r="BY638">
        <v>1228.9340999999999</v>
      </c>
      <c r="BZ638">
        <v>3507.9141</v>
      </c>
      <c r="CA638">
        <v>1852.1374000000001</v>
      </c>
      <c r="CB638">
        <v>0.13972490100000001</v>
      </c>
      <c r="CC638">
        <v>10058.299999999999</v>
      </c>
      <c r="CD638">
        <v>270391.11</v>
      </c>
      <c r="CE638">
        <v>807095.41</v>
      </c>
      <c r="CF638">
        <v>2437.4679999999998</v>
      </c>
      <c r="CG638">
        <v>0.09</v>
      </c>
      <c r="CH638">
        <v>0.18</v>
      </c>
      <c r="CI638">
        <v>0.04</v>
      </c>
      <c r="CJ638">
        <v>0.09</v>
      </c>
      <c r="CK638">
        <v>0.19</v>
      </c>
      <c r="CL638">
        <v>1.84</v>
      </c>
      <c r="CM638">
        <v>3.17</v>
      </c>
      <c r="CN638">
        <v>4.96</v>
      </c>
      <c r="CO638">
        <v>5.78</v>
      </c>
      <c r="CP638">
        <v>0.09</v>
      </c>
      <c r="CQ638">
        <v>-0.05</v>
      </c>
      <c r="CR638">
        <v>0</v>
      </c>
      <c r="CS638">
        <v>0.1</v>
      </c>
      <c r="CT638">
        <v>1.75</v>
      </c>
      <c r="CU638">
        <v>3.08</v>
      </c>
      <c r="CV638">
        <v>4.87</v>
      </c>
      <c r="CW638">
        <v>5.69</v>
      </c>
      <c r="CX638">
        <v>69.615799999999993</v>
      </c>
      <c r="CY638">
        <v>0.874</v>
      </c>
      <c r="CZ638">
        <v>81.125699999999995</v>
      </c>
      <c r="DA638">
        <v>1.6332</v>
      </c>
      <c r="DB638">
        <v>0.96799999999999997</v>
      </c>
      <c r="DC638">
        <v>101.33</v>
      </c>
      <c r="DD638">
        <v>253.7</v>
      </c>
      <c r="DE638" s="27">
        <v>224.80600000000001</v>
      </c>
      <c r="DF638">
        <v>121.146</v>
      </c>
      <c r="DG638">
        <v>214.499</v>
      </c>
      <c r="DH638">
        <v>398.721</v>
      </c>
      <c r="DI638">
        <v>184.50399999999999</v>
      </c>
      <c r="DJ638">
        <v>112.55200000000001</v>
      </c>
      <c r="DK638">
        <v>264.86</v>
      </c>
      <c r="DL638">
        <v>224.49</v>
      </c>
      <c r="DM638">
        <v>217.25</v>
      </c>
      <c r="DN638">
        <v>216.24600000000001</v>
      </c>
      <c r="DO638">
        <v>98.153000000000006</v>
      </c>
      <c r="DP638">
        <v>101.51900000000001</v>
      </c>
      <c r="DQ638">
        <v>98.116</v>
      </c>
      <c r="DR638">
        <v>97.653999999999996</v>
      </c>
      <c r="DS638">
        <v>191.5</v>
      </c>
      <c r="DT638">
        <v>204.9</v>
      </c>
      <c r="DU638">
        <v>202</v>
      </c>
      <c r="DV638">
        <v>253.1</v>
      </c>
      <c r="DW638">
        <v>1338.31</v>
      </c>
      <c r="DX638">
        <v>1770.76</v>
      </c>
      <c r="DY638">
        <v>1.796046257</v>
      </c>
      <c r="DZ638">
        <v>17.5281804</v>
      </c>
      <c r="EA638">
        <v>16.274999999999999</v>
      </c>
    </row>
    <row r="639" spans="2:131" x14ac:dyDescent="0.25">
      <c r="B639" s="3">
        <v>40549</v>
      </c>
      <c r="C639">
        <v>13572.942999999999</v>
      </c>
      <c r="D639">
        <v>11171.9</v>
      </c>
      <c r="E639">
        <v>96.615399999999994</v>
      </c>
      <c r="F639">
        <v>97.581400000000002</v>
      </c>
      <c r="G639">
        <v>97.474500000000006</v>
      </c>
      <c r="H639">
        <v>101.1306</v>
      </c>
      <c r="I639">
        <v>96.074399999999997</v>
      </c>
      <c r="J639">
        <v>102.4036</v>
      </c>
      <c r="K639">
        <v>89.455200000000005</v>
      </c>
      <c r="L639">
        <v>95.580200000000005</v>
      </c>
      <c r="M639">
        <v>95.016099999999994</v>
      </c>
      <c r="N639">
        <v>99.691199999999995</v>
      </c>
      <c r="O639">
        <v>96.8202</v>
      </c>
      <c r="P639">
        <v>107.2175</v>
      </c>
      <c r="Q639">
        <v>100.33929999999999</v>
      </c>
      <c r="R639">
        <v>73.095399999999998</v>
      </c>
      <c r="S639" s="38">
        <v>0.02</v>
      </c>
      <c r="T639">
        <v>3467</v>
      </c>
      <c r="U639">
        <v>0.24831686</v>
      </c>
      <c r="V639">
        <v>153346</v>
      </c>
      <c r="W639">
        <v>139384</v>
      </c>
      <c r="X639">
        <v>9.1</v>
      </c>
      <c r="Y639">
        <v>39.9</v>
      </c>
      <c r="Z639">
        <v>2933</v>
      </c>
      <c r="AA639">
        <v>2987</v>
      </c>
      <c r="AB639">
        <v>8143</v>
      </c>
      <c r="AC639">
        <v>1871</v>
      </c>
      <c r="AD639">
        <v>6271</v>
      </c>
      <c r="AE639">
        <v>418250</v>
      </c>
      <c r="AF639">
        <v>131955</v>
      </c>
      <c r="AG639">
        <v>18045</v>
      </c>
      <c r="AH639">
        <v>741.7</v>
      </c>
      <c r="AI639">
        <v>5528</v>
      </c>
      <c r="AJ639">
        <v>11727</v>
      </c>
      <c r="AK639">
        <v>7275</v>
      </c>
      <c r="AL639">
        <v>4452</v>
      </c>
      <c r="AM639">
        <v>113910</v>
      </c>
      <c r="AN639">
        <v>25024</v>
      </c>
      <c r="AO639">
        <v>5470.5</v>
      </c>
      <c r="AP639">
        <v>14681.7</v>
      </c>
      <c r="AQ639">
        <v>7691</v>
      </c>
      <c r="AR639">
        <v>22164</v>
      </c>
      <c r="AS639">
        <v>40.799999999999997</v>
      </c>
      <c r="AT639">
        <v>4</v>
      </c>
      <c r="AU639">
        <v>41.3</v>
      </c>
      <c r="AV639">
        <v>20.63</v>
      </c>
      <c r="AW639">
        <v>23.58</v>
      </c>
      <c r="AX639">
        <v>18.899999999999999</v>
      </c>
      <c r="AY639">
        <v>608</v>
      </c>
      <c r="AZ639">
        <v>69</v>
      </c>
      <c r="BA639">
        <v>124</v>
      </c>
      <c r="BB639">
        <v>285</v>
      </c>
      <c r="BC639">
        <v>130</v>
      </c>
      <c r="BD639">
        <v>636</v>
      </c>
      <c r="BE639">
        <v>69</v>
      </c>
      <c r="BF639">
        <v>102</v>
      </c>
      <c r="BG639">
        <v>327</v>
      </c>
      <c r="BH639">
        <v>138</v>
      </c>
      <c r="BI639">
        <v>98.475999999999999</v>
      </c>
      <c r="BJ639">
        <v>1232271</v>
      </c>
      <c r="BK639">
        <v>383199</v>
      </c>
      <c r="BL639">
        <v>198400</v>
      </c>
      <c r="BM639">
        <v>201861</v>
      </c>
      <c r="BN639">
        <v>68092</v>
      </c>
      <c r="BO639">
        <v>905411</v>
      </c>
      <c r="BP639">
        <v>1528057</v>
      </c>
      <c r="BQ639">
        <v>1.27</v>
      </c>
      <c r="BR639">
        <v>71.5</v>
      </c>
      <c r="BS639">
        <v>1956.2</v>
      </c>
      <c r="BT639">
        <v>9113.7000000000007</v>
      </c>
      <c r="BU639">
        <v>4054</v>
      </c>
      <c r="BV639">
        <v>2671.5279999999998</v>
      </c>
      <c r="BW639">
        <v>1665.828</v>
      </c>
      <c r="BX639">
        <v>1652585</v>
      </c>
      <c r="BY639">
        <v>1233.6121000000001</v>
      </c>
      <c r="BZ639">
        <v>3501.1167999999998</v>
      </c>
      <c r="CA639">
        <v>1858.1374000000001</v>
      </c>
      <c r="CB639">
        <v>0.13950085200000001</v>
      </c>
      <c r="CC639">
        <v>10134</v>
      </c>
      <c r="CD639">
        <v>269968.25</v>
      </c>
      <c r="CE639">
        <v>807581.84</v>
      </c>
      <c r="CF639">
        <v>2430.8624</v>
      </c>
      <c r="CG639">
        <v>0.09</v>
      </c>
      <c r="CH639">
        <v>0.17</v>
      </c>
      <c r="CI639">
        <v>0.04</v>
      </c>
      <c r="CJ639">
        <v>0.1</v>
      </c>
      <c r="CK639">
        <v>0.18</v>
      </c>
      <c r="CL639">
        <v>1.58</v>
      </c>
      <c r="CM639">
        <v>3</v>
      </c>
      <c r="CN639">
        <v>4.99</v>
      </c>
      <c r="CO639">
        <v>5.75</v>
      </c>
      <c r="CP639">
        <v>0.08</v>
      </c>
      <c r="CQ639">
        <v>-0.05</v>
      </c>
      <c r="CR639">
        <v>0.01</v>
      </c>
      <c r="CS639">
        <v>0.09</v>
      </c>
      <c r="CT639">
        <v>1.49</v>
      </c>
      <c r="CU639">
        <v>2.91</v>
      </c>
      <c r="CV639">
        <v>4.9000000000000004</v>
      </c>
      <c r="CW639">
        <v>5.66</v>
      </c>
      <c r="CX639">
        <v>69.53</v>
      </c>
      <c r="CY639">
        <v>0.84009999999999996</v>
      </c>
      <c r="CZ639">
        <v>80.425899999999999</v>
      </c>
      <c r="DA639">
        <v>1.6218999999999999</v>
      </c>
      <c r="DB639">
        <v>0.97660000000000002</v>
      </c>
      <c r="DC639">
        <v>96.29</v>
      </c>
      <c r="DD639">
        <v>251.8</v>
      </c>
      <c r="DE639" s="27">
        <v>224.80600000000001</v>
      </c>
      <c r="DF639">
        <v>121.71</v>
      </c>
      <c r="DG639">
        <v>212.95699999999999</v>
      </c>
      <c r="DH639">
        <v>399.416</v>
      </c>
      <c r="DI639">
        <v>184.09</v>
      </c>
      <c r="DJ639">
        <v>112.922</v>
      </c>
      <c r="DK639">
        <v>265.28399999999999</v>
      </c>
      <c r="DL639">
        <v>224.4</v>
      </c>
      <c r="DM639">
        <v>217.04599999999999</v>
      </c>
      <c r="DN639">
        <v>216.22</v>
      </c>
      <c r="DO639">
        <v>98.135999999999996</v>
      </c>
      <c r="DP639">
        <v>101.64100000000001</v>
      </c>
      <c r="DQ639">
        <v>97.724999999999994</v>
      </c>
      <c r="DR639">
        <v>97.744</v>
      </c>
      <c r="DS639">
        <v>190.8</v>
      </c>
      <c r="DT639">
        <v>203.7</v>
      </c>
      <c r="DU639">
        <v>202.2</v>
      </c>
      <c r="DV639">
        <v>253.8</v>
      </c>
      <c r="DW639">
        <v>1287.29</v>
      </c>
      <c r="DX639">
        <v>1708.06</v>
      </c>
      <c r="DY639">
        <v>1.890793838</v>
      </c>
      <c r="DZ639">
        <v>16.59454393</v>
      </c>
      <c r="EA639">
        <v>19.248699999999999</v>
      </c>
    </row>
    <row r="640" spans="2:131" x14ac:dyDescent="0.25">
      <c r="B640" s="3">
        <v>40550</v>
      </c>
      <c r="C640">
        <v>13620.414000000001</v>
      </c>
      <c r="D640">
        <v>11228.1</v>
      </c>
      <c r="E640">
        <v>97.129199999999997</v>
      </c>
      <c r="F640">
        <v>98.385599999999997</v>
      </c>
      <c r="G640">
        <v>98.393500000000003</v>
      </c>
      <c r="H640">
        <v>101.8779</v>
      </c>
      <c r="I640">
        <v>97.640199999999993</v>
      </c>
      <c r="J640">
        <v>102.9462</v>
      </c>
      <c r="K640">
        <v>90.664599999999993</v>
      </c>
      <c r="L640">
        <v>95.789699999999996</v>
      </c>
      <c r="M640">
        <v>95.390299999999996</v>
      </c>
      <c r="N640">
        <v>99.965999999999994</v>
      </c>
      <c r="O640">
        <v>97.445300000000003</v>
      </c>
      <c r="P640">
        <v>107.8015</v>
      </c>
      <c r="Q640">
        <v>101.1027</v>
      </c>
      <c r="R640">
        <v>73.543800000000005</v>
      </c>
      <c r="S640" s="38">
        <v>0</v>
      </c>
      <c r="T640">
        <v>3676</v>
      </c>
      <c r="U640">
        <v>0.26709293000000001</v>
      </c>
      <c r="V640">
        <v>153288</v>
      </c>
      <c r="W640">
        <v>139524</v>
      </c>
      <c r="X640">
        <v>9</v>
      </c>
      <c r="Y640">
        <v>40.700000000000003</v>
      </c>
      <c r="Z640">
        <v>2632</v>
      </c>
      <c r="AA640">
        <v>2931</v>
      </c>
      <c r="AB640">
        <v>8177</v>
      </c>
      <c r="AC640">
        <v>1982</v>
      </c>
      <c r="AD640">
        <v>6195</v>
      </c>
      <c r="AE640">
        <v>412600</v>
      </c>
      <c r="AF640">
        <v>132016</v>
      </c>
      <c r="AG640">
        <v>18094</v>
      </c>
      <c r="AH640">
        <v>752.2</v>
      </c>
      <c r="AI640">
        <v>5547</v>
      </c>
      <c r="AJ640">
        <v>11746</v>
      </c>
      <c r="AK640">
        <v>7289</v>
      </c>
      <c r="AL640">
        <v>4457</v>
      </c>
      <c r="AM640">
        <v>113922</v>
      </c>
      <c r="AN640">
        <v>25076</v>
      </c>
      <c r="AO640">
        <v>5478.6</v>
      </c>
      <c r="AP640">
        <v>14725.4</v>
      </c>
      <c r="AQ640">
        <v>7694</v>
      </c>
      <c r="AR640">
        <v>22049</v>
      </c>
      <c r="AS640">
        <v>40.9</v>
      </c>
      <c r="AT640">
        <v>4.0999999999999996</v>
      </c>
      <c r="AU640">
        <v>41.4</v>
      </c>
      <c r="AV640">
        <v>20.67</v>
      </c>
      <c r="AW640">
        <v>23.62</v>
      </c>
      <c r="AX640">
        <v>18.93</v>
      </c>
      <c r="AY640">
        <v>623</v>
      </c>
      <c r="AZ640">
        <v>88</v>
      </c>
      <c r="BA640">
        <v>92</v>
      </c>
      <c r="BB640">
        <v>307</v>
      </c>
      <c r="BC640">
        <v>136</v>
      </c>
      <c r="BD640">
        <v>621</v>
      </c>
      <c r="BE640">
        <v>60</v>
      </c>
      <c r="BF640">
        <v>101</v>
      </c>
      <c r="BG640">
        <v>329</v>
      </c>
      <c r="BH640">
        <v>131</v>
      </c>
      <c r="BI640">
        <v>98.671000000000006</v>
      </c>
      <c r="BJ640">
        <v>1237862</v>
      </c>
      <c r="BK640">
        <v>382792</v>
      </c>
      <c r="BL640">
        <v>200165</v>
      </c>
      <c r="BM640">
        <v>207547</v>
      </c>
      <c r="BN640">
        <v>69850</v>
      </c>
      <c r="BO640">
        <v>909490</v>
      </c>
      <c r="BP640">
        <v>1533012</v>
      </c>
      <c r="BQ640">
        <v>1.26</v>
      </c>
      <c r="BR640">
        <v>63.7</v>
      </c>
      <c r="BS640">
        <v>2001.9</v>
      </c>
      <c r="BT640">
        <v>9301.6</v>
      </c>
      <c r="BU640">
        <v>4126.8</v>
      </c>
      <c r="BV640">
        <v>2703.5880000000002</v>
      </c>
      <c r="BW640">
        <v>1696.559</v>
      </c>
      <c r="BX640">
        <v>1684163</v>
      </c>
      <c r="BY640">
        <v>1244.3107</v>
      </c>
      <c r="BZ640">
        <v>3498.0614999999998</v>
      </c>
      <c r="CA640">
        <v>1880.9194</v>
      </c>
      <c r="CB640">
        <v>0.14046145900000001</v>
      </c>
      <c r="CC640">
        <v>10300.6</v>
      </c>
      <c r="CD640">
        <v>271191.65000000002</v>
      </c>
      <c r="CE640">
        <v>807543.51</v>
      </c>
      <c r="CF640">
        <v>2432.4569999999999</v>
      </c>
      <c r="CG640">
        <v>7.0000000000000007E-2</v>
      </c>
      <c r="CH640">
        <v>0.17</v>
      </c>
      <c r="CI640">
        <v>0.04</v>
      </c>
      <c r="CJ640">
        <v>0.08</v>
      </c>
      <c r="CK640">
        <v>0.19</v>
      </c>
      <c r="CL640">
        <v>1.54</v>
      </c>
      <c r="CM640">
        <v>3</v>
      </c>
      <c r="CN640">
        <v>4.93</v>
      </c>
      <c r="CO640">
        <v>5.76</v>
      </c>
      <c r="CP640">
        <v>0.1</v>
      </c>
      <c r="CQ640">
        <v>-0.03</v>
      </c>
      <c r="CR640">
        <v>0.01</v>
      </c>
      <c r="CS640">
        <v>0.12</v>
      </c>
      <c r="CT640">
        <v>1.47</v>
      </c>
      <c r="CU640">
        <v>2.93</v>
      </c>
      <c r="CV640">
        <v>4.8600000000000003</v>
      </c>
      <c r="CW640">
        <v>5.69</v>
      </c>
      <c r="CX640">
        <v>69.092799999999997</v>
      </c>
      <c r="CY640">
        <v>0.82140000000000002</v>
      </c>
      <c r="CZ640">
        <v>79.242500000000007</v>
      </c>
      <c r="DA640">
        <v>1.6157999999999999</v>
      </c>
      <c r="DB640">
        <v>0.95530000000000004</v>
      </c>
      <c r="DC640">
        <v>97.19</v>
      </c>
      <c r="DD640">
        <v>257.8</v>
      </c>
      <c r="DE640" s="27">
        <v>225.39500000000001</v>
      </c>
      <c r="DF640">
        <v>122.547</v>
      </c>
      <c r="DG640">
        <v>213.661</v>
      </c>
      <c r="DH640">
        <v>400.53899999999999</v>
      </c>
      <c r="DI640">
        <v>184.566</v>
      </c>
      <c r="DJ640">
        <v>113.20399999999999</v>
      </c>
      <c r="DK640">
        <v>265.96199999999999</v>
      </c>
      <c r="DL640">
        <v>224.929</v>
      </c>
      <c r="DM640">
        <v>217.614</v>
      </c>
      <c r="DN640">
        <v>216.78399999999999</v>
      </c>
      <c r="DO640">
        <v>98.316000000000003</v>
      </c>
      <c r="DP640">
        <v>101.593</v>
      </c>
      <c r="DQ640">
        <v>97.951999999999998</v>
      </c>
      <c r="DR640">
        <v>97.941000000000003</v>
      </c>
      <c r="DS640">
        <v>191.6</v>
      </c>
      <c r="DT640">
        <v>204.6</v>
      </c>
      <c r="DU640">
        <v>203.1</v>
      </c>
      <c r="DV640">
        <v>254.5</v>
      </c>
      <c r="DW640">
        <v>1325.19</v>
      </c>
      <c r="DX640">
        <v>1765.67</v>
      </c>
      <c r="DY640">
        <v>1.857846799</v>
      </c>
      <c r="DZ640">
        <v>16.808304549999999</v>
      </c>
      <c r="EA640">
        <v>18.723199999999999</v>
      </c>
    </row>
    <row r="641" spans="2:131" x14ac:dyDescent="0.25">
      <c r="B641" s="3">
        <v>40551</v>
      </c>
      <c r="C641">
        <v>13605.561</v>
      </c>
      <c r="D641">
        <v>11218.9</v>
      </c>
      <c r="E641">
        <v>97.673100000000005</v>
      </c>
      <c r="F641">
        <v>98.8917</v>
      </c>
      <c r="G641">
        <v>99.049099999999996</v>
      </c>
      <c r="H641">
        <v>102.3308</v>
      </c>
      <c r="I641">
        <v>98.452500000000001</v>
      </c>
      <c r="J641">
        <v>103.3086</v>
      </c>
      <c r="K641">
        <v>91.589699999999993</v>
      </c>
      <c r="L641">
        <v>96.373400000000004</v>
      </c>
      <c r="M641">
        <v>95.788799999999995</v>
      </c>
      <c r="N641">
        <v>99.2029</v>
      </c>
      <c r="O641">
        <v>97.787999999999997</v>
      </c>
      <c r="P641">
        <v>109.255</v>
      </c>
      <c r="Q641">
        <v>101.9783</v>
      </c>
      <c r="R641">
        <v>73.762500000000003</v>
      </c>
      <c r="S641" s="38">
        <v>0.06</v>
      </c>
      <c r="T641">
        <v>3358</v>
      </c>
      <c r="U641">
        <v>0.24301635599999999</v>
      </c>
      <c r="V641">
        <v>153760</v>
      </c>
      <c r="W641">
        <v>139942</v>
      </c>
      <c r="X641">
        <v>9</v>
      </c>
      <c r="Y641">
        <v>40.5</v>
      </c>
      <c r="Z641">
        <v>2650</v>
      </c>
      <c r="AA641">
        <v>2989</v>
      </c>
      <c r="AB641">
        <v>8247</v>
      </c>
      <c r="AC641">
        <v>2199</v>
      </c>
      <c r="AD641">
        <v>6048</v>
      </c>
      <c r="AE641">
        <v>409500</v>
      </c>
      <c r="AF641">
        <v>132138</v>
      </c>
      <c r="AG641">
        <v>18120</v>
      </c>
      <c r="AH641">
        <v>756.2</v>
      </c>
      <c r="AI641">
        <v>5552</v>
      </c>
      <c r="AJ641">
        <v>11764</v>
      </c>
      <c r="AK641">
        <v>7303</v>
      </c>
      <c r="AL641">
        <v>4461</v>
      </c>
      <c r="AM641">
        <v>114018</v>
      </c>
      <c r="AN641">
        <v>25085</v>
      </c>
      <c r="AO641">
        <v>5488.1</v>
      </c>
      <c r="AP641">
        <v>14719.4</v>
      </c>
      <c r="AQ641">
        <v>7698</v>
      </c>
      <c r="AR641">
        <v>22017</v>
      </c>
      <c r="AS641">
        <v>40.799999999999997</v>
      </c>
      <c r="AT641">
        <v>4.0999999999999996</v>
      </c>
      <c r="AU641">
        <v>41.3</v>
      </c>
      <c r="AV641">
        <v>20.71</v>
      </c>
      <c r="AW641">
        <v>23.8</v>
      </c>
      <c r="AX641">
        <v>18.899999999999999</v>
      </c>
      <c r="AY641">
        <v>585</v>
      </c>
      <c r="AZ641">
        <v>56</v>
      </c>
      <c r="BA641">
        <v>87</v>
      </c>
      <c r="BB641">
        <v>300</v>
      </c>
      <c r="BC641">
        <v>142</v>
      </c>
      <c r="BD641">
        <v>647</v>
      </c>
      <c r="BE641">
        <v>63</v>
      </c>
      <c r="BF641">
        <v>111</v>
      </c>
      <c r="BG641">
        <v>331</v>
      </c>
      <c r="BH641">
        <v>142</v>
      </c>
      <c r="BI641">
        <v>98.646000000000001</v>
      </c>
      <c r="BJ641">
        <v>1247048</v>
      </c>
      <c r="BK641">
        <v>383929</v>
      </c>
      <c r="BL641">
        <v>197267</v>
      </c>
      <c r="BM641">
        <v>215526</v>
      </c>
      <c r="BN641">
        <v>79281</v>
      </c>
      <c r="BO641">
        <v>920706</v>
      </c>
      <c r="BP641">
        <v>1541745</v>
      </c>
      <c r="BQ641">
        <v>1.26</v>
      </c>
      <c r="BR641">
        <v>55.8</v>
      </c>
      <c r="BS641">
        <v>2113.8000000000002</v>
      </c>
      <c r="BT641">
        <v>9515.2999999999993</v>
      </c>
      <c r="BU641">
        <v>4208.3</v>
      </c>
      <c r="BV641">
        <v>2680.4679999999998</v>
      </c>
      <c r="BW641">
        <v>1666.5550000000001</v>
      </c>
      <c r="BX641">
        <v>1654721</v>
      </c>
      <c r="BY641">
        <v>1263.3305</v>
      </c>
      <c r="BZ641">
        <v>3492.9847</v>
      </c>
      <c r="CA641">
        <v>1872.9974999999999</v>
      </c>
      <c r="CB641">
        <v>0.13968211699999999</v>
      </c>
      <c r="CC641">
        <v>10436.9</v>
      </c>
      <c r="CD641">
        <v>272591.96000000002</v>
      </c>
      <c r="CE641">
        <v>808640.94</v>
      </c>
      <c r="CF641">
        <v>2453.578</v>
      </c>
      <c r="CG641">
        <v>0.1</v>
      </c>
      <c r="CH641">
        <v>0.21</v>
      </c>
      <c r="CI641">
        <v>0.02</v>
      </c>
      <c r="CJ641">
        <v>0.06</v>
      </c>
      <c r="CK641">
        <v>0.11</v>
      </c>
      <c r="CL641">
        <v>1.02</v>
      </c>
      <c r="CM641">
        <v>2.2999999999999998</v>
      </c>
      <c r="CN641">
        <v>4.37</v>
      </c>
      <c r="CO641">
        <v>5.36</v>
      </c>
      <c r="CP641">
        <v>0.11</v>
      </c>
      <c r="CQ641">
        <v>-0.08</v>
      </c>
      <c r="CR641">
        <v>-0.04</v>
      </c>
      <c r="CS641">
        <v>0.01</v>
      </c>
      <c r="CT641">
        <v>0.92</v>
      </c>
      <c r="CU641">
        <v>2.2000000000000002</v>
      </c>
      <c r="CV641">
        <v>4.2699999999999996</v>
      </c>
      <c r="CW641">
        <v>5.26</v>
      </c>
      <c r="CX641">
        <v>69.0608</v>
      </c>
      <c r="CY641">
        <v>0.78</v>
      </c>
      <c r="CZ641">
        <v>76.965699999999998</v>
      </c>
      <c r="DA641">
        <v>1.6355999999999999</v>
      </c>
      <c r="DB641">
        <v>0.98170000000000002</v>
      </c>
      <c r="DC641">
        <v>86.33</v>
      </c>
      <c r="DD641">
        <v>250.3</v>
      </c>
      <c r="DE641" s="27">
        <v>226.10599999999999</v>
      </c>
      <c r="DF641">
        <v>123.551</v>
      </c>
      <c r="DG641">
        <v>214.65100000000001</v>
      </c>
      <c r="DH641">
        <v>401.387</v>
      </c>
      <c r="DI641">
        <v>185.262</v>
      </c>
      <c r="DJ641">
        <v>113.306</v>
      </c>
      <c r="DK641">
        <v>266.69</v>
      </c>
      <c r="DL641">
        <v>225.571</v>
      </c>
      <c r="DM641">
        <v>218.42</v>
      </c>
      <c r="DN641">
        <v>217.48400000000001</v>
      </c>
      <c r="DO641">
        <v>98.555000000000007</v>
      </c>
      <c r="DP641">
        <v>101.47499999999999</v>
      </c>
      <c r="DQ641">
        <v>98.355999999999995</v>
      </c>
      <c r="DR641">
        <v>98.176000000000002</v>
      </c>
      <c r="DS641">
        <v>191.1</v>
      </c>
      <c r="DT641">
        <v>204</v>
      </c>
      <c r="DU641">
        <v>201.6</v>
      </c>
      <c r="DV641">
        <v>250.7</v>
      </c>
      <c r="DW641">
        <v>1185.31</v>
      </c>
      <c r="DX641">
        <v>1586.27</v>
      </c>
      <c r="DY641">
        <v>2.1007162680000002</v>
      </c>
      <c r="DZ641">
        <v>14.77833665</v>
      </c>
      <c r="EA641">
        <v>36.128599999999999</v>
      </c>
    </row>
    <row r="642" spans="2:131" x14ac:dyDescent="0.25">
      <c r="B642" s="3">
        <v>40552</v>
      </c>
      <c r="C642">
        <v>13582.785</v>
      </c>
      <c r="D642">
        <v>11200.4</v>
      </c>
      <c r="E642">
        <v>97.6494</v>
      </c>
      <c r="F642">
        <v>98.870699999999999</v>
      </c>
      <c r="G642">
        <v>98.917599999999993</v>
      </c>
      <c r="H642">
        <v>101.8579</v>
      </c>
      <c r="I642">
        <v>98.668599999999998</v>
      </c>
      <c r="J642">
        <v>102.6631</v>
      </c>
      <c r="K642">
        <v>92.109899999999996</v>
      </c>
      <c r="L642">
        <v>96.347200000000001</v>
      </c>
      <c r="M642">
        <v>96.438500000000005</v>
      </c>
      <c r="N642">
        <v>99.920599999999993</v>
      </c>
      <c r="O642">
        <v>98.122900000000001</v>
      </c>
      <c r="P642">
        <v>106.2131</v>
      </c>
      <c r="Q642">
        <v>102.6311</v>
      </c>
      <c r="R642">
        <v>73.960700000000003</v>
      </c>
      <c r="S642" s="38">
        <v>0.06</v>
      </c>
      <c r="T642">
        <v>3763</v>
      </c>
      <c r="U642">
        <v>0.269787783</v>
      </c>
      <c r="V642">
        <v>154131</v>
      </c>
      <c r="W642">
        <v>140183</v>
      </c>
      <c r="X642">
        <v>9</v>
      </c>
      <c r="Y642">
        <v>40.4</v>
      </c>
      <c r="Z642">
        <v>2754</v>
      </c>
      <c r="AA642">
        <v>2881</v>
      </c>
      <c r="AB642">
        <v>8316</v>
      </c>
      <c r="AC642">
        <v>2012</v>
      </c>
      <c r="AD642">
        <v>6304</v>
      </c>
      <c r="AE642">
        <v>417750</v>
      </c>
      <c r="AF642">
        <v>132374</v>
      </c>
      <c r="AG642">
        <v>18167</v>
      </c>
      <c r="AH642">
        <v>765.5</v>
      </c>
      <c r="AI642">
        <v>5584</v>
      </c>
      <c r="AJ642">
        <v>11769</v>
      </c>
      <c r="AK642">
        <v>7313</v>
      </c>
      <c r="AL642">
        <v>4456</v>
      </c>
      <c r="AM642">
        <v>114207</v>
      </c>
      <c r="AN642">
        <v>25122</v>
      </c>
      <c r="AO642">
        <v>5492.6</v>
      </c>
      <c r="AP642">
        <v>14743.8</v>
      </c>
      <c r="AQ642">
        <v>7693</v>
      </c>
      <c r="AR642">
        <v>21983</v>
      </c>
      <c r="AS642">
        <v>40.9</v>
      </c>
      <c r="AT642">
        <v>4.0999999999999996</v>
      </c>
      <c r="AU642">
        <v>41.3</v>
      </c>
      <c r="AV642">
        <v>20.73</v>
      </c>
      <c r="AW642">
        <v>23.81</v>
      </c>
      <c r="AX642">
        <v>18.91</v>
      </c>
      <c r="AY642">
        <v>650</v>
      </c>
      <c r="AZ642">
        <v>59</v>
      </c>
      <c r="BA642">
        <v>99</v>
      </c>
      <c r="BB642">
        <v>328</v>
      </c>
      <c r="BC642">
        <v>164</v>
      </c>
      <c r="BD642">
        <v>610</v>
      </c>
      <c r="BE642">
        <v>68</v>
      </c>
      <c r="BF642">
        <v>109</v>
      </c>
      <c r="BG642">
        <v>301</v>
      </c>
      <c r="BH642">
        <v>132</v>
      </c>
      <c r="BI642">
        <v>98.846000000000004</v>
      </c>
      <c r="BJ642">
        <v>1238946</v>
      </c>
      <c r="BK642">
        <v>387714</v>
      </c>
      <c r="BL642">
        <v>198616</v>
      </c>
      <c r="BM642">
        <v>207678</v>
      </c>
      <c r="BN642">
        <v>71417</v>
      </c>
      <c r="BO642">
        <v>925539</v>
      </c>
      <c r="BP642">
        <v>1537414</v>
      </c>
      <c r="BQ642">
        <v>1.26</v>
      </c>
      <c r="BR642">
        <v>59.5</v>
      </c>
      <c r="BS642">
        <v>2128.1</v>
      </c>
      <c r="BT642">
        <v>9539.9</v>
      </c>
      <c r="BU642">
        <v>4210.1000000000004</v>
      </c>
      <c r="BV642">
        <v>2656.663</v>
      </c>
      <c r="BW642">
        <v>1643.454</v>
      </c>
      <c r="BX642">
        <v>1631879</v>
      </c>
      <c r="BY642">
        <v>1269.7111</v>
      </c>
      <c r="BZ642">
        <v>3490.2529</v>
      </c>
      <c r="CA642">
        <v>1882.0971999999999</v>
      </c>
      <c r="CB642">
        <v>0.14039110599999999</v>
      </c>
      <c r="CC642">
        <v>10491</v>
      </c>
      <c r="CD642">
        <v>274041.61</v>
      </c>
      <c r="CE642">
        <v>809532.78</v>
      </c>
      <c r="CF642">
        <v>2466.6201000000001</v>
      </c>
      <c r="CG642">
        <v>0.08</v>
      </c>
      <c r="CH642">
        <v>0.22</v>
      </c>
      <c r="CI642">
        <v>0.01</v>
      </c>
      <c r="CJ642">
        <v>0.04</v>
      </c>
      <c r="CK642">
        <v>0.1</v>
      </c>
      <c r="CL642">
        <v>0.9</v>
      </c>
      <c r="CM642">
        <v>1.98</v>
      </c>
      <c r="CN642">
        <v>4.09</v>
      </c>
      <c r="CO642">
        <v>5.27</v>
      </c>
      <c r="CP642">
        <v>0.14000000000000001</v>
      </c>
      <c r="CQ642">
        <v>-7.0000000000000007E-2</v>
      </c>
      <c r="CR642">
        <v>-0.04</v>
      </c>
      <c r="CS642">
        <v>0.02</v>
      </c>
      <c r="CT642">
        <v>0.82</v>
      </c>
      <c r="CU642">
        <v>1.9</v>
      </c>
      <c r="CV642">
        <v>4.01</v>
      </c>
      <c r="CW642">
        <v>5.19</v>
      </c>
      <c r="CX642">
        <v>71.197800000000001</v>
      </c>
      <c r="CY642">
        <v>0.87670000000000003</v>
      </c>
      <c r="CZ642">
        <v>76.795699999999997</v>
      </c>
      <c r="DA642">
        <v>1.5770999999999999</v>
      </c>
      <c r="DB642">
        <v>1.0024999999999999</v>
      </c>
      <c r="DC642">
        <v>85.61</v>
      </c>
      <c r="DD642">
        <v>239.3</v>
      </c>
      <c r="DE642" s="27">
        <v>226.59700000000001</v>
      </c>
      <c r="DF642">
        <v>123.244</v>
      </c>
      <c r="DG642">
        <v>215.45500000000001</v>
      </c>
      <c r="DH642">
        <v>402.202</v>
      </c>
      <c r="DI642">
        <v>185.80799999999999</v>
      </c>
      <c r="DJ642">
        <v>113.22</v>
      </c>
      <c r="DK642">
        <v>267.12299999999999</v>
      </c>
      <c r="DL642">
        <v>225.97399999999999</v>
      </c>
      <c r="DM642">
        <v>218.977</v>
      </c>
      <c r="DN642">
        <v>217.958</v>
      </c>
      <c r="DO642">
        <v>98.698999999999998</v>
      </c>
      <c r="DP642">
        <v>101.02800000000001</v>
      </c>
      <c r="DQ642">
        <v>98.778999999999996</v>
      </c>
      <c r="DR642">
        <v>98.313999999999993</v>
      </c>
      <c r="DS642">
        <v>192.8</v>
      </c>
      <c r="DT642">
        <v>206.2</v>
      </c>
      <c r="DU642">
        <v>202.6</v>
      </c>
      <c r="DV642">
        <v>251.4</v>
      </c>
      <c r="DW642">
        <v>1173.8800000000001</v>
      </c>
      <c r="DX642">
        <v>1580.52</v>
      </c>
      <c r="DY642">
        <v>2.1450233409999999</v>
      </c>
      <c r="DZ642">
        <v>14.418590419999999</v>
      </c>
      <c r="EA642">
        <v>37.297800000000002</v>
      </c>
    </row>
    <row r="643" spans="2:131" x14ac:dyDescent="0.25">
      <c r="B643" s="3">
        <v>40553</v>
      </c>
      <c r="C643">
        <v>13599.436</v>
      </c>
      <c r="D643">
        <v>11214.5</v>
      </c>
      <c r="E643">
        <v>98.322199999999995</v>
      </c>
      <c r="F643">
        <v>99.275899999999993</v>
      </c>
      <c r="G643">
        <v>99.552000000000007</v>
      </c>
      <c r="H643">
        <v>102.09820000000001</v>
      </c>
      <c r="I643">
        <v>100.2863</v>
      </c>
      <c r="J643">
        <v>102.5598</v>
      </c>
      <c r="K643">
        <v>93.417299999999997</v>
      </c>
      <c r="L643">
        <v>97.303100000000001</v>
      </c>
      <c r="M643">
        <v>96.842100000000002</v>
      </c>
      <c r="N643">
        <v>100.1183</v>
      </c>
      <c r="O643">
        <v>98.654899999999998</v>
      </c>
      <c r="P643">
        <v>103.1193</v>
      </c>
      <c r="Q643">
        <v>100.8516</v>
      </c>
      <c r="R643">
        <v>74.295299999999997</v>
      </c>
      <c r="S643" s="38">
        <v>0.04</v>
      </c>
      <c r="T643">
        <v>3650</v>
      </c>
      <c r="U643">
        <v>0.26850080900000001</v>
      </c>
      <c r="V643">
        <v>153961</v>
      </c>
      <c r="W643">
        <v>140368</v>
      </c>
      <c r="X643">
        <v>8.8000000000000007</v>
      </c>
      <c r="Y643">
        <v>38.700000000000003</v>
      </c>
      <c r="Z643">
        <v>2668</v>
      </c>
      <c r="AA643">
        <v>3250</v>
      </c>
      <c r="AB643">
        <v>7802</v>
      </c>
      <c r="AC643">
        <v>1964</v>
      </c>
      <c r="AD643">
        <v>5838</v>
      </c>
      <c r="AE643">
        <v>402400</v>
      </c>
      <c r="AF643">
        <v>132578</v>
      </c>
      <c r="AG643">
        <v>18188</v>
      </c>
      <c r="AH643">
        <v>772.3</v>
      </c>
      <c r="AI643">
        <v>5588</v>
      </c>
      <c r="AJ643">
        <v>11780</v>
      </c>
      <c r="AK643">
        <v>7330</v>
      </c>
      <c r="AL643">
        <v>4450</v>
      </c>
      <c r="AM643">
        <v>114390</v>
      </c>
      <c r="AN643">
        <v>25150</v>
      </c>
      <c r="AO643">
        <v>5507.5</v>
      </c>
      <c r="AP643">
        <v>14749.5</v>
      </c>
      <c r="AQ643">
        <v>7706</v>
      </c>
      <c r="AR643">
        <v>21998</v>
      </c>
      <c r="AS643">
        <v>41</v>
      </c>
      <c r="AT643">
        <v>4.0999999999999996</v>
      </c>
      <c r="AU643">
        <v>41.5</v>
      </c>
      <c r="AV643">
        <v>20.76</v>
      </c>
      <c r="AW643">
        <v>23.75</v>
      </c>
      <c r="AX643">
        <v>18.98</v>
      </c>
      <c r="AY643">
        <v>610</v>
      </c>
      <c r="AZ643">
        <v>64</v>
      </c>
      <c r="BA643">
        <v>104</v>
      </c>
      <c r="BB643">
        <v>314</v>
      </c>
      <c r="BC643">
        <v>128</v>
      </c>
      <c r="BD643">
        <v>671</v>
      </c>
      <c r="BE643">
        <v>68</v>
      </c>
      <c r="BF643">
        <v>108</v>
      </c>
      <c r="BG643">
        <v>360</v>
      </c>
      <c r="BH643">
        <v>135</v>
      </c>
      <c r="BI643">
        <v>98.977999999999994</v>
      </c>
      <c r="BJ643">
        <v>1254588</v>
      </c>
      <c r="BK643">
        <v>389938</v>
      </c>
      <c r="BL643">
        <v>199933</v>
      </c>
      <c r="BM643">
        <v>208606</v>
      </c>
      <c r="BN643">
        <v>71328</v>
      </c>
      <c r="BO643">
        <v>928061</v>
      </c>
      <c r="BP643">
        <v>1548105</v>
      </c>
      <c r="BQ643">
        <v>1.26</v>
      </c>
      <c r="BR643">
        <v>60.8</v>
      </c>
      <c r="BS643">
        <v>2140.1999999999998</v>
      </c>
      <c r="BT643">
        <v>9571.5</v>
      </c>
      <c r="BU643">
        <v>4221.2</v>
      </c>
      <c r="BV643">
        <v>2678.5410000000002</v>
      </c>
      <c r="BW643">
        <v>1638.9179999999999</v>
      </c>
      <c r="BX643">
        <v>1627708</v>
      </c>
      <c r="BY643">
        <v>1280.0450000000001</v>
      </c>
      <c r="BZ643">
        <v>3499.1264999999999</v>
      </c>
      <c r="CA643">
        <v>1890.5934</v>
      </c>
      <c r="CB643">
        <v>0.140844159</v>
      </c>
      <c r="CC643">
        <v>10531.2</v>
      </c>
      <c r="CD643">
        <v>274076.96000000002</v>
      </c>
      <c r="CE643">
        <v>808631.2</v>
      </c>
      <c r="CF643">
        <v>2470.9297999999999</v>
      </c>
      <c r="CG643">
        <v>7.0000000000000007E-2</v>
      </c>
      <c r="CH643">
        <v>0.24</v>
      </c>
      <c r="CI643">
        <v>0.02</v>
      </c>
      <c r="CJ643">
        <v>0.05</v>
      </c>
      <c r="CK643">
        <v>0.11</v>
      </c>
      <c r="CL643">
        <v>1.06</v>
      </c>
      <c r="CM643">
        <v>2.15</v>
      </c>
      <c r="CN643">
        <v>3.98</v>
      </c>
      <c r="CO643">
        <v>5.37</v>
      </c>
      <c r="CP643">
        <v>0.17</v>
      </c>
      <c r="CQ643">
        <v>-0.05</v>
      </c>
      <c r="CR643">
        <v>-0.02</v>
      </c>
      <c r="CS643">
        <v>0.04</v>
      </c>
      <c r="CT643">
        <v>0.99</v>
      </c>
      <c r="CU643">
        <v>2.08</v>
      </c>
      <c r="CV643">
        <v>3.91</v>
      </c>
      <c r="CW643">
        <v>5.3</v>
      </c>
      <c r="CX643">
        <v>71.631900000000002</v>
      </c>
      <c r="CY643">
        <v>0.89580000000000004</v>
      </c>
      <c r="CZ643">
        <v>76.643000000000001</v>
      </c>
      <c r="DA643">
        <v>1.5768</v>
      </c>
      <c r="DB643">
        <v>1.0198</v>
      </c>
      <c r="DC643">
        <v>86.41</v>
      </c>
      <c r="DD643">
        <v>222.4</v>
      </c>
      <c r="DE643" s="27">
        <v>226.75</v>
      </c>
      <c r="DF643">
        <v>123.77500000000001</v>
      </c>
      <c r="DG643">
        <v>214.68199999999999</v>
      </c>
      <c r="DH643">
        <v>404.06799999999998</v>
      </c>
      <c r="DI643">
        <v>185.72499999999999</v>
      </c>
      <c r="DJ643">
        <v>113.09099999999999</v>
      </c>
      <c r="DK643">
        <v>267.52</v>
      </c>
      <c r="DL643">
        <v>226.11600000000001</v>
      </c>
      <c r="DM643">
        <v>218.988</v>
      </c>
      <c r="DN643">
        <v>218.04400000000001</v>
      </c>
      <c r="DO643">
        <v>98.704999999999998</v>
      </c>
      <c r="DP643">
        <v>101.056</v>
      </c>
      <c r="DQ643">
        <v>98.730999999999995</v>
      </c>
      <c r="DR643">
        <v>98.335999999999999</v>
      </c>
      <c r="DS643">
        <v>192.4</v>
      </c>
      <c r="DT643">
        <v>205.5</v>
      </c>
      <c r="DU643">
        <v>200.7</v>
      </c>
      <c r="DV643">
        <v>244.4</v>
      </c>
      <c r="DW643">
        <v>1207.22</v>
      </c>
      <c r="DX643">
        <v>1625.85</v>
      </c>
      <c r="DY643">
        <v>2.1202984269999998</v>
      </c>
      <c r="DZ643">
        <v>14.67340868</v>
      </c>
      <c r="EA643">
        <v>31.991099999999999</v>
      </c>
    </row>
    <row r="644" spans="2:131" x14ac:dyDescent="0.25">
      <c r="B644" s="3">
        <v>40554</v>
      </c>
      <c r="C644">
        <v>13591.317999999999</v>
      </c>
      <c r="D644">
        <v>11209</v>
      </c>
      <c r="E644">
        <v>98.243300000000005</v>
      </c>
      <c r="F644">
        <v>98.784199999999998</v>
      </c>
      <c r="G644">
        <v>99.1006</v>
      </c>
      <c r="H644">
        <v>100.98399999999999</v>
      </c>
      <c r="I644">
        <v>98.586299999999994</v>
      </c>
      <c r="J644">
        <v>101.5896</v>
      </c>
      <c r="K644">
        <v>94.087800000000001</v>
      </c>
      <c r="L644">
        <v>97.662000000000006</v>
      </c>
      <c r="M644">
        <v>97.261700000000005</v>
      </c>
      <c r="N644">
        <v>99.493700000000004</v>
      </c>
      <c r="O644">
        <v>98.390799999999999</v>
      </c>
      <c r="P644">
        <v>100.092</v>
      </c>
      <c r="Q644">
        <v>102.7071</v>
      </c>
      <c r="R644">
        <v>74.020499999999998</v>
      </c>
      <c r="S644" s="38">
        <v>0.12</v>
      </c>
      <c r="T644">
        <v>3485</v>
      </c>
      <c r="U644">
        <v>0.26199067799999998</v>
      </c>
      <c r="V644">
        <v>154128</v>
      </c>
      <c r="W644">
        <v>140826</v>
      </c>
      <c r="X644">
        <v>8.6</v>
      </c>
      <c r="Y644">
        <v>40.200000000000003</v>
      </c>
      <c r="Z644">
        <v>2556</v>
      </c>
      <c r="AA644">
        <v>2913</v>
      </c>
      <c r="AB644">
        <v>7706</v>
      </c>
      <c r="AC644">
        <v>2009</v>
      </c>
      <c r="AD644">
        <v>5698</v>
      </c>
      <c r="AE644">
        <v>389250</v>
      </c>
      <c r="AF644">
        <v>132710</v>
      </c>
      <c r="AG644">
        <v>18187</v>
      </c>
      <c r="AH644">
        <v>775.1</v>
      </c>
      <c r="AI644">
        <v>5593</v>
      </c>
      <c r="AJ644">
        <v>11770</v>
      </c>
      <c r="AK644">
        <v>7331</v>
      </c>
      <c r="AL644">
        <v>4439</v>
      </c>
      <c r="AM644">
        <v>114523</v>
      </c>
      <c r="AN644">
        <v>25169</v>
      </c>
      <c r="AO644">
        <v>5515</v>
      </c>
      <c r="AP644">
        <v>14754.8</v>
      </c>
      <c r="AQ644">
        <v>7719</v>
      </c>
      <c r="AR644">
        <v>21971</v>
      </c>
      <c r="AS644">
        <v>41</v>
      </c>
      <c r="AT644">
        <v>4.0999999999999996</v>
      </c>
      <c r="AU644">
        <v>41.5</v>
      </c>
      <c r="AV644">
        <v>20.75</v>
      </c>
      <c r="AW644">
        <v>23.73</v>
      </c>
      <c r="AX644">
        <v>18.96</v>
      </c>
      <c r="AY644">
        <v>711</v>
      </c>
      <c r="AZ644">
        <v>99</v>
      </c>
      <c r="BA644">
        <v>93</v>
      </c>
      <c r="BB644">
        <v>348</v>
      </c>
      <c r="BC644">
        <v>171</v>
      </c>
      <c r="BD644">
        <v>706</v>
      </c>
      <c r="BE644">
        <v>82</v>
      </c>
      <c r="BF644">
        <v>103</v>
      </c>
      <c r="BG644">
        <v>357</v>
      </c>
      <c r="BH644">
        <v>164</v>
      </c>
      <c r="BI644">
        <v>98.832999999999998</v>
      </c>
      <c r="BJ644">
        <v>1250048</v>
      </c>
      <c r="BK644">
        <v>391587</v>
      </c>
      <c r="BL644">
        <v>202197</v>
      </c>
      <c r="BM644">
        <v>217018</v>
      </c>
      <c r="BN644">
        <v>77499</v>
      </c>
      <c r="BO644">
        <v>939142</v>
      </c>
      <c r="BP644">
        <v>1556288</v>
      </c>
      <c r="BQ644">
        <v>1.27</v>
      </c>
      <c r="BR644">
        <v>63.7</v>
      </c>
      <c r="BS644">
        <v>2164.1</v>
      </c>
      <c r="BT644">
        <v>9612.5</v>
      </c>
      <c r="BU644">
        <v>4231.3999999999996</v>
      </c>
      <c r="BV644">
        <v>2623.1930000000002</v>
      </c>
      <c r="BW644">
        <v>1592.413</v>
      </c>
      <c r="BX644">
        <v>1582072</v>
      </c>
      <c r="BY644">
        <v>1292.8616999999999</v>
      </c>
      <c r="BZ644">
        <v>3503.7184999999999</v>
      </c>
      <c r="CA644">
        <v>1903.9023999999999</v>
      </c>
      <c r="CB644">
        <v>0.141628845</v>
      </c>
      <c r="CC644">
        <v>10574.3</v>
      </c>
      <c r="CD644">
        <v>275083.08</v>
      </c>
      <c r="CE644">
        <v>811994.07</v>
      </c>
      <c r="CF644">
        <v>2485.1174999999998</v>
      </c>
      <c r="CG644">
        <v>0.08</v>
      </c>
      <c r="CH644">
        <v>0.21</v>
      </c>
      <c r="CI644">
        <v>0.01</v>
      </c>
      <c r="CJ644">
        <v>0.05</v>
      </c>
      <c r="CK644">
        <v>0.11</v>
      </c>
      <c r="CL644">
        <v>0.91</v>
      </c>
      <c r="CM644">
        <v>2.0099999999999998</v>
      </c>
      <c r="CN644">
        <v>3.87</v>
      </c>
      <c r="CO644">
        <v>5.14</v>
      </c>
      <c r="CP644">
        <v>0.13</v>
      </c>
      <c r="CQ644">
        <v>-7.0000000000000007E-2</v>
      </c>
      <c r="CR644">
        <v>-0.03</v>
      </c>
      <c r="CS644">
        <v>0.03</v>
      </c>
      <c r="CT644">
        <v>0.83</v>
      </c>
      <c r="CU644">
        <v>1.93</v>
      </c>
      <c r="CV644">
        <v>3.79</v>
      </c>
      <c r="CW644">
        <v>5.0599999999999996</v>
      </c>
      <c r="CX644">
        <v>72.268100000000004</v>
      </c>
      <c r="CY644">
        <v>0.90790000000000004</v>
      </c>
      <c r="CZ644">
        <v>77.5595</v>
      </c>
      <c r="DA644">
        <v>1.5806</v>
      </c>
      <c r="DB644">
        <v>1.0247999999999999</v>
      </c>
      <c r="DC644">
        <v>97.21</v>
      </c>
      <c r="DD644">
        <v>219.4</v>
      </c>
      <c r="DE644" s="27">
        <v>227.16900000000001</v>
      </c>
      <c r="DF644">
        <v>124.762</v>
      </c>
      <c r="DG644">
        <v>215.149</v>
      </c>
      <c r="DH644">
        <v>405.75099999999998</v>
      </c>
      <c r="DI644">
        <v>186.239</v>
      </c>
      <c r="DJ644">
        <v>113.027</v>
      </c>
      <c r="DK644">
        <v>267.82900000000001</v>
      </c>
      <c r="DL644">
        <v>226.56700000000001</v>
      </c>
      <c r="DM644">
        <v>219.40600000000001</v>
      </c>
      <c r="DN644">
        <v>218.41200000000001</v>
      </c>
      <c r="DO644">
        <v>98.908000000000001</v>
      </c>
      <c r="DP644">
        <v>100.952</v>
      </c>
      <c r="DQ644">
        <v>99.072000000000003</v>
      </c>
      <c r="DR644">
        <v>98.537999999999997</v>
      </c>
      <c r="DS644">
        <v>192.9</v>
      </c>
      <c r="DT644">
        <v>206.2</v>
      </c>
      <c r="DU644">
        <v>200.9</v>
      </c>
      <c r="DV644">
        <v>251.2</v>
      </c>
      <c r="DW644">
        <v>1226.42</v>
      </c>
      <c r="DX644">
        <v>1655.19</v>
      </c>
      <c r="DY644">
        <v>2.121078695</v>
      </c>
      <c r="DZ644">
        <v>14.75966491</v>
      </c>
      <c r="EA644">
        <v>31.483000000000001</v>
      </c>
    </row>
    <row r="645" spans="2:131" x14ac:dyDescent="0.25">
      <c r="B645" s="3">
        <v>40555</v>
      </c>
      <c r="C645">
        <v>13714.357</v>
      </c>
      <c r="D645">
        <v>11322.6</v>
      </c>
      <c r="E645">
        <v>98.787599999999998</v>
      </c>
      <c r="F645">
        <v>99.253200000000007</v>
      </c>
      <c r="G645">
        <v>99.4251</v>
      </c>
      <c r="H645">
        <v>100.9198</v>
      </c>
      <c r="I645">
        <v>99.218500000000006</v>
      </c>
      <c r="J645">
        <v>101.3503</v>
      </c>
      <c r="K645">
        <v>95.637100000000004</v>
      </c>
      <c r="L645">
        <v>98.286900000000003</v>
      </c>
      <c r="M645">
        <v>98.468199999999996</v>
      </c>
      <c r="N645">
        <v>99.889899999999997</v>
      </c>
      <c r="O645">
        <v>99.090599999999995</v>
      </c>
      <c r="P645">
        <v>98.449700000000007</v>
      </c>
      <c r="Q645">
        <v>101.4532</v>
      </c>
      <c r="R645">
        <v>74.463099999999997</v>
      </c>
      <c r="S645" s="38">
        <v>0</v>
      </c>
      <c r="T645">
        <v>3662</v>
      </c>
      <c r="U645">
        <v>0.27969143800000001</v>
      </c>
      <c r="V645">
        <v>153995</v>
      </c>
      <c r="W645">
        <v>140902</v>
      </c>
      <c r="X645">
        <v>8.5</v>
      </c>
      <c r="Y645">
        <v>40.4</v>
      </c>
      <c r="Z645">
        <v>2678</v>
      </c>
      <c r="AA645">
        <v>2873</v>
      </c>
      <c r="AB645">
        <v>7545</v>
      </c>
      <c r="AC645">
        <v>1959</v>
      </c>
      <c r="AD645">
        <v>5586</v>
      </c>
      <c r="AE645">
        <v>377000</v>
      </c>
      <c r="AF645">
        <v>132914</v>
      </c>
      <c r="AG645">
        <v>18244</v>
      </c>
      <c r="AH645">
        <v>781.4</v>
      </c>
      <c r="AI645">
        <v>5611</v>
      </c>
      <c r="AJ645">
        <v>11802</v>
      </c>
      <c r="AK645">
        <v>7368</v>
      </c>
      <c r="AL645">
        <v>4434</v>
      </c>
      <c r="AM645">
        <v>114670</v>
      </c>
      <c r="AN645">
        <v>25182</v>
      </c>
      <c r="AO645">
        <v>5534.7</v>
      </c>
      <c r="AP645">
        <v>14747</v>
      </c>
      <c r="AQ645">
        <v>7727</v>
      </c>
      <c r="AR645">
        <v>21954</v>
      </c>
      <c r="AS645">
        <v>41.1</v>
      </c>
      <c r="AT645">
        <v>4.0999999999999996</v>
      </c>
      <c r="AU645">
        <v>41.6</v>
      </c>
      <c r="AV645">
        <v>20.79</v>
      </c>
      <c r="AW645">
        <v>23.78</v>
      </c>
      <c r="AX645">
        <v>19</v>
      </c>
      <c r="AY645">
        <v>694</v>
      </c>
      <c r="AZ645">
        <v>61</v>
      </c>
      <c r="BA645">
        <v>177</v>
      </c>
      <c r="BB645">
        <v>326</v>
      </c>
      <c r="BC645">
        <v>130</v>
      </c>
      <c r="BD645">
        <v>697</v>
      </c>
      <c r="BE645">
        <v>76</v>
      </c>
      <c r="BF645">
        <v>111</v>
      </c>
      <c r="BG645">
        <v>358</v>
      </c>
      <c r="BH645">
        <v>152</v>
      </c>
      <c r="BI645">
        <v>98.893000000000001</v>
      </c>
      <c r="BJ645">
        <v>1261003</v>
      </c>
      <c r="BK645">
        <v>391854</v>
      </c>
      <c r="BL645">
        <v>200861</v>
      </c>
      <c r="BM645">
        <v>226369</v>
      </c>
      <c r="BN645">
        <v>85321</v>
      </c>
      <c r="BO645">
        <v>954483</v>
      </c>
      <c r="BP645">
        <v>1564793</v>
      </c>
      <c r="BQ645">
        <v>1.26</v>
      </c>
      <c r="BR645">
        <v>69.900000000000006</v>
      </c>
      <c r="BS645">
        <v>2163.5</v>
      </c>
      <c r="BT645">
        <v>9651.2999999999993</v>
      </c>
      <c r="BU645">
        <v>4247.5</v>
      </c>
      <c r="BV645">
        <v>2603.7159999999999</v>
      </c>
      <c r="BW645">
        <v>1598.7159999999999</v>
      </c>
      <c r="BX645">
        <v>1589189</v>
      </c>
      <c r="BY645">
        <v>1303.8096</v>
      </c>
      <c r="BZ645">
        <v>3494.9486999999999</v>
      </c>
      <c r="CA645">
        <v>1916.4446</v>
      </c>
      <c r="CB645">
        <v>0.14120160000000001</v>
      </c>
      <c r="CC645">
        <v>10625.4</v>
      </c>
      <c r="CD645">
        <v>276945.17</v>
      </c>
      <c r="CE645">
        <v>816723.75</v>
      </c>
      <c r="CF645">
        <v>2493.5859</v>
      </c>
      <c r="CG645">
        <v>7.0000000000000007E-2</v>
      </c>
      <c r="CH645">
        <v>0.18</v>
      </c>
      <c r="CI645">
        <v>0.01</v>
      </c>
      <c r="CJ645">
        <v>0.05</v>
      </c>
      <c r="CK645">
        <v>0.12</v>
      </c>
      <c r="CL645">
        <v>0.89</v>
      </c>
      <c r="CM645">
        <v>1.98</v>
      </c>
      <c r="CN645">
        <v>3.93</v>
      </c>
      <c r="CO645">
        <v>5.25</v>
      </c>
      <c r="CP645">
        <v>0.11</v>
      </c>
      <c r="CQ645">
        <v>-0.06</v>
      </c>
      <c r="CR645">
        <v>-0.02</v>
      </c>
      <c r="CS645">
        <v>0.05</v>
      </c>
      <c r="CT645">
        <v>0.82</v>
      </c>
      <c r="CU645">
        <v>1.91</v>
      </c>
      <c r="CV645">
        <v>3.86</v>
      </c>
      <c r="CW645">
        <v>5.18</v>
      </c>
      <c r="CX645">
        <v>73.286600000000007</v>
      </c>
      <c r="CY645">
        <v>0.93340000000000001</v>
      </c>
      <c r="CZ645">
        <v>77.796700000000001</v>
      </c>
      <c r="DA645">
        <v>1.5587</v>
      </c>
      <c r="DB645">
        <v>1.0235000000000001</v>
      </c>
      <c r="DC645">
        <v>98.57</v>
      </c>
      <c r="DD645">
        <v>214.4</v>
      </c>
      <c r="DE645" s="27">
        <v>227.22300000000001</v>
      </c>
      <c r="DF645">
        <v>124.86499999999999</v>
      </c>
      <c r="DG645">
        <v>213.78399999999999</v>
      </c>
      <c r="DH645">
        <v>407.23</v>
      </c>
      <c r="DI645">
        <v>185.71299999999999</v>
      </c>
      <c r="DJ645">
        <v>112.98399999999999</v>
      </c>
      <c r="DK645">
        <v>268.46300000000002</v>
      </c>
      <c r="DL645">
        <v>226.56100000000001</v>
      </c>
      <c r="DM645">
        <v>219.27199999999999</v>
      </c>
      <c r="DN645">
        <v>218.411</v>
      </c>
      <c r="DO645">
        <v>98.965000000000003</v>
      </c>
      <c r="DP645">
        <v>100.864</v>
      </c>
      <c r="DQ645">
        <v>98.783000000000001</v>
      </c>
      <c r="DR645">
        <v>98.734999999999999</v>
      </c>
      <c r="DS645">
        <v>192.7</v>
      </c>
      <c r="DT645">
        <v>205.8</v>
      </c>
      <c r="DU645">
        <v>200.2</v>
      </c>
      <c r="DV645">
        <v>244.9</v>
      </c>
      <c r="DW645">
        <v>1243.32</v>
      </c>
      <c r="DX645">
        <v>1677.74</v>
      </c>
      <c r="DY645">
        <v>2.1257600619999999</v>
      </c>
      <c r="DZ645">
        <v>14.86769385</v>
      </c>
      <c r="EA645">
        <v>24.5547</v>
      </c>
    </row>
    <row r="646" spans="2:131" x14ac:dyDescent="0.25">
      <c r="B646" s="3">
        <v>40909</v>
      </c>
      <c r="C646">
        <v>13776.130999999999</v>
      </c>
      <c r="D646">
        <v>11426</v>
      </c>
      <c r="E646">
        <v>99.392499999999998</v>
      </c>
      <c r="F646">
        <v>99.677499999999995</v>
      </c>
      <c r="G646">
        <v>99.852699999999999</v>
      </c>
      <c r="H646">
        <v>100.8708</v>
      </c>
      <c r="I646">
        <v>101.7504</v>
      </c>
      <c r="J646">
        <v>100.6551</v>
      </c>
      <c r="K646">
        <v>97.211600000000004</v>
      </c>
      <c r="L646">
        <v>99.085099999999997</v>
      </c>
      <c r="M646">
        <v>99.357600000000005</v>
      </c>
      <c r="N646">
        <v>100.8647</v>
      </c>
      <c r="O646">
        <v>99.911199999999994</v>
      </c>
      <c r="P646">
        <v>94.065600000000003</v>
      </c>
      <c r="Q646">
        <v>99.677499999999995</v>
      </c>
      <c r="R646">
        <v>74.989699999999999</v>
      </c>
      <c r="S646" s="38">
        <v>0.02</v>
      </c>
      <c r="T646">
        <v>3904</v>
      </c>
      <c r="U646">
        <v>0.30507150100000002</v>
      </c>
      <c r="V646">
        <v>154381</v>
      </c>
      <c r="W646">
        <v>141584</v>
      </c>
      <c r="X646">
        <v>8.3000000000000007</v>
      </c>
      <c r="Y646">
        <v>40.200000000000003</v>
      </c>
      <c r="Z646">
        <v>2474</v>
      </c>
      <c r="AA646">
        <v>2908</v>
      </c>
      <c r="AB646">
        <v>7433</v>
      </c>
      <c r="AC646">
        <v>1957</v>
      </c>
      <c r="AD646">
        <v>5476</v>
      </c>
      <c r="AE646">
        <v>377750</v>
      </c>
      <c r="AF646">
        <v>133269</v>
      </c>
      <c r="AG646">
        <v>18304</v>
      </c>
      <c r="AH646">
        <v>789.1</v>
      </c>
      <c r="AI646">
        <v>5626</v>
      </c>
      <c r="AJ646">
        <v>11838</v>
      </c>
      <c r="AK646">
        <v>7398</v>
      </c>
      <c r="AL646">
        <v>4440</v>
      </c>
      <c r="AM646">
        <v>114965</v>
      </c>
      <c r="AN646">
        <v>25285</v>
      </c>
      <c r="AO646">
        <v>5550.3</v>
      </c>
      <c r="AP646">
        <v>14817.1</v>
      </c>
      <c r="AQ646">
        <v>7736</v>
      </c>
      <c r="AR646">
        <v>21946</v>
      </c>
      <c r="AS646">
        <v>41.2</v>
      </c>
      <c r="AT646">
        <v>4.0999999999999996</v>
      </c>
      <c r="AU646">
        <v>41.8</v>
      </c>
      <c r="AV646">
        <v>20.78</v>
      </c>
      <c r="AW646">
        <v>23.71</v>
      </c>
      <c r="AX646">
        <v>19.02</v>
      </c>
      <c r="AY646">
        <v>723</v>
      </c>
      <c r="AZ646">
        <v>74</v>
      </c>
      <c r="BA646">
        <v>109</v>
      </c>
      <c r="BB646">
        <v>407</v>
      </c>
      <c r="BC646">
        <v>133</v>
      </c>
      <c r="BD646">
        <v>712</v>
      </c>
      <c r="BE646">
        <v>77</v>
      </c>
      <c r="BF646">
        <v>109</v>
      </c>
      <c r="BG646">
        <v>395</v>
      </c>
      <c r="BH646">
        <v>131</v>
      </c>
      <c r="BI646">
        <v>99.363</v>
      </c>
      <c r="BJ646">
        <v>1268460</v>
      </c>
      <c r="BK646">
        <v>395366</v>
      </c>
      <c r="BL646">
        <v>201533</v>
      </c>
      <c r="BM646">
        <v>224023</v>
      </c>
      <c r="BN646">
        <v>85150</v>
      </c>
      <c r="BO646">
        <v>965073</v>
      </c>
      <c r="BP646">
        <v>1571769</v>
      </c>
      <c r="BQ646">
        <v>1.26</v>
      </c>
      <c r="BR646">
        <v>75</v>
      </c>
      <c r="BS646">
        <v>2201.8000000000002</v>
      </c>
      <c r="BT646">
        <v>9730.6</v>
      </c>
      <c r="BU646">
        <v>4270.8</v>
      </c>
      <c r="BV646">
        <v>2647.7260000000001</v>
      </c>
      <c r="BW646">
        <v>1619.192</v>
      </c>
      <c r="BX646">
        <v>1610578</v>
      </c>
      <c r="BY646">
        <v>1321.3458000000001</v>
      </c>
      <c r="BZ646">
        <v>3510.3868000000002</v>
      </c>
      <c r="CA646">
        <v>1927.2734</v>
      </c>
      <c r="CB646">
        <v>0.140856817</v>
      </c>
      <c r="CC646">
        <v>10708.1</v>
      </c>
      <c r="CD646">
        <v>277522.76</v>
      </c>
      <c r="CE646">
        <v>814355.55</v>
      </c>
      <c r="CF646">
        <v>2526.377</v>
      </c>
      <c r="CG646">
        <v>0.08</v>
      </c>
      <c r="CH646">
        <v>0.26</v>
      </c>
      <c r="CI646">
        <v>0.03</v>
      </c>
      <c r="CJ646">
        <v>7.0000000000000007E-2</v>
      </c>
      <c r="CK646">
        <v>0.12</v>
      </c>
      <c r="CL646">
        <v>0.84</v>
      </c>
      <c r="CM646">
        <v>1.97</v>
      </c>
      <c r="CN646">
        <v>3.85</v>
      </c>
      <c r="CO646">
        <v>5.23</v>
      </c>
      <c r="CP646">
        <v>0.18</v>
      </c>
      <c r="CQ646">
        <v>-0.05</v>
      </c>
      <c r="CR646">
        <v>-0.01</v>
      </c>
      <c r="CS646">
        <v>0.04</v>
      </c>
      <c r="CT646">
        <v>0.76</v>
      </c>
      <c r="CU646">
        <v>1.89</v>
      </c>
      <c r="CV646">
        <v>3.77</v>
      </c>
      <c r="CW646">
        <v>5.15</v>
      </c>
      <c r="CX646">
        <v>73.424899999999994</v>
      </c>
      <c r="CY646">
        <v>0.93759999999999999</v>
      </c>
      <c r="CZ646">
        <v>76.963999999999999</v>
      </c>
      <c r="DA646">
        <v>1.5524</v>
      </c>
      <c r="DB646">
        <v>1.0129999999999999</v>
      </c>
      <c r="DC646">
        <v>100.24</v>
      </c>
      <c r="DD646">
        <v>223.6</v>
      </c>
      <c r="DE646" s="27">
        <v>227.84200000000001</v>
      </c>
      <c r="DF646">
        <v>125.399</v>
      </c>
      <c r="DG646">
        <v>215.38499999999999</v>
      </c>
      <c r="DH646">
        <v>408.39400000000001</v>
      </c>
      <c r="DI646">
        <v>186.50800000000001</v>
      </c>
      <c r="DJ646">
        <v>112.944</v>
      </c>
      <c r="DK646">
        <v>268.94</v>
      </c>
      <c r="DL646">
        <v>227.18</v>
      </c>
      <c r="DM646">
        <v>219.99700000000001</v>
      </c>
      <c r="DN646">
        <v>219.00700000000001</v>
      </c>
      <c r="DO646">
        <v>99.32</v>
      </c>
      <c r="DP646">
        <v>100.977</v>
      </c>
      <c r="DQ646">
        <v>99.316000000000003</v>
      </c>
      <c r="DR646">
        <v>99.064999999999998</v>
      </c>
      <c r="DS646">
        <v>193.4</v>
      </c>
      <c r="DT646">
        <v>206.6</v>
      </c>
      <c r="DU646">
        <v>200.4</v>
      </c>
      <c r="DV646">
        <v>246.8</v>
      </c>
      <c r="DW646">
        <v>1300.58</v>
      </c>
      <c r="DX646">
        <v>1749.45</v>
      </c>
      <c r="DY646">
        <v>2.0557494859999998</v>
      </c>
      <c r="DZ646">
        <v>15.372321510000001</v>
      </c>
      <c r="EA646">
        <v>19.178100000000001</v>
      </c>
    </row>
    <row r="647" spans="2:131" x14ac:dyDescent="0.25">
      <c r="B647" s="3">
        <v>40910</v>
      </c>
      <c r="C647">
        <v>13861.174000000001</v>
      </c>
      <c r="D647">
        <v>11514.2</v>
      </c>
      <c r="E647">
        <v>99.6203</v>
      </c>
      <c r="F647">
        <v>99.936599999999999</v>
      </c>
      <c r="G647">
        <v>99.960099999999997</v>
      </c>
      <c r="H647">
        <v>100.7393</v>
      </c>
      <c r="I647">
        <v>101.0506</v>
      </c>
      <c r="J647">
        <v>100.66459999999999</v>
      </c>
      <c r="K647">
        <v>97.79</v>
      </c>
      <c r="L647">
        <v>99.280100000000004</v>
      </c>
      <c r="M647">
        <v>100.2795</v>
      </c>
      <c r="N647">
        <v>100.33369999999999</v>
      </c>
      <c r="O647">
        <v>100.2312</v>
      </c>
      <c r="P647">
        <v>93.935900000000004</v>
      </c>
      <c r="Q647">
        <v>100.7889</v>
      </c>
      <c r="R647">
        <v>75.136499999999998</v>
      </c>
      <c r="S647" s="38">
        <v>0.1</v>
      </c>
      <c r="T647">
        <v>3605</v>
      </c>
      <c r="U647">
        <v>0.28135487399999998</v>
      </c>
      <c r="V647">
        <v>154671</v>
      </c>
      <c r="W647">
        <v>141858</v>
      </c>
      <c r="X647">
        <v>8.3000000000000007</v>
      </c>
      <c r="Y647">
        <v>39.700000000000003</v>
      </c>
      <c r="Z647">
        <v>2610</v>
      </c>
      <c r="AA647">
        <v>2848</v>
      </c>
      <c r="AB647">
        <v>7293</v>
      </c>
      <c r="AC647">
        <v>2051</v>
      </c>
      <c r="AD647">
        <v>5242</v>
      </c>
      <c r="AE647">
        <v>363250</v>
      </c>
      <c r="AF647">
        <v>133531</v>
      </c>
      <c r="AG647">
        <v>18334</v>
      </c>
      <c r="AH647">
        <v>795.5</v>
      </c>
      <c r="AI647">
        <v>5629</v>
      </c>
      <c r="AJ647">
        <v>11860</v>
      </c>
      <c r="AK647">
        <v>7420</v>
      </c>
      <c r="AL647">
        <v>4440</v>
      </c>
      <c r="AM647">
        <v>115197</v>
      </c>
      <c r="AN647">
        <v>25301</v>
      </c>
      <c r="AO647">
        <v>5562.4</v>
      </c>
      <c r="AP647">
        <v>14795.3</v>
      </c>
      <c r="AQ647">
        <v>7744</v>
      </c>
      <c r="AR647">
        <v>21947</v>
      </c>
      <c r="AS647">
        <v>41.2</v>
      </c>
      <c r="AT647">
        <v>4.0999999999999996</v>
      </c>
      <c r="AU647">
        <v>41.7</v>
      </c>
      <c r="AV647">
        <v>20.83</v>
      </c>
      <c r="AW647">
        <v>23.78</v>
      </c>
      <c r="AX647">
        <v>19</v>
      </c>
      <c r="AY647">
        <v>704</v>
      </c>
      <c r="AZ647">
        <v>64</v>
      </c>
      <c r="BA647">
        <v>97</v>
      </c>
      <c r="BB647">
        <v>408</v>
      </c>
      <c r="BC647">
        <v>135</v>
      </c>
      <c r="BD647">
        <v>738</v>
      </c>
      <c r="BE647">
        <v>96</v>
      </c>
      <c r="BF647">
        <v>125</v>
      </c>
      <c r="BG647">
        <v>374</v>
      </c>
      <c r="BH647">
        <v>143</v>
      </c>
      <c r="BI647">
        <v>99.96</v>
      </c>
      <c r="BJ647">
        <v>1273029</v>
      </c>
      <c r="BK647">
        <v>400182</v>
      </c>
      <c r="BL647">
        <v>203900</v>
      </c>
      <c r="BM647">
        <v>226122</v>
      </c>
      <c r="BN647">
        <v>84387</v>
      </c>
      <c r="BO647">
        <v>978800</v>
      </c>
      <c r="BP647">
        <v>1585008</v>
      </c>
      <c r="BQ647">
        <v>1.26</v>
      </c>
      <c r="BR647">
        <v>75.3</v>
      </c>
      <c r="BS647">
        <v>2209.9</v>
      </c>
      <c r="BT647">
        <v>9773.4</v>
      </c>
      <c r="BU647">
        <v>4280.3999999999996</v>
      </c>
      <c r="BV647">
        <v>2733.3029999999999</v>
      </c>
      <c r="BW647">
        <v>1659.924</v>
      </c>
      <c r="BX647">
        <v>1651991</v>
      </c>
      <c r="BY647">
        <v>1344.4186999999999</v>
      </c>
      <c r="BZ647">
        <v>3539.6696000000002</v>
      </c>
      <c r="CA647">
        <v>1935.2489</v>
      </c>
      <c r="CB647">
        <v>0.14023949199999999</v>
      </c>
      <c r="CC647">
        <v>10752.8</v>
      </c>
      <c r="CD647">
        <v>278361.8</v>
      </c>
      <c r="CE647">
        <v>812714.86</v>
      </c>
      <c r="CF647">
        <v>2567.0462000000002</v>
      </c>
      <c r="CG647">
        <v>0.1</v>
      </c>
      <c r="CH647">
        <v>0.21</v>
      </c>
      <c r="CI647">
        <v>0.09</v>
      </c>
      <c r="CJ647">
        <v>0.12</v>
      </c>
      <c r="CK647">
        <v>0.16</v>
      </c>
      <c r="CL647">
        <v>0.83</v>
      </c>
      <c r="CM647">
        <v>1.97</v>
      </c>
      <c r="CN647">
        <v>3.85</v>
      </c>
      <c r="CO647">
        <v>5.14</v>
      </c>
      <c r="CP647">
        <v>0.11</v>
      </c>
      <c r="CQ647">
        <v>-0.01</v>
      </c>
      <c r="CR647">
        <v>0.02</v>
      </c>
      <c r="CS647">
        <v>0.06</v>
      </c>
      <c r="CT647">
        <v>0.73</v>
      </c>
      <c r="CU647">
        <v>1.87</v>
      </c>
      <c r="CV647">
        <v>3.75</v>
      </c>
      <c r="CW647">
        <v>5.04</v>
      </c>
      <c r="CX647">
        <v>72.3476</v>
      </c>
      <c r="CY647">
        <v>0.91180000000000005</v>
      </c>
      <c r="CZ647">
        <v>78.47</v>
      </c>
      <c r="DA647">
        <v>1.5804</v>
      </c>
      <c r="DB647">
        <v>0.99670000000000003</v>
      </c>
      <c r="DC647">
        <v>102.25</v>
      </c>
      <c r="DD647">
        <v>230.9</v>
      </c>
      <c r="DE647" s="27">
        <v>228.32900000000001</v>
      </c>
      <c r="DF647">
        <v>125.075</v>
      </c>
      <c r="DG647">
        <v>217.68600000000001</v>
      </c>
      <c r="DH647">
        <v>408.89</v>
      </c>
      <c r="DI647">
        <v>187.42599999999999</v>
      </c>
      <c r="DJ647">
        <v>112.996</v>
      </c>
      <c r="DK647">
        <v>269.03399999999999</v>
      </c>
      <c r="DL647">
        <v>227.75800000000001</v>
      </c>
      <c r="DM647">
        <v>220.50899999999999</v>
      </c>
      <c r="DN647">
        <v>219.49</v>
      </c>
      <c r="DO647">
        <v>99.555999999999997</v>
      </c>
      <c r="DP647">
        <v>100.85599999999999</v>
      </c>
      <c r="DQ647">
        <v>99.850999999999999</v>
      </c>
      <c r="DR647">
        <v>99.256</v>
      </c>
      <c r="DS647">
        <v>193.9</v>
      </c>
      <c r="DT647">
        <v>207.3</v>
      </c>
      <c r="DU647">
        <v>201.1</v>
      </c>
      <c r="DV647">
        <v>245.4</v>
      </c>
      <c r="DW647">
        <v>1352.49</v>
      </c>
      <c r="DX647">
        <v>1819.28</v>
      </c>
      <c r="DY647">
        <v>1.9995218699999999</v>
      </c>
      <c r="DZ647">
        <v>15.814415260000001</v>
      </c>
      <c r="EA647">
        <v>16.635300000000001</v>
      </c>
    </row>
    <row r="648" spans="2:131" x14ac:dyDescent="0.25">
      <c r="B648" s="3">
        <v>40911</v>
      </c>
      <c r="C648">
        <v>13911.509</v>
      </c>
      <c r="D648">
        <v>11555.5</v>
      </c>
      <c r="E648">
        <v>99.155100000000004</v>
      </c>
      <c r="F648">
        <v>99.2333</v>
      </c>
      <c r="G648">
        <v>99.171099999999996</v>
      </c>
      <c r="H648">
        <v>99.156199999999998</v>
      </c>
      <c r="I648">
        <v>100.00069999999999</v>
      </c>
      <c r="J648">
        <v>98.946200000000005</v>
      </c>
      <c r="K648">
        <v>98.630700000000004</v>
      </c>
      <c r="L648">
        <v>99.0702</v>
      </c>
      <c r="M648">
        <v>99.416499999999999</v>
      </c>
      <c r="N648">
        <v>99.827600000000004</v>
      </c>
      <c r="O648">
        <v>99.754199999999997</v>
      </c>
      <c r="P648">
        <v>89.145799999999994</v>
      </c>
      <c r="Q648">
        <v>98.951899999999995</v>
      </c>
      <c r="R648">
        <v>74.684399999999997</v>
      </c>
      <c r="S648" s="38">
        <v>0.28000000000000003</v>
      </c>
      <c r="T648">
        <v>3976</v>
      </c>
      <c r="U648">
        <v>0.31275072799999998</v>
      </c>
      <c r="V648">
        <v>154749</v>
      </c>
      <c r="W648">
        <v>142036</v>
      </c>
      <c r="X648">
        <v>8.1999999999999993</v>
      </c>
      <c r="Y648">
        <v>39.299999999999997</v>
      </c>
      <c r="Z648">
        <v>2708</v>
      </c>
      <c r="AA648">
        <v>2788</v>
      </c>
      <c r="AB648">
        <v>7176</v>
      </c>
      <c r="AC648">
        <v>1940</v>
      </c>
      <c r="AD648">
        <v>5236</v>
      </c>
      <c r="AE648">
        <v>366600</v>
      </c>
      <c r="AF648">
        <v>133769</v>
      </c>
      <c r="AG648">
        <v>18372</v>
      </c>
      <c r="AH648">
        <v>799</v>
      </c>
      <c r="AI648">
        <v>5625</v>
      </c>
      <c r="AJ648">
        <v>11898</v>
      </c>
      <c r="AK648">
        <v>7446</v>
      </c>
      <c r="AL648">
        <v>4452</v>
      </c>
      <c r="AM648">
        <v>115397</v>
      </c>
      <c r="AN648">
        <v>25343</v>
      </c>
      <c r="AO648">
        <v>5568.8</v>
      </c>
      <c r="AP648">
        <v>14826.1</v>
      </c>
      <c r="AQ648">
        <v>7768</v>
      </c>
      <c r="AR648">
        <v>21943</v>
      </c>
      <c r="AS648">
        <v>41.1</v>
      </c>
      <c r="AT648">
        <v>4.2</v>
      </c>
      <c r="AU648">
        <v>41.6</v>
      </c>
      <c r="AV648">
        <v>20.88</v>
      </c>
      <c r="AW648">
        <v>23.9</v>
      </c>
      <c r="AX648">
        <v>19.02</v>
      </c>
      <c r="AY648">
        <v>695</v>
      </c>
      <c r="AZ648">
        <v>86</v>
      </c>
      <c r="BA648">
        <v>112</v>
      </c>
      <c r="BB648">
        <v>350</v>
      </c>
      <c r="BC648">
        <v>147</v>
      </c>
      <c r="BD648">
        <v>806</v>
      </c>
      <c r="BE648">
        <v>79</v>
      </c>
      <c r="BF648">
        <v>132</v>
      </c>
      <c r="BG648">
        <v>404</v>
      </c>
      <c r="BH648">
        <v>191</v>
      </c>
      <c r="BI648">
        <v>99.763000000000005</v>
      </c>
      <c r="BJ648">
        <v>1271849</v>
      </c>
      <c r="BK648">
        <v>401799</v>
      </c>
      <c r="BL648">
        <v>204184</v>
      </c>
      <c r="BM648">
        <v>220455</v>
      </c>
      <c r="BN648">
        <v>77416</v>
      </c>
      <c r="BO648">
        <v>984131</v>
      </c>
      <c r="BP648">
        <v>1591916</v>
      </c>
      <c r="BQ648">
        <v>1.26</v>
      </c>
      <c r="BR648">
        <v>76.2</v>
      </c>
      <c r="BS648">
        <v>2229</v>
      </c>
      <c r="BT648">
        <v>9818</v>
      </c>
      <c r="BU648">
        <v>4291</v>
      </c>
      <c r="BV648">
        <v>2684.4140000000002</v>
      </c>
      <c r="BW648">
        <v>1606.345</v>
      </c>
      <c r="BX648">
        <v>1599016</v>
      </c>
      <c r="BY648">
        <v>1351.1104</v>
      </c>
      <c r="BZ648">
        <v>3544.3303000000001</v>
      </c>
      <c r="CA648">
        <v>1949.4689000000001</v>
      </c>
      <c r="CB648">
        <v>0.14050327600000001</v>
      </c>
      <c r="CC648">
        <v>10818</v>
      </c>
      <c r="CD648">
        <v>280232.73</v>
      </c>
      <c r="CE648">
        <v>813331.1</v>
      </c>
      <c r="CF648">
        <v>2581.4378999999999</v>
      </c>
      <c r="CG648">
        <v>0.13</v>
      </c>
      <c r="CH648">
        <v>0.2</v>
      </c>
      <c r="CI648">
        <v>0.08</v>
      </c>
      <c r="CJ648">
        <v>0.14000000000000001</v>
      </c>
      <c r="CK648">
        <v>0.19</v>
      </c>
      <c r="CL648">
        <v>1.02</v>
      </c>
      <c r="CM648">
        <v>2.17</v>
      </c>
      <c r="CN648">
        <v>3.99</v>
      </c>
      <c r="CO648">
        <v>5.23</v>
      </c>
      <c r="CP648">
        <v>7.0000000000000007E-2</v>
      </c>
      <c r="CQ648">
        <v>-0.05</v>
      </c>
      <c r="CR648">
        <v>0.01</v>
      </c>
      <c r="CS648">
        <v>0.06</v>
      </c>
      <c r="CT648">
        <v>0.89</v>
      </c>
      <c r="CU648">
        <v>2.04</v>
      </c>
      <c r="CV648">
        <v>3.86</v>
      </c>
      <c r="CW648">
        <v>5.0999999999999996</v>
      </c>
      <c r="CX648">
        <v>73.020600000000002</v>
      </c>
      <c r="CY648">
        <v>0.91310000000000002</v>
      </c>
      <c r="CZ648">
        <v>82.465900000000005</v>
      </c>
      <c r="DA648">
        <v>1.5824</v>
      </c>
      <c r="DB648">
        <v>0.99380000000000002</v>
      </c>
      <c r="DC648">
        <v>106.19</v>
      </c>
      <c r="DD648">
        <v>230.7</v>
      </c>
      <c r="DE648" s="27">
        <v>228.80699999999999</v>
      </c>
      <c r="DF648">
        <v>125.85</v>
      </c>
      <c r="DG648">
        <v>218.45699999999999</v>
      </c>
      <c r="DH648">
        <v>410.25700000000001</v>
      </c>
      <c r="DI648">
        <v>187.863</v>
      </c>
      <c r="DJ648">
        <v>112.952</v>
      </c>
      <c r="DK648">
        <v>269.56200000000001</v>
      </c>
      <c r="DL648">
        <v>228.24</v>
      </c>
      <c r="DM648">
        <v>220.97499999999999</v>
      </c>
      <c r="DN648">
        <v>219.928</v>
      </c>
      <c r="DO648">
        <v>99.736999999999995</v>
      </c>
      <c r="DP648">
        <v>100.625</v>
      </c>
      <c r="DQ648">
        <v>100.29900000000001</v>
      </c>
      <c r="DR648">
        <v>99.41</v>
      </c>
      <c r="DS648">
        <v>194.1</v>
      </c>
      <c r="DT648">
        <v>207.4</v>
      </c>
      <c r="DU648">
        <v>203.4</v>
      </c>
      <c r="DV648">
        <v>247</v>
      </c>
      <c r="DW648">
        <v>1389.24</v>
      </c>
      <c r="DX648">
        <v>1864.69</v>
      </c>
      <c r="DY648">
        <v>1.968702312</v>
      </c>
      <c r="DZ648">
        <v>16.03227875</v>
      </c>
      <c r="EA648">
        <v>14.666600000000001</v>
      </c>
    </row>
    <row r="649" spans="2:131" x14ac:dyDescent="0.25">
      <c r="B649" s="3">
        <v>40912</v>
      </c>
      <c r="C649">
        <v>13963.525</v>
      </c>
      <c r="D649">
        <v>11601.9</v>
      </c>
      <c r="E649">
        <v>99.900599999999997</v>
      </c>
      <c r="F649">
        <v>100.0496</v>
      </c>
      <c r="G649">
        <v>99.885400000000004</v>
      </c>
      <c r="H649">
        <v>99.968400000000003</v>
      </c>
      <c r="I649">
        <v>100.54600000000001</v>
      </c>
      <c r="J649">
        <v>99.824299999999994</v>
      </c>
      <c r="K649">
        <v>99.567099999999996</v>
      </c>
      <c r="L649">
        <v>99.739900000000006</v>
      </c>
      <c r="M649">
        <v>100.6056</v>
      </c>
      <c r="N649">
        <v>100.3082</v>
      </c>
      <c r="O649">
        <v>100.29900000000001</v>
      </c>
      <c r="P649">
        <v>95.988699999999994</v>
      </c>
      <c r="Q649">
        <v>97.950999999999993</v>
      </c>
      <c r="R649">
        <v>74.997</v>
      </c>
      <c r="S649" s="38">
        <v>0.08</v>
      </c>
      <c r="T649">
        <v>3878</v>
      </c>
      <c r="U649">
        <v>0.30665823199999998</v>
      </c>
      <c r="V649">
        <v>154545</v>
      </c>
      <c r="W649">
        <v>141899</v>
      </c>
      <c r="X649">
        <v>8.1999999999999993</v>
      </c>
      <c r="Y649">
        <v>39.200000000000003</v>
      </c>
      <c r="Z649">
        <v>2624</v>
      </c>
      <c r="AA649">
        <v>2878</v>
      </c>
      <c r="AB649">
        <v>7072</v>
      </c>
      <c r="AC649">
        <v>1940</v>
      </c>
      <c r="AD649">
        <v>5132</v>
      </c>
      <c r="AE649">
        <v>381750</v>
      </c>
      <c r="AF649">
        <v>133852</v>
      </c>
      <c r="AG649">
        <v>18384</v>
      </c>
      <c r="AH649">
        <v>801.5</v>
      </c>
      <c r="AI649">
        <v>5618</v>
      </c>
      <c r="AJ649">
        <v>11916</v>
      </c>
      <c r="AK649">
        <v>7461</v>
      </c>
      <c r="AL649">
        <v>4455</v>
      </c>
      <c r="AM649">
        <v>115468</v>
      </c>
      <c r="AN649">
        <v>25357</v>
      </c>
      <c r="AO649">
        <v>5582.7</v>
      </c>
      <c r="AP649">
        <v>14837.7</v>
      </c>
      <c r="AQ649">
        <v>7771</v>
      </c>
      <c r="AR649">
        <v>21931</v>
      </c>
      <c r="AS649">
        <v>41.2</v>
      </c>
      <c r="AT649">
        <v>4.2</v>
      </c>
      <c r="AU649">
        <v>41.7</v>
      </c>
      <c r="AV649">
        <v>20.92</v>
      </c>
      <c r="AW649">
        <v>23.83</v>
      </c>
      <c r="AX649">
        <v>19.09</v>
      </c>
      <c r="AY649">
        <v>753</v>
      </c>
      <c r="AZ649">
        <v>78</v>
      </c>
      <c r="BA649">
        <v>125</v>
      </c>
      <c r="BB649">
        <v>400</v>
      </c>
      <c r="BC649">
        <v>150</v>
      </c>
      <c r="BD649">
        <v>732</v>
      </c>
      <c r="BE649">
        <v>90</v>
      </c>
      <c r="BF649">
        <v>115</v>
      </c>
      <c r="BG649">
        <v>366</v>
      </c>
      <c r="BH649">
        <v>161</v>
      </c>
      <c r="BI649">
        <v>99.882999999999996</v>
      </c>
      <c r="BJ649">
        <v>1275997</v>
      </c>
      <c r="BK649">
        <v>399923</v>
      </c>
      <c r="BL649">
        <v>203120</v>
      </c>
      <c r="BM649">
        <v>218051</v>
      </c>
      <c r="BN649">
        <v>76347</v>
      </c>
      <c r="BO649">
        <v>987320</v>
      </c>
      <c r="BP649">
        <v>1598536</v>
      </c>
      <c r="BQ649">
        <v>1.26</v>
      </c>
      <c r="BR649">
        <v>76.400000000000006</v>
      </c>
      <c r="BS649">
        <v>2248.8000000000002</v>
      </c>
      <c r="BT649">
        <v>9872.4</v>
      </c>
      <c r="BU649">
        <v>4307.6000000000004</v>
      </c>
      <c r="BV649">
        <v>2673.91</v>
      </c>
      <c r="BW649">
        <v>1586.7049999999999</v>
      </c>
      <c r="BX649">
        <v>1579840</v>
      </c>
      <c r="BY649">
        <v>1368.4861000000001</v>
      </c>
      <c r="BZ649">
        <v>3540.3807000000002</v>
      </c>
      <c r="CA649">
        <v>1965.1827000000001</v>
      </c>
      <c r="CB649">
        <v>0.14091573800000001</v>
      </c>
      <c r="CC649">
        <v>10878</v>
      </c>
      <c r="CD649">
        <v>281944.14</v>
      </c>
      <c r="CE649">
        <v>816540.55</v>
      </c>
      <c r="CF649">
        <v>2596.3305999999998</v>
      </c>
      <c r="CG649">
        <v>0.14000000000000001</v>
      </c>
      <c r="CH649">
        <v>0.2</v>
      </c>
      <c r="CI649">
        <v>0.08</v>
      </c>
      <c r="CJ649">
        <v>0.14000000000000001</v>
      </c>
      <c r="CK649">
        <v>0.18</v>
      </c>
      <c r="CL649">
        <v>0.89</v>
      </c>
      <c r="CM649">
        <v>2.0499999999999998</v>
      </c>
      <c r="CN649">
        <v>3.96</v>
      </c>
      <c r="CO649">
        <v>5.19</v>
      </c>
      <c r="CP649">
        <v>0.06</v>
      </c>
      <c r="CQ649">
        <v>-0.06</v>
      </c>
      <c r="CR649">
        <v>0</v>
      </c>
      <c r="CS649">
        <v>0.04</v>
      </c>
      <c r="CT649">
        <v>0.75</v>
      </c>
      <c r="CU649">
        <v>1.91</v>
      </c>
      <c r="CV649">
        <v>3.82</v>
      </c>
      <c r="CW649">
        <v>5.05</v>
      </c>
      <c r="CX649">
        <v>72.892099999999999</v>
      </c>
      <c r="CY649">
        <v>0.9133</v>
      </c>
      <c r="CZ649">
        <v>81.252399999999994</v>
      </c>
      <c r="DA649">
        <v>1.6</v>
      </c>
      <c r="DB649">
        <v>0.99280000000000002</v>
      </c>
      <c r="DC649">
        <v>103.33</v>
      </c>
      <c r="DD649">
        <v>223.3</v>
      </c>
      <c r="DE649" s="27">
        <v>229.18700000000001</v>
      </c>
      <c r="DF649">
        <v>126.432</v>
      </c>
      <c r="DG649">
        <v>218.61500000000001</v>
      </c>
      <c r="DH649">
        <v>411.47500000000002</v>
      </c>
      <c r="DI649">
        <v>188.06700000000001</v>
      </c>
      <c r="DJ649">
        <v>113.04</v>
      </c>
      <c r="DK649">
        <v>270.10500000000002</v>
      </c>
      <c r="DL649">
        <v>228.60900000000001</v>
      </c>
      <c r="DM649">
        <v>221.28</v>
      </c>
      <c r="DN649">
        <v>220.27199999999999</v>
      </c>
      <c r="DO649">
        <v>99.873000000000005</v>
      </c>
      <c r="DP649">
        <v>100.366</v>
      </c>
      <c r="DQ649">
        <v>100.38200000000001</v>
      </c>
      <c r="DR649">
        <v>99.623000000000005</v>
      </c>
      <c r="DS649">
        <v>194</v>
      </c>
      <c r="DT649">
        <v>207.2</v>
      </c>
      <c r="DU649">
        <v>202.3</v>
      </c>
      <c r="DV649">
        <v>239.7</v>
      </c>
      <c r="DW649">
        <v>1386.43</v>
      </c>
      <c r="DX649">
        <v>1859.99</v>
      </c>
      <c r="DY649">
        <v>1.996013743</v>
      </c>
      <c r="DZ649">
        <v>15.874197479999999</v>
      </c>
      <c r="EA649">
        <v>17.201699999999999</v>
      </c>
    </row>
    <row r="650" spans="2:131" x14ac:dyDescent="0.25">
      <c r="B650" s="3">
        <v>40913</v>
      </c>
      <c r="C650">
        <v>13975.696</v>
      </c>
      <c r="D650">
        <v>11608.3</v>
      </c>
      <c r="E650">
        <v>100.0924</v>
      </c>
      <c r="F650">
        <v>100.3325</v>
      </c>
      <c r="G650">
        <v>100.29730000000001</v>
      </c>
      <c r="H650">
        <v>100.4474</v>
      </c>
      <c r="I650">
        <v>99.776799999999994</v>
      </c>
      <c r="J650">
        <v>100.61669999999999</v>
      </c>
      <c r="K650">
        <v>100.1439</v>
      </c>
      <c r="L650">
        <v>99.833799999999997</v>
      </c>
      <c r="M650">
        <v>99.820999999999998</v>
      </c>
      <c r="N650">
        <v>99.032399999999996</v>
      </c>
      <c r="O650">
        <v>99.902699999999996</v>
      </c>
      <c r="P650">
        <v>103.86790000000001</v>
      </c>
      <c r="Q650">
        <v>98.489800000000002</v>
      </c>
      <c r="R650">
        <v>74.606300000000005</v>
      </c>
      <c r="S650" s="38">
        <v>0.08</v>
      </c>
      <c r="T650">
        <v>3861</v>
      </c>
      <c r="U650">
        <v>0.304976303</v>
      </c>
      <c r="V650">
        <v>154866</v>
      </c>
      <c r="W650">
        <v>142206</v>
      </c>
      <c r="X650">
        <v>8.1999999999999993</v>
      </c>
      <c r="Y650">
        <v>39.6</v>
      </c>
      <c r="Z650">
        <v>2550</v>
      </c>
      <c r="AA650">
        <v>3006</v>
      </c>
      <c r="AB650">
        <v>7091</v>
      </c>
      <c r="AC650">
        <v>1690</v>
      </c>
      <c r="AD650">
        <v>5401</v>
      </c>
      <c r="AE650">
        <v>373500</v>
      </c>
      <c r="AF650">
        <v>133951</v>
      </c>
      <c r="AG650">
        <v>18386</v>
      </c>
      <c r="AH650">
        <v>803.7</v>
      </c>
      <c r="AI650">
        <v>5604</v>
      </c>
      <c r="AJ650">
        <v>11927</v>
      </c>
      <c r="AK650">
        <v>7471</v>
      </c>
      <c r="AL650">
        <v>4456</v>
      </c>
      <c r="AM650">
        <v>115565</v>
      </c>
      <c r="AN650">
        <v>25397</v>
      </c>
      <c r="AO650">
        <v>5593.2</v>
      </c>
      <c r="AP650">
        <v>14834.4</v>
      </c>
      <c r="AQ650">
        <v>7781</v>
      </c>
      <c r="AR650">
        <v>21911</v>
      </c>
      <c r="AS650">
        <v>41.1</v>
      </c>
      <c r="AT650">
        <v>4.2</v>
      </c>
      <c r="AU650">
        <v>41.6</v>
      </c>
      <c r="AV650">
        <v>20.87</v>
      </c>
      <c r="AW650">
        <v>23.9</v>
      </c>
      <c r="AX650">
        <v>19.04</v>
      </c>
      <c r="AY650">
        <v>708</v>
      </c>
      <c r="AZ650">
        <v>77</v>
      </c>
      <c r="BA650">
        <v>109</v>
      </c>
      <c r="BB650">
        <v>363</v>
      </c>
      <c r="BC650">
        <v>159</v>
      </c>
      <c r="BD650">
        <v>796</v>
      </c>
      <c r="BE650">
        <v>79</v>
      </c>
      <c r="BF650">
        <v>120</v>
      </c>
      <c r="BG650">
        <v>421</v>
      </c>
      <c r="BH650">
        <v>176</v>
      </c>
      <c r="BI650">
        <v>99.899000000000001</v>
      </c>
      <c r="BJ650">
        <v>1279867</v>
      </c>
      <c r="BK650">
        <v>399347</v>
      </c>
      <c r="BL650">
        <v>202029</v>
      </c>
      <c r="BM650">
        <v>218474</v>
      </c>
      <c r="BN650">
        <v>76533</v>
      </c>
      <c r="BO650">
        <v>987874</v>
      </c>
      <c r="BP650">
        <v>1605640</v>
      </c>
      <c r="BQ650">
        <v>1.27</v>
      </c>
      <c r="BR650">
        <v>79.3</v>
      </c>
      <c r="BS650">
        <v>2257.1999999999998</v>
      </c>
      <c r="BT650">
        <v>9903.9</v>
      </c>
      <c r="BU650">
        <v>4330.3</v>
      </c>
      <c r="BV650">
        <v>2635.134</v>
      </c>
      <c r="BW650">
        <v>1558.5060000000001</v>
      </c>
      <c r="BX650">
        <v>1552319</v>
      </c>
      <c r="BY650">
        <v>1378.9793</v>
      </c>
      <c r="BZ650">
        <v>3538.8681999999999</v>
      </c>
      <c r="CA650">
        <v>1979.3604</v>
      </c>
      <c r="CB650">
        <v>0.141976143</v>
      </c>
      <c r="CC650">
        <v>10918.3</v>
      </c>
      <c r="CD650">
        <v>284298.3</v>
      </c>
      <c r="CE650">
        <v>811811.47</v>
      </c>
      <c r="CF650">
        <v>2600.7914999999998</v>
      </c>
      <c r="CG650">
        <v>0.16</v>
      </c>
      <c r="CH650">
        <v>0.2</v>
      </c>
      <c r="CI650">
        <v>0.09</v>
      </c>
      <c r="CJ650">
        <v>0.15</v>
      </c>
      <c r="CK650">
        <v>0.19</v>
      </c>
      <c r="CL650">
        <v>0.76</v>
      </c>
      <c r="CM650">
        <v>1.8</v>
      </c>
      <c r="CN650">
        <v>3.8</v>
      </c>
      <c r="CO650">
        <v>5.07</v>
      </c>
      <c r="CP650">
        <v>0.04</v>
      </c>
      <c r="CQ650">
        <v>-7.0000000000000007E-2</v>
      </c>
      <c r="CR650">
        <v>-0.01</v>
      </c>
      <c r="CS650">
        <v>0.03</v>
      </c>
      <c r="CT650">
        <v>0.6</v>
      </c>
      <c r="CU650">
        <v>1.64</v>
      </c>
      <c r="CV650">
        <v>3.64</v>
      </c>
      <c r="CW650">
        <v>4.91</v>
      </c>
      <c r="CX650">
        <v>74.005799999999994</v>
      </c>
      <c r="CY650">
        <v>0.93830000000000002</v>
      </c>
      <c r="CZ650">
        <v>79.666799999999995</v>
      </c>
      <c r="DA650">
        <v>1.5924</v>
      </c>
      <c r="DB650">
        <v>1.0097</v>
      </c>
      <c r="DC650">
        <v>94.7</v>
      </c>
      <c r="DD650">
        <v>216.4</v>
      </c>
      <c r="DE650" s="27">
        <v>228.71299999999999</v>
      </c>
      <c r="DF650">
        <v>126.663</v>
      </c>
      <c r="DG650">
        <v>215.029</v>
      </c>
      <c r="DH650">
        <v>412.86399999999998</v>
      </c>
      <c r="DI650">
        <v>186.81</v>
      </c>
      <c r="DJ650">
        <v>113.09099999999999</v>
      </c>
      <c r="DK650">
        <v>270.363</v>
      </c>
      <c r="DL650">
        <v>228.02799999999999</v>
      </c>
      <c r="DM650">
        <v>220.45699999999999</v>
      </c>
      <c r="DN650">
        <v>219.72499999999999</v>
      </c>
      <c r="DO650">
        <v>99.754999999999995</v>
      </c>
      <c r="DP650">
        <v>100.31</v>
      </c>
      <c r="DQ650">
        <v>99.543999999999997</v>
      </c>
      <c r="DR650">
        <v>99.74</v>
      </c>
      <c r="DS650">
        <v>192.9</v>
      </c>
      <c r="DT650">
        <v>205.5</v>
      </c>
      <c r="DU650">
        <v>200.5</v>
      </c>
      <c r="DV650">
        <v>232.4</v>
      </c>
      <c r="DW650">
        <v>1341.27</v>
      </c>
      <c r="DX650">
        <v>1803.25</v>
      </c>
      <c r="DY650">
        <v>2.0873251970000002</v>
      </c>
      <c r="DZ650">
        <v>15.31266843</v>
      </c>
      <c r="EA650">
        <v>20.747399999999999</v>
      </c>
    </row>
    <row r="651" spans="2:131" x14ac:dyDescent="0.25">
      <c r="B651" s="3">
        <v>40914</v>
      </c>
      <c r="C651">
        <v>13995.038</v>
      </c>
      <c r="D651">
        <v>11620.1</v>
      </c>
      <c r="E651">
        <v>100.0728</v>
      </c>
      <c r="F651">
        <v>100.3561</v>
      </c>
      <c r="G651">
        <v>100.3918</v>
      </c>
      <c r="H651">
        <v>100.0911</v>
      </c>
      <c r="I651">
        <v>99.8005</v>
      </c>
      <c r="J651">
        <v>100.1635</v>
      </c>
      <c r="K651">
        <v>101.45659999999999</v>
      </c>
      <c r="L651">
        <v>99.767399999999995</v>
      </c>
      <c r="M651">
        <v>100.2504</v>
      </c>
      <c r="N651">
        <v>98.972499999999997</v>
      </c>
      <c r="O651">
        <v>100.1181</v>
      </c>
      <c r="P651">
        <v>102.9485</v>
      </c>
      <c r="Q651">
        <v>99.587900000000005</v>
      </c>
      <c r="R651">
        <v>74.674300000000002</v>
      </c>
      <c r="S651" s="38">
        <v>0.2</v>
      </c>
      <c r="T651">
        <v>3916</v>
      </c>
      <c r="U651">
        <v>0.30854081300000002</v>
      </c>
      <c r="V651">
        <v>155083</v>
      </c>
      <c r="W651">
        <v>142391</v>
      </c>
      <c r="X651">
        <v>8.1999999999999993</v>
      </c>
      <c r="Y651">
        <v>40.299999999999997</v>
      </c>
      <c r="Z651">
        <v>2747</v>
      </c>
      <c r="AA651">
        <v>2806</v>
      </c>
      <c r="AB651">
        <v>7227</v>
      </c>
      <c r="AC651">
        <v>1817</v>
      </c>
      <c r="AD651">
        <v>5409</v>
      </c>
      <c r="AE651">
        <v>379200</v>
      </c>
      <c r="AF651">
        <v>134023</v>
      </c>
      <c r="AG651">
        <v>18411</v>
      </c>
      <c r="AH651">
        <v>803</v>
      </c>
      <c r="AI651">
        <v>5621</v>
      </c>
      <c r="AJ651">
        <v>11936</v>
      </c>
      <c r="AK651">
        <v>7480</v>
      </c>
      <c r="AL651">
        <v>4456</v>
      </c>
      <c r="AM651">
        <v>115612</v>
      </c>
      <c r="AN651">
        <v>25386</v>
      </c>
      <c r="AO651">
        <v>5598.9</v>
      </c>
      <c r="AP651">
        <v>14817.5</v>
      </c>
      <c r="AQ651">
        <v>7781</v>
      </c>
      <c r="AR651">
        <v>21930</v>
      </c>
      <c r="AS651">
        <v>41.1</v>
      </c>
      <c r="AT651">
        <v>4.2</v>
      </c>
      <c r="AU651">
        <v>41.7</v>
      </c>
      <c r="AV651">
        <v>20.92</v>
      </c>
      <c r="AW651">
        <v>23.92</v>
      </c>
      <c r="AX651">
        <v>19.079999999999998</v>
      </c>
      <c r="AY651">
        <v>757</v>
      </c>
      <c r="AZ651">
        <v>80</v>
      </c>
      <c r="BA651">
        <v>97</v>
      </c>
      <c r="BB651">
        <v>369</v>
      </c>
      <c r="BC651">
        <v>211</v>
      </c>
      <c r="BD651">
        <v>794</v>
      </c>
      <c r="BE651">
        <v>81</v>
      </c>
      <c r="BF651">
        <v>120</v>
      </c>
      <c r="BG651">
        <v>409</v>
      </c>
      <c r="BH651">
        <v>184</v>
      </c>
      <c r="BI651">
        <v>99.748999999999995</v>
      </c>
      <c r="BJ651">
        <v>1276299</v>
      </c>
      <c r="BK651">
        <v>396145</v>
      </c>
      <c r="BL651">
        <v>196573</v>
      </c>
      <c r="BM651">
        <v>218603</v>
      </c>
      <c r="BN651">
        <v>75305</v>
      </c>
      <c r="BO651">
        <v>990283</v>
      </c>
      <c r="BP651">
        <v>1610937</v>
      </c>
      <c r="BQ651">
        <v>1.29</v>
      </c>
      <c r="BR651">
        <v>73.2</v>
      </c>
      <c r="BS651">
        <v>2277.3000000000002</v>
      </c>
      <c r="BT651">
        <v>9973.7999999999993</v>
      </c>
      <c r="BU651">
        <v>4364.3999999999996</v>
      </c>
      <c r="BV651">
        <v>2644.9690000000001</v>
      </c>
      <c r="BW651">
        <v>1555.38</v>
      </c>
      <c r="BX651">
        <v>1550166</v>
      </c>
      <c r="BY651">
        <v>1398.0116</v>
      </c>
      <c r="BZ651">
        <v>3528.4468000000002</v>
      </c>
      <c r="CA651">
        <v>1993.0327</v>
      </c>
      <c r="CB651">
        <v>0.14283696200000001</v>
      </c>
      <c r="CC651">
        <v>10989.7</v>
      </c>
      <c r="CD651">
        <v>286914.02</v>
      </c>
      <c r="CE651">
        <v>814053.31</v>
      </c>
      <c r="CF651">
        <v>2605.0446000000002</v>
      </c>
      <c r="CG651">
        <v>0.16</v>
      </c>
      <c r="CH651">
        <v>0.21</v>
      </c>
      <c r="CI651">
        <v>0.09</v>
      </c>
      <c r="CJ651">
        <v>0.15</v>
      </c>
      <c r="CK651">
        <v>0.19</v>
      </c>
      <c r="CL651">
        <v>0.71</v>
      </c>
      <c r="CM651">
        <v>1.62</v>
      </c>
      <c r="CN651">
        <v>3.64</v>
      </c>
      <c r="CO651">
        <v>5.0199999999999996</v>
      </c>
      <c r="CP651">
        <v>0.05</v>
      </c>
      <c r="CQ651">
        <v>-7.0000000000000007E-2</v>
      </c>
      <c r="CR651">
        <v>-0.01</v>
      </c>
      <c r="CS651">
        <v>0.03</v>
      </c>
      <c r="CT651">
        <v>0.55000000000000004</v>
      </c>
      <c r="CU651">
        <v>1.46</v>
      </c>
      <c r="CV651">
        <v>3.48</v>
      </c>
      <c r="CW651">
        <v>4.8600000000000003</v>
      </c>
      <c r="CX651">
        <v>75.114900000000006</v>
      </c>
      <c r="CY651">
        <v>0.95760000000000001</v>
      </c>
      <c r="CZ651">
        <v>79.315200000000004</v>
      </c>
      <c r="DA651">
        <v>1.5556000000000001</v>
      </c>
      <c r="DB651">
        <v>1.028</v>
      </c>
      <c r="DC651">
        <v>82.41</v>
      </c>
      <c r="DD651">
        <v>210.2</v>
      </c>
      <c r="DE651" s="27">
        <v>228.524</v>
      </c>
      <c r="DF651">
        <v>126.248</v>
      </c>
      <c r="DG651">
        <v>212.22499999999999</v>
      </c>
      <c r="DH651">
        <v>415.28899999999999</v>
      </c>
      <c r="DI651">
        <v>185.83699999999999</v>
      </c>
      <c r="DJ651">
        <v>113.041</v>
      </c>
      <c r="DK651">
        <v>270.95600000000002</v>
      </c>
      <c r="DL651">
        <v>227.73400000000001</v>
      </c>
      <c r="DM651">
        <v>220.04900000000001</v>
      </c>
      <c r="DN651">
        <v>219.43199999999999</v>
      </c>
      <c r="DO651">
        <v>99.700999999999993</v>
      </c>
      <c r="DP651">
        <v>100.002</v>
      </c>
      <c r="DQ651">
        <v>98.947000000000003</v>
      </c>
      <c r="DR651">
        <v>99.909000000000006</v>
      </c>
      <c r="DS651">
        <v>192.1</v>
      </c>
      <c r="DT651">
        <v>204.3</v>
      </c>
      <c r="DU651">
        <v>198.5</v>
      </c>
      <c r="DV651">
        <v>225</v>
      </c>
      <c r="DW651">
        <v>1323.48</v>
      </c>
      <c r="DX651">
        <v>1780.11</v>
      </c>
      <c r="DY651">
        <v>2.1398132200000002</v>
      </c>
      <c r="DZ651">
        <v>15.07874762</v>
      </c>
      <c r="EA651">
        <v>20.609100000000002</v>
      </c>
    </row>
    <row r="652" spans="2:131" x14ac:dyDescent="0.25">
      <c r="B652" s="3">
        <v>40915</v>
      </c>
      <c r="C652">
        <v>13909.126</v>
      </c>
      <c r="D652">
        <v>11540.6</v>
      </c>
      <c r="E652">
        <v>100.33540000000001</v>
      </c>
      <c r="F652">
        <v>100.2573</v>
      </c>
      <c r="G652">
        <v>100.3389</v>
      </c>
      <c r="H652">
        <v>100.261</v>
      </c>
      <c r="I652">
        <v>99.921000000000006</v>
      </c>
      <c r="J652">
        <v>100.3451</v>
      </c>
      <c r="K652">
        <v>100.3673</v>
      </c>
      <c r="L652">
        <v>100.42140000000001</v>
      </c>
      <c r="M652">
        <v>100.2636</v>
      </c>
      <c r="N652">
        <v>99.073999999999998</v>
      </c>
      <c r="O652">
        <v>99.973799999999997</v>
      </c>
      <c r="P652">
        <v>105.3433</v>
      </c>
      <c r="Q652">
        <v>99.197699999999998</v>
      </c>
      <c r="R652">
        <v>74.476299999999995</v>
      </c>
      <c r="S652" s="38">
        <v>0.3</v>
      </c>
      <c r="T652">
        <v>3790</v>
      </c>
      <c r="U652">
        <v>0.299462705</v>
      </c>
      <c r="V652">
        <v>154948</v>
      </c>
      <c r="W652">
        <v>142292</v>
      </c>
      <c r="X652">
        <v>8.1999999999999993</v>
      </c>
      <c r="Y652">
        <v>39.299999999999997</v>
      </c>
      <c r="Z652">
        <v>2662</v>
      </c>
      <c r="AA652">
        <v>2984</v>
      </c>
      <c r="AB652">
        <v>6983</v>
      </c>
      <c r="AC652">
        <v>1773</v>
      </c>
      <c r="AD652">
        <v>5210</v>
      </c>
      <c r="AE652">
        <v>372500</v>
      </c>
      <c r="AF652">
        <v>134176</v>
      </c>
      <c r="AG652">
        <v>18447</v>
      </c>
      <c r="AH652">
        <v>800.2</v>
      </c>
      <c r="AI652">
        <v>5632</v>
      </c>
      <c r="AJ652">
        <v>11964</v>
      </c>
      <c r="AK652">
        <v>7503</v>
      </c>
      <c r="AL652">
        <v>4461</v>
      </c>
      <c r="AM652">
        <v>115729</v>
      </c>
      <c r="AN652">
        <v>25396</v>
      </c>
      <c r="AO652">
        <v>5609.8</v>
      </c>
      <c r="AP652">
        <v>14812.4</v>
      </c>
      <c r="AQ652">
        <v>7779</v>
      </c>
      <c r="AR652">
        <v>21913</v>
      </c>
      <c r="AS652">
        <v>41.1</v>
      </c>
      <c r="AT652">
        <v>4.2</v>
      </c>
      <c r="AU652">
        <v>41.7</v>
      </c>
      <c r="AV652">
        <v>20.97</v>
      </c>
      <c r="AW652">
        <v>24.01</v>
      </c>
      <c r="AX652">
        <v>19.11</v>
      </c>
      <c r="AY652">
        <v>740</v>
      </c>
      <c r="AZ652">
        <v>87</v>
      </c>
      <c r="BA652">
        <v>114</v>
      </c>
      <c r="BB652">
        <v>350</v>
      </c>
      <c r="BC652">
        <v>189</v>
      </c>
      <c r="BD652">
        <v>849</v>
      </c>
      <c r="BE652">
        <v>90</v>
      </c>
      <c r="BF652">
        <v>120</v>
      </c>
      <c r="BG652">
        <v>435</v>
      </c>
      <c r="BH652">
        <v>204</v>
      </c>
      <c r="BI652">
        <v>99.994</v>
      </c>
      <c r="BJ652">
        <v>1278728</v>
      </c>
      <c r="BK652">
        <v>397474</v>
      </c>
      <c r="BL652">
        <v>198813</v>
      </c>
      <c r="BM652">
        <v>223677</v>
      </c>
      <c r="BN652">
        <v>81126</v>
      </c>
      <c r="BO652">
        <v>1000468</v>
      </c>
      <c r="BP652">
        <v>1622764</v>
      </c>
      <c r="BQ652">
        <v>1.3</v>
      </c>
      <c r="BR652">
        <v>72.3</v>
      </c>
      <c r="BS652">
        <v>2318.5</v>
      </c>
      <c r="BT652">
        <v>10046.9</v>
      </c>
      <c r="BU652">
        <v>4395.2</v>
      </c>
      <c r="BV652">
        <v>2669.48</v>
      </c>
      <c r="BW652">
        <v>1583.771</v>
      </c>
      <c r="BX652">
        <v>1579513</v>
      </c>
      <c r="BY652">
        <v>1413.7748999999999</v>
      </c>
      <c r="BZ652">
        <v>3525.8816999999999</v>
      </c>
      <c r="CA652">
        <v>2003.4668999999999</v>
      </c>
      <c r="CB652">
        <v>0.14441794999999999</v>
      </c>
      <c r="CC652">
        <v>11073</v>
      </c>
      <c r="CD652">
        <v>289797.81</v>
      </c>
      <c r="CE652">
        <v>814532.25</v>
      </c>
      <c r="CF652">
        <v>2639.6287000000002</v>
      </c>
      <c r="CG652">
        <v>0.16</v>
      </c>
      <c r="CH652">
        <v>0.24</v>
      </c>
      <c r="CI652">
        <v>0.1</v>
      </c>
      <c r="CJ652">
        <v>0.15</v>
      </c>
      <c r="CK652">
        <v>0.19</v>
      </c>
      <c r="CL652">
        <v>0.62</v>
      </c>
      <c r="CM652">
        <v>1.53</v>
      </c>
      <c r="CN652">
        <v>3.4</v>
      </c>
      <c r="CO652">
        <v>4.87</v>
      </c>
      <c r="CP652">
        <v>0.08</v>
      </c>
      <c r="CQ652">
        <v>-0.06</v>
      </c>
      <c r="CR652">
        <v>-0.01</v>
      </c>
      <c r="CS652">
        <v>0.03</v>
      </c>
      <c r="CT652">
        <v>0.46</v>
      </c>
      <c r="CU652">
        <v>1.37</v>
      </c>
      <c r="CV652">
        <v>3.24</v>
      </c>
      <c r="CW652">
        <v>4.71</v>
      </c>
      <c r="CX652">
        <v>75.316299999999998</v>
      </c>
      <c r="CY652">
        <v>0.97829999999999995</v>
      </c>
      <c r="CZ652">
        <v>78.934799999999996</v>
      </c>
      <c r="DA652">
        <v>1.5592999999999999</v>
      </c>
      <c r="DB652">
        <v>1.0142</v>
      </c>
      <c r="DC652">
        <v>87.93</v>
      </c>
      <c r="DD652">
        <v>207</v>
      </c>
      <c r="DE652" s="27">
        <v>228.59</v>
      </c>
      <c r="DF652">
        <v>125.935</v>
      </c>
      <c r="DG652">
        <v>211.791</v>
      </c>
      <c r="DH652">
        <v>417.00400000000002</v>
      </c>
      <c r="DI652">
        <v>185.50200000000001</v>
      </c>
      <c r="DJ652">
        <v>113.131</v>
      </c>
      <c r="DK652">
        <v>271.392</v>
      </c>
      <c r="DL652">
        <v>227.78399999999999</v>
      </c>
      <c r="DM652">
        <v>220.00700000000001</v>
      </c>
      <c r="DN652">
        <v>219.43</v>
      </c>
      <c r="DO652">
        <v>99.738</v>
      </c>
      <c r="DP652">
        <v>99.852000000000004</v>
      </c>
      <c r="DQ652">
        <v>98.813999999999993</v>
      </c>
      <c r="DR652">
        <v>100.032</v>
      </c>
      <c r="DS652">
        <v>192.4</v>
      </c>
      <c r="DT652">
        <v>204.5</v>
      </c>
      <c r="DU652">
        <v>197.7</v>
      </c>
      <c r="DV652">
        <v>232.5</v>
      </c>
      <c r="DW652">
        <v>1359.78</v>
      </c>
      <c r="DX652">
        <v>1827.86</v>
      </c>
      <c r="DY652">
        <v>2.113822334</v>
      </c>
      <c r="DZ652">
        <v>15.478604109999999</v>
      </c>
      <c r="EA652">
        <v>16.765000000000001</v>
      </c>
    </row>
    <row r="653" spans="2:131" x14ac:dyDescent="0.25">
      <c r="B653" s="3">
        <v>40916</v>
      </c>
      <c r="C653">
        <v>13867.316999999999</v>
      </c>
      <c r="D653">
        <v>11511.5</v>
      </c>
      <c r="E653">
        <v>99.855999999999995</v>
      </c>
      <c r="F653">
        <v>100.0421</v>
      </c>
      <c r="G653">
        <v>100.08369999999999</v>
      </c>
      <c r="H653">
        <v>99.676500000000004</v>
      </c>
      <c r="I653">
        <v>98.750399999999999</v>
      </c>
      <c r="J653">
        <v>99.908000000000001</v>
      </c>
      <c r="K653">
        <v>100.9842</v>
      </c>
      <c r="L653">
        <v>99.655299999999997</v>
      </c>
      <c r="M653">
        <v>99.561999999999998</v>
      </c>
      <c r="N653">
        <v>99.540999999999997</v>
      </c>
      <c r="O653">
        <v>99.7761</v>
      </c>
      <c r="P653">
        <v>104.21469999999999</v>
      </c>
      <c r="Q653">
        <v>100.0475</v>
      </c>
      <c r="R653">
        <v>74.239699999999999</v>
      </c>
      <c r="S653" s="38">
        <v>0.3</v>
      </c>
      <c r="T653">
        <v>3839</v>
      </c>
      <c r="U653">
        <v>0.30783417499999999</v>
      </c>
      <c r="V653">
        <v>154763</v>
      </c>
      <c r="W653">
        <v>142291</v>
      </c>
      <c r="X653">
        <v>8.1</v>
      </c>
      <c r="Y653">
        <v>39.6</v>
      </c>
      <c r="Z653">
        <v>2784</v>
      </c>
      <c r="AA653">
        <v>2811</v>
      </c>
      <c r="AB653">
        <v>6889</v>
      </c>
      <c r="AC653">
        <v>1846</v>
      </c>
      <c r="AD653">
        <v>5042</v>
      </c>
      <c r="AE653">
        <v>373250</v>
      </c>
      <c r="AF653">
        <v>134346</v>
      </c>
      <c r="AG653">
        <v>18459</v>
      </c>
      <c r="AH653">
        <v>799.2</v>
      </c>
      <c r="AI653">
        <v>5648</v>
      </c>
      <c r="AJ653">
        <v>11960</v>
      </c>
      <c r="AK653">
        <v>7492</v>
      </c>
      <c r="AL653">
        <v>4468</v>
      </c>
      <c r="AM653">
        <v>115887</v>
      </c>
      <c r="AN653">
        <v>25420</v>
      </c>
      <c r="AO653">
        <v>5609.7</v>
      </c>
      <c r="AP653">
        <v>14817.4</v>
      </c>
      <c r="AQ653">
        <v>7787</v>
      </c>
      <c r="AR653">
        <v>21916</v>
      </c>
      <c r="AS653">
        <v>40.9</v>
      </c>
      <c r="AT653">
        <v>4.0999999999999996</v>
      </c>
      <c r="AU653">
        <v>41.5</v>
      </c>
      <c r="AV653">
        <v>20.93</v>
      </c>
      <c r="AW653">
        <v>24.06</v>
      </c>
      <c r="AX653">
        <v>19.05</v>
      </c>
      <c r="AY653">
        <v>754</v>
      </c>
      <c r="AZ653">
        <v>76</v>
      </c>
      <c r="BA653">
        <v>131</v>
      </c>
      <c r="BB653">
        <v>379</v>
      </c>
      <c r="BC653">
        <v>168</v>
      </c>
      <c r="BD653">
        <v>840</v>
      </c>
      <c r="BE653">
        <v>82</v>
      </c>
      <c r="BF653">
        <v>125</v>
      </c>
      <c r="BG653">
        <v>440</v>
      </c>
      <c r="BH653">
        <v>193</v>
      </c>
      <c r="BI653">
        <v>99.906000000000006</v>
      </c>
      <c r="BJ653">
        <v>1277591</v>
      </c>
      <c r="BK653">
        <v>402153</v>
      </c>
      <c r="BL653">
        <v>203296</v>
      </c>
      <c r="BM653">
        <v>203112</v>
      </c>
      <c r="BN653">
        <v>66777</v>
      </c>
      <c r="BO653">
        <v>991699</v>
      </c>
      <c r="BP653">
        <v>1631876</v>
      </c>
      <c r="BQ653">
        <v>1.29</v>
      </c>
      <c r="BR653">
        <v>74.3</v>
      </c>
      <c r="BS653">
        <v>2348.9</v>
      </c>
      <c r="BT653">
        <v>10118</v>
      </c>
      <c r="BU653">
        <v>4400.7</v>
      </c>
      <c r="BV653">
        <v>2669.84</v>
      </c>
      <c r="BW653">
        <v>1582.1949999999999</v>
      </c>
      <c r="BX653">
        <v>1578924</v>
      </c>
      <c r="BY653">
        <v>1425.8378</v>
      </c>
      <c r="BZ653">
        <v>3527.1352000000002</v>
      </c>
      <c r="CA653">
        <v>2016.6784</v>
      </c>
      <c r="CB653">
        <v>0.14532524299999999</v>
      </c>
      <c r="CC653">
        <v>11164.1</v>
      </c>
      <c r="CD653">
        <v>293265.57</v>
      </c>
      <c r="CE653">
        <v>820300.25</v>
      </c>
      <c r="CF653">
        <v>2654.7123999999999</v>
      </c>
      <c r="CG653">
        <v>0.13</v>
      </c>
      <c r="CH653">
        <v>0.19</v>
      </c>
      <c r="CI653">
        <v>0.1</v>
      </c>
      <c r="CJ653">
        <v>0.14000000000000001</v>
      </c>
      <c r="CK653">
        <v>0.18</v>
      </c>
      <c r="CL653">
        <v>0.71</v>
      </c>
      <c r="CM653">
        <v>1.68</v>
      </c>
      <c r="CN653">
        <v>3.48</v>
      </c>
      <c r="CO653">
        <v>4.91</v>
      </c>
      <c r="CP653">
        <v>0.06</v>
      </c>
      <c r="CQ653">
        <v>-0.03</v>
      </c>
      <c r="CR653">
        <v>0.01</v>
      </c>
      <c r="CS653">
        <v>0.05</v>
      </c>
      <c r="CT653">
        <v>0.57999999999999996</v>
      </c>
      <c r="CU653">
        <v>1.55</v>
      </c>
      <c r="CV653">
        <v>3.35</v>
      </c>
      <c r="CW653">
        <v>4.78</v>
      </c>
      <c r="CX653">
        <v>74.346299999999999</v>
      </c>
      <c r="CY653">
        <v>0.96809999999999996</v>
      </c>
      <c r="CZ653">
        <v>78.690899999999999</v>
      </c>
      <c r="DA653">
        <v>1.5722</v>
      </c>
      <c r="DB653">
        <v>0.99239999999999995</v>
      </c>
      <c r="DC653">
        <v>94.16</v>
      </c>
      <c r="DD653">
        <v>207.8</v>
      </c>
      <c r="DE653" s="27">
        <v>229.91800000000001</v>
      </c>
      <c r="DF653">
        <v>125.333</v>
      </c>
      <c r="DG653">
        <v>217.57300000000001</v>
      </c>
      <c r="DH653">
        <v>417.55500000000001</v>
      </c>
      <c r="DI653">
        <v>187.52600000000001</v>
      </c>
      <c r="DJ653">
        <v>112.806</v>
      </c>
      <c r="DK653">
        <v>272.07100000000003</v>
      </c>
      <c r="DL653">
        <v>229.26400000000001</v>
      </c>
      <c r="DM653">
        <v>221.68</v>
      </c>
      <c r="DN653">
        <v>220.78100000000001</v>
      </c>
      <c r="DO653">
        <v>100.07</v>
      </c>
      <c r="DP653">
        <v>99.656999999999996</v>
      </c>
      <c r="DQ653">
        <v>99.891000000000005</v>
      </c>
      <c r="DR653">
        <v>100.194</v>
      </c>
      <c r="DS653">
        <v>194.7</v>
      </c>
      <c r="DT653">
        <v>207.7</v>
      </c>
      <c r="DU653">
        <v>199.7</v>
      </c>
      <c r="DV653">
        <v>243.1</v>
      </c>
      <c r="DW653">
        <v>1403.45</v>
      </c>
      <c r="DX653">
        <v>1892.28</v>
      </c>
      <c r="DY653">
        <v>2.078212025</v>
      </c>
      <c r="DZ653">
        <v>15.867060629999999</v>
      </c>
      <c r="EA653">
        <v>14.5822</v>
      </c>
    </row>
    <row r="654" spans="2:131" x14ac:dyDescent="0.25">
      <c r="B654" s="3">
        <v>40917</v>
      </c>
      <c r="C654">
        <v>13943.929</v>
      </c>
      <c r="D654">
        <v>11578.9</v>
      </c>
      <c r="E654">
        <v>99.904899999999998</v>
      </c>
      <c r="F654">
        <v>99.878600000000006</v>
      </c>
      <c r="G654">
        <v>99.892099999999999</v>
      </c>
      <c r="H654">
        <v>99.512100000000004</v>
      </c>
      <c r="I654">
        <v>97.723100000000002</v>
      </c>
      <c r="J654">
        <v>99.960899999999995</v>
      </c>
      <c r="K654">
        <v>100.9242</v>
      </c>
      <c r="L654">
        <v>99.933300000000003</v>
      </c>
      <c r="M654">
        <v>99.172399999999996</v>
      </c>
      <c r="N654">
        <v>100.0386</v>
      </c>
      <c r="O654">
        <v>99.708299999999994</v>
      </c>
      <c r="P654">
        <v>101.8265</v>
      </c>
      <c r="Q654">
        <v>100.2032</v>
      </c>
      <c r="R654">
        <v>74.100999999999999</v>
      </c>
      <c r="S654" s="38">
        <v>0.08</v>
      </c>
      <c r="T654">
        <v>3861</v>
      </c>
      <c r="U654">
        <v>0.31869583200000001</v>
      </c>
      <c r="V654">
        <v>155160</v>
      </c>
      <c r="W654">
        <v>143044</v>
      </c>
      <c r="X654">
        <v>7.8</v>
      </c>
      <c r="Y654">
        <v>39.799999999999997</v>
      </c>
      <c r="Z654">
        <v>2538</v>
      </c>
      <c r="AA654">
        <v>2819</v>
      </c>
      <c r="AB654">
        <v>6775</v>
      </c>
      <c r="AC654">
        <v>1863</v>
      </c>
      <c r="AD654">
        <v>4911</v>
      </c>
      <c r="AE654">
        <v>381800</v>
      </c>
      <c r="AF654">
        <v>134535</v>
      </c>
      <c r="AG654">
        <v>18461</v>
      </c>
      <c r="AH654">
        <v>794.4</v>
      </c>
      <c r="AI654">
        <v>5661</v>
      </c>
      <c r="AJ654">
        <v>11954</v>
      </c>
      <c r="AK654">
        <v>7483</v>
      </c>
      <c r="AL654">
        <v>4471</v>
      </c>
      <c r="AM654">
        <v>116074</v>
      </c>
      <c r="AN654">
        <v>25457</v>
      </c>
      <c r="AO654">
        <v>5606.7</v>
      </c>
      <c r="AP654">
        <v>14853.7</v>
      </c>
      <c r="AQ654">
        <v>7801</v>
      </c>
      <c r="AR654">
        <v>21925</v>
      </c>
      <c r="AS654">
        <v>41</v>
      </c>
      <c r="AT654">
        <v>4.2</v>
      </c>
      <c r="AU654">
        <v>41.5</v>
      </c>
      <c r="AV654">
        <v>20.96</v>
      </c>
      <c r="AW654">
        <v>24.11</v>
      </c>
      <c r="AX654">
        <v>19.059999999999999</v>
      </c>
      <c r="AY654">
        <v>847</v>
      </c>
      <c r="AZ654">
        <v>78</v>
      </c>
      <c r="BA654">
        <v>144</v>
      </c>
      <c r="BB654">
        <v>423</v>
      </c>
      <c r="BC654">
        <v>202</v>
      </c>
      <c r="BD654">
        <v>930</v>
      </c>
      <c r="BE654">
        <v>86</v>
      </c>
      <c r="BF654">
        <v>150</v>
      </c>
      <c r="BG654">
        <v>474</v>
      </c>
      <c r="BH654">
        <v>220</v>
      </c>
      <c r="BI654">
        <v>100.119</v>
      </c>
      <c r="BJ654">
        <v>1279516</v>
      </c>
      <c r="BK654">
        <v>405378</v>
      </c>
      <c r="BL654">
        <v>205032</v>
      </c>
      <c r="BM654">
        <v>216283</v>
      </c>
      <c r="BN654">
        <v>75927</v>
      </c>
      <c r="BO654">
        <v>994596</v>
      </c>
      <c r="BP654">
        <v>1641695</v>
      </c>
      <c r="BQ654">
        <v>1.29</v>
      </c>
      <c r="BR654">
        <v>78.3</v>
      </c>
      <c r="BS654">
        <v>2390.1</v>
      </c>
      <c r="BT654">
        <v>10200.200000000001</v>
      </c>
      <c r="BU654">
        <v>4415.3999999999996</v>
      </c>
      <c r="BV654">
        <v>2616.6880000000001</v>
      </c>
      <c r="BW654">
        <v>1517.509</v>
      </c>
      <c r="BX654">
        <v>1515544</v>
      </c>
      <c r="BY654">
        <v>1434.3287</v>
      </c>
      <c r="BZ654">
        <v>3531.2296000000001</v>
      </c>
      <c r="CA654">
        <v>2027.3009999999999</v>
      </c>
      <c r="CB654">
        <v>0.14484238999999999</v>
      </c>
      <c r="CC654">
        <v>11258.3</v>
      </c>
      <c r="CD654">
        <v>294795.03999999998</v>
      </c>
      <c r="CE654">
        <v>822652.92</v>
      </c>
      <c r="CF654">
        <v>2672.3164000000002</v>
      </c>
      <c r="CG654">
        <v>0.14000000000000001</v>
      </c>
      <c r="CH654">
        <v>0.17</v>
      </c>
      <c r="CI654">
        <v>0.11</v>
      </c>
      <c r="CJ654">
        <v>0.14000000000000001</v>
      </c>
      <c r="CK654">
        <v>0.18</v>
      </c>
      <c r="CL654">
        <v>0.67</v>
      </c>
      <c r="CM654">
        <v>1.72</v>
      </c>
      <c r="CN654">
        <v>3.49</v>
      </c>
      <c r="CO654">
        <v>4.84</v>
      </c>
      <c r="CP654">
        <v>0.03</v>
      </c>
      <c r="CQ654">
        <v>-0.03</v>
      </c>
      <c r="CR654">
        <v>0</v>
      </c>
      <c r="CS654">
        <v>0.04</v>
      </c>
      <c r="CT654">
        <v>0.53</v>
      </c>
      <c r="CU654">
        <v>1.58</v>
      </c>
      <c r="CV654">
        <v>3.35</v>
      </c>
      <c r="CW654">
        <v>4.7</v>
      </c>
      <c r="CX654">
        <v>72.676900000000003</v>
      </c>
      <c r="CY654">
        <v>0.93859999999999999</v>
      </c>
      <c r="CZ654">
        <v>78.135300000000001</v>
      </c>
      <c r="DA654">
        <v>1.6126</v>
      </c>
      <c r="DB654">
        <v>0.97829999999999995</v>
      </c>
      <c r="DC654">
        <v>94.72</v>
      </c>
      <c r="DD654">
        <v>224.9</v>
      </c>
      <c r="DE654" s="27">
        <v>231.01499999999999</v>
      </c>
      <c r="DF654">
        <v>126.386</v>
      </c>
      <c r="DG654">
        <v>221.57400000000001</v>
      </c>
      <c r="DH654">
        <v>418.45299999999997</v>
      </c>
      <c r="DI654">
        <v>189.11500000000001</v>
      </c>
      <c r="DJ654">
        <v>112.42100000000001</v>
      </c>
      <c r="DK654">
        <v>272.69099999999997</v>
      </c>
      <c r="DL654">
        <v>230.51300000000001</v>
      </c>
      <c r="DM654">
        <v>222.99199999999999</v>
      </c>
      <c r="DN654">
        <v>221.87899999999999</v>
      </c>
      <c r="DO654">
        <v>100.378</v>
      </c>
      <c r="DP654">
        <v>99.436999999999998</v>
      </c>
      <c r="DQ654">
        <v>100.90300000000001</v>
      </c>
      <c r="DR654">
        <v>100.346</v>
      </c>
      <c r="DS654">
        <v>196.5</v>
      </c>
      <c r="DT654">
        <v>210.4</v>
      </c>
      <c r="DU654">
        <v>201.7</v>
      </c>
      <c r="DV654">
        <v>246.1</v>
      </c>
      <c r="DW654">
        <v>1443.42</v>
      </c>
      <c r="DX654">
        <v>1945.47</v>
      </c>
      <c r="DY654">
        <v>2.0499923789999999</v>
      </c>
      <c r="DZ654">
        <v>16.252956510000001</v>
      </c>
      <c r="EA654">
        <v>14.365</v>
      </c>
    </row>
    <row r="655" spans="2:131" x14ac:dyDescent="0.25">
      <c r="B655" s="3">
        <v>40918</v>
      </c>
      <c r="C655">
        <v>14046.984</v>
      </c>
      <c r="D655">
        <v>11690</v>
      </c>
      <c r="E655">
        <v>100.11669999999999</v>
      </c>
      <c r="F655">
        <v>99.530299999999997</v>
      </c>
      <c r="G655">
        <v>99.483199999999997</v>
      </c>
      <c r="H655">
        <v>99.377499999999998</v>
      </c>
      <c r="I655">
        <v>98.621899999999997</v>
      </c>
      <c r="J655">
        <v>99.565299999999993</v>
      </c>
      <c r="K655">
        <v>99.768199999999993</v>
      </c>
      <c r="L655">
        <v>100.749</v>
      </c>
      <c r="M655">
        <v>99.51</v>
      </c>
      <c r="N655">
        <v>100.3396</v>
      </c>
      <c r="O655">
        <v>99.352999999999994</v>
      </c>
      <c r="P655">
        <v>106.1414</v>
      </c>
      <c r="Q655">
        <v>102.00190000000001</v>
      </c>
      <c r="R655">
        <v>73.750600000000006</v>
      </c>
      <c r="S655" s="38">
        <v>0.04</v>
      </c>
      <c r="T655">
        <v>3808</v>
      </c>
      <c r="U655">
        <v>0.31408775999999999</v>
      </c>
      <c r="V655">
        <v>155554</v>
      </c>
      <c r="W655">
        <v>143431</v>
      </c>
      <c r="X655">
        <v>7.8</v>
      </c>
      <c r="Y655">
        <v>39.6</v>
      </c>
      <c r="Z655">
        <v>2635</v>
      </c>
      <c r="AA655">
        <v>2859</v>
      </c>
      <c r="AB655">
        <v>6784</v>
      </c>
      <c r="AC655">
        <v>1796</v>
      </c>
      <c r="AD655">
        <v>4988</v>
      </c>
      <c r="AE655">
        <v>368500</v>
      </c>
      <c r="AF655">
        <v>134693</v>
      </c>
      <c r="AG655">
        <v>18472</v>
      </c>
      <c r="AH655">
        <v>785.5</v>
      </c>
      <c r="AI655">
        <v>5674</v>
      </c>
      <c r="AJ655">
        <v>11961</v>
      </c>
      <c r="AK655">
        <v>7485</v>
      </c>
      <c r="AL655">
        <v>4476</v>
      </c>
      <c r="AM655">
        <v>116221</v>
      </c>
      <c r="AN655">
        <v>25493</v>
      </c>
      <c r="AO655">
        <v>5617.3</v>
      </c>
      <c r="AP655">
        <v>14869</v>
      </c>
      <c r="AQ655">
        <v>7809</v>
      </c>
      <c r="AR655">
        <v>21903</v>
      </c>
      <c r="AS655">
        <v>41</v>
      </c>
      <c r="AT655">
        <v>4.2</v>
      </c>
      <c r="AU655">
        <v>41.5</v>
      </c>
      <c r="AV655">
        <v>20.98</v>
      </c>
      <c r="AW655">
        <v>24.08</v>
      </c>
      <c r="AX655">
        <v>19.09</v>
      </c>
      <c r="AY655">
        <v>915</v>
      </c>
      <c r="AZ655">
        <v>78</v>
      </c>
      <c r="BA655">
        <v>161</v>
      </c>
      <c r="BB655">
        <v>445</v>
      </c>
      <c r="BC655">
        <v>231</v>
      </c>
      <c r="BD655">
        <v>887</v>
      </c>
      <c r="BE655">
        <v>86</v>
      </c>
      <c r="BF655">
        <v>155</v>
      </c>
      <c r="BG655">
        <v>457</v>
      </c>
      <c r="BH655">
        <v>189</v>
      </c>
      <c r="BI655">
        <v>100.173</v>
      </c>
      <c r="BJ655">
        <v>1274571</v>
      </c>
      <c r="BK655">
        <v>405898</v>
      </c>
      <c r="BL655">
        <v>206318</v>
      </c>
      <c r="BM655">
        <v>217712</v>
      </c>
      <c r="BN655">
        <v>78044</v>
      </c>
      <c r="BO655">
        <v>1000515</v>
      </c>
      <c r="BP655">
        <v>1643322</v>
      </c>
      <c r="BQ655">
        <v>1.29</v>
      </c>
      <c r="BR655">
        <v>82.6</v>
      </c>
      <c r="BS655">
        <v>2422.5</v>
      </c>
      <c r="BT655">
        <v>10261.5</v>
      </c>
      <c r="BU655">
        <v>4430</v>
      </c>
      <c r="BV655">
        <v>2649.2060000000001</v>
      </c>
      <c r="BW655">
        <v>1525.5840000000001</v>
      </c>
      <c r="BX655">
        <v>1524119</v>
      </c>
      <c r="BY655">
        <v>1449.1298999999999</v>
      </c>
      <c r="BZ655">
        <v>3527.5369999999998</v>
      </c>
      <c r="CA655">
        <v>2042.1080999999999</v>
      </c>
      <c r="CB655">
        <v>0.14440636000000001</v>
      </c>
      <c r="CC655">
        <v>11319.5</v>
      </c>
      <c r="CD655">
        <v>295890.28000000003</v>
      </c>
      <c r="CE655">
        <v>825504.76</v>
      </c>
      <c r="CF655">
        <v>2679.2377000000001</v>
      </c>
      <c r="CG655">
        <v>0.16</v>
      </c>
      <c r="CH655">
        <v>0.19</v>
      </c>
      <c r="CI655">
        <v>0.1</v>
      </c>
      <c r="CJ655">
        <v>0.15</v>
      </c>
      <c r="CK655">
        <v>0.18</v>
      </c>
      <c r="CL655">
        <v>0.71</v>
      </c>
      <c r="CM655">
        <v>1.75</v>
      </c>
      <c r="CN655">
        <v>3.47</v>
      </c>
      <c r="CO655">
        <v>4.58</v>
      </c>
      <c r="CP655">
        <v>0.03</v>
      </c>
      <c r="CQ655">
        <v>-0.06</v>
      </c>
      <c r="CR655">
        <v>-0.01</v>
      </c>
      <c r="CS655">
        <v>0.02</v>
      </c>
      <c r="CT655">
        <v>0.55000000000000004</v>
      </c>
      <c r="CU655">
        <v>1.59</v>
      </c>
      <c r="CV655">
        <v>3.31</v>
      </c>
      <c r="CW655">
        <v>4.42</v>
      </c>
      <c r="CX655">
        <v>72.796599999999998</v>
      </c>
      <c r="CY655">
        <v>0.93230000000000002</v>
      </c>
      <c r="CZ655">
        <v>79.013199999999998</v>
      </c>
      <c r="DA655">
        <v>1.6080000000000001</v>
      </c>
      <c r="DB655">
        <v>0.98719999999999997</v>
      </c>
      <c r="DC655">
        <v>89.57</v>
      </c>
      <c r="DD655">
        <v>229.4</v>
      </c>
      <c r="DE655" s="27">
        <v>231.63800000000001</v>
      </c>
      <c r="DF655">
        <v>127.291</v>
      </c>
      <c r="DG655">
        <v>222.91300000000001</v>
      </c>
      <c r="DH655">
        <v>419.07</v>
      </c>
      <c r="DI655">
        <v>189.81200000000001</v>
      </c>
      <c r="DJ655">
        <v>112.327</v>
      </c>
      <c r="DK655">
        <v>273.24200000000002</v>
      </c>
      <c r="DL655">
        <v>231.16499999999999</v>
      </c>
      <c r="DM655">
        <v>223.637</v>
      </c>
      <c r="DN655">
        <v>222.49799999999999</v>
      </c>
      <c r="DO655">
        <v>100.672</v>
      </c>
      <c r="DP655">
        <v>99.346999999999994</v>
      </c>
      <c r="DQ655">
        <v>101.39</v>
      </c>
      <c r="DR655">
        <v>100.636</v>
      </c>
      <c r="DS655">
        <v>196.7</v>
      </c>
      <c r="DT655">
        <v>210.7</v>
      </c>
      <c r="DU655">
        <v>202.1</v>
      </c>
      <c r="DV655">
        <v>244.7</v>
      </c>
      <c r="DW655">
        <v>1437.82</v>
      </c>
      <c r="DX655">
        <v>1929.6</v>
      </c>
      <c r="DY655">
        <v>2.0964608459999998</v>
      </c>
      <c r="DZ655">
        <v>16.229886440000001</v>
      </c>
      <c r="EA655">
        <v>15.8872</v>
      </c>
    </row>
    <row r="656" spans="2:131" x14ac:dyDescent="0.25">
      <c r="B656" s="3">
        <v>40919</v>
      </c>
      <c r="C656">
        <v>14249.191999999999</v>
      </c>
      <c r="D656">
        <v>11881.3</v>
      </c>
      <c r="E656">
        <v>100.59910000000001</v>
      </c>
      <c r="F656">
        <v>100.2085</v>
      </c>
      <c r="G656">
        <v>100.1879</v>
      </c>
      <c r="H656">
        <v>99.927099999999996</v>
      </c>
      <c r="I656">
        <v>99.952399999999997</v>
      </c>
      <c r="J656">
        <v>99.917900000000003</v>
      </c>
      <c r="K656">
        <v>101.0813</v>
      </c>
      <c r="L656">
        <v>101.0197</v>
      </c>
      <c r="M656">
        <v>100.4333</v>
      </c>
      <c r="N656">
        <v>100.6949</v>
      </c>
      <c r="O656">
        <v>100.0891</v>
      </c>
      <c r="P656">
        <v>105.2407</v>
      </c>
      <c r="Q656">
        <v>101.4395</v>
      </c>
      <c r="R656">
        <v>74.212900000000005</v>
      </c>
      <c r="S656" s="38">
        <v>0.02</v>
      </c>
      <c r="T656">
        <v>3787</v>
      </c>
      <c r="U656">
        <v>0.31545189499999998</v>
      </c>
      <c r="V656">
        <v>155338</v>
      </c>
      <c r="W656">
        <v>143333</v>
      </c>
      <c r="X656">
        <v>7.7</v>
      </c>
      <c r="Y656">
        <v>39</v>
      </c>
      <c r="Z656">
        <v>2620</v>
      </c>
      <c r="AA656">
        <v>2776</v>
      </c>
      <c r="AB656">
        <v>6550</v>
      </c>
      <c r="AC656">
        <v>1745</v>
      </c>
      <c r="AD656">
        <v>4805</v>
      </c>
      <c r="AE656">
        <v>401250</v>
      </c>
      <c r="AF656">
        <v>134851</v>
      </c>
      <c r="AG656">
        <v>18477</v>
      </c>
      <c r="AH656">
        <v>792.1</v>
      </c>
      <c r="AI656">
        <v>5684</v>
      </c>
      <c r="AJ656">
        <v>11950</v>
      </c>
      <c r="AK656">
        <v>7488</v>
      </c>
      <c r="AL656">
        <v>4462</v>
      </c>
      <c r="AM656">
        <v>116374</v>
      </c>
      <c r="AN656">
        <v>25562</v>
      </c>
      <c r="AO656">
        <v>5620.6</v>
      </c>
      <c r="AP656">
        <v>14944.7</v>
      </c>
      <c r="AQ656">
        <v>7816</v>
      </c>
      <c r="AR656">
        <v>21883</v>
      </c>
      <c r="AS656">
        <v>41</v>
      </c>
      <c r="AT656">
        <v>4.0999999999999996</v>
      </c>
      <c r="AU656">
        <v>41.5</v>
      </c>
      <c r="AV656">
        <v>21.03</v>
      </c>
      <c r="AW656">
        <v>24.14</v>
      </c>
      <c r="AX656">
        <v>19.13</v>
      </c>
      <c r="AY656">
        <v>833</v>
      </c>
      <c r="AZ656">
        <v>67</v>
      </c>
      <c r="BA656">
        <v>156</v>
      </c>
      <c r="BB656">
        <v>444</v>
      </c>
      <c r="BC656">
        <v>166</v>
      </c>
      <c r="BD656">
        <v>917</v>
      </c>
      <c r="BE656">
        <v>76</v>
      </c>
      <c r="BF656">
        <v>167</v>
      </c>
      <c r="BG656">
        <v>486</v>
      </c>
      <c r="BH656">
        <v>188</v>
      </c>
      <c r="BI656">
        <v>100.574</v>
      </c>
      <c r="BJ656">
        <v>1298060</v>
      </c>
      <c r="BK656">
        <v>407636</v>
      </c>
      <c r="BL656">
        <v>204520</v>
      </c>
      <c r="BM656">
        <v>218940</v>
      </c>
      <c r="BN656">
        <v>74308</v>
      </c>
      <c r="BO656">
        <v>1002301</v>
      </c>
      <c r="BP656">
        <v>1649952</v>
      </c>
      <c r="BQ656">
        <v>1.29</v>
      </c>
      <c r="BR656">
        <v>82.7</v>
      </c>
      <c r="BS656">
        <v>2421.1999999999998</v>
      </c>
      <c r="BT656">
        <v>10320.1</v>
      </c>
      <c r="BU656">
        <v>4462.8</v>
      </c>
      <c r="BV656">
        <v>2665.5239999999999</v>
      </c>
      <c r="BW656">
        <v>1546.11</v>
      </c>
      <c r="BX656">
        <v>1545059</v>
      </c>
      <c r="BY656">
        <v>1457.2053000000001</v>
      </c>
      <c r="BZ656">
        <v>3554.4054999999998</v>
      </c>
      <c r="CA656">
        <v>2057.6089000000002</v>
      </c>
      <c r="CB656">
        <v>0.143533414</v>
      </c>
      <c r="CC656">
        <v>11383.2</v>
      </c>
      <c r="CD656">
        <v>296807.17</v>
      </c>
      <c r="CE656">
        <v>829274.68</v>
      </c>
      <c r="CF656">
        <v>2702.0387000000001</v>
      </c>
      <c r="CG656">
        <v>0.16</v>
      </c>
      <c r="CH656">
        <v>0.21</v>
      </c>
      <c r="CI656">
        <v>0.09</v>
      </c>
      <c r="CJ656">
        <v>0.14000000000000001</v>
      </c>
      <c r="CK656">
        <v>0.18</v>
      </c>
      <c r="CL656">
        <v>0.67</v>
      </c>
      <c r="CM656">
        <v>1.65</v>
      </c>
      <c r="CN656">
        <v>3.5</v>
      </c>
      <c r="CO656">
        <v>4.51</v>
      </c>
      <c r="CP656">
        <v>0.05</v>
      </c>
      <c r="CQ656">
        <v>-7.0000000000000007E-2</v>
      </c>
      <c r="CR656">
        <v>-0.02</v>
      </c>
      <c r="CS656">
        <v>0.02</v>
      </c>
      <c r="CT656">
        <v>0.51</v>
      </c>
      <c r="CU656">
        <v>1.49</v>
      </c>
      <c r="CV656">
        <v>3.34</v>
      </c>
      <c r="CW656">
        <v>4.3499999999999996</v>
      </c>
      <c r="CX656">
        <v>73.702600000000004</v>
      </c>
      <c r="CY656">
        <v>0.93879999999999997</v>
      </c>
      <c r="CZ656">
        <v>81.030500000000004</v>
      </c>
      <c r="DA656">
        <v>1.5968</v>
      </c>
      <c r="DB656">
        <v>0.997</v>
      </c>
      <c r="DC656">
        <v>86.66</v>
      </c>
      <c r="DD656">
        <v>222.7</v>
      </c>
      <c r="DE656" s="27">
        <v>231.249</v>
      </c>
      <c r="DF656">
        <v>127.191</v>
      </c>
      <c r="DG656">
        <v>218.833</v>
      </c>
      <c r="DH656">
        <v>419.50900000000001</v>
      </c>
      <c r="DI656">
        <v>188.453</v>
      </c>
      <c r="DJ656">
        <v>112.399</v>
      </c>
      <c r="DK656">
        <v>273.78300000000002</v>
      </c>
      <c r="DL656">
        <v>230.64699999999999</v>
      </c>
      <c r="DM656">
        <v>222.93299999999999</v>
      </c>
      <c r="DN656">
        <v>222.078</v>
      </c>
      <c r="DO656">
        <v>100.605</v>
      </c>
      <c r="DP656">
        <v>99.328999999999994</v>
      </c>
      <c r="DQ656">
        <v>100.57899999999999</v>
      </c>
      <c r="DR656">
        <v>100.81100000000001</v>
      </c>
      <c r="DS656">
        <v>195.7</v>
      </c>
      <c r="DT656">
        <v>209.2</v>
      </c>
      <c r="DU656">
        <v>200.6</v>
      </c>
      <c r="DV656">
        <v>246.5</v>
      </c>
      <c r="DW656">
        <v>1394.51</v>
      </c>
      <c r="DX656">
        <v>1870.01</v>
      </c>
      <c r="DY656">
        <v>2.2012510970000001</v>
      </c>
      <c r="DZ656">
        <v>15.850945469999999</v>
      </c>
      <c r="EA656">
        <v>17.130800000000001</v>
      </c>
    </row>
    <row r="657" spans="2:131" x14ac:dyDescent="0.25">
      <c r="B657" s="3">
        <v>40920</v>
      </c>
      <c r="C657">
        <v>14614.152</v>
      </c>
      <c r="D657">
        <v>12231.3</v>
      </c>
      <c r="E657">
        <v>100.9542</v>
      </c>
      <c r="F657">
        <v>100.49769999999999</v>
      </c>
      <c r="G657">
        <v>100.4558</v>
      </c>
      <c r="H657">
        <v>99.972700000000003</v>
      </c>
      <c r="I657">
        <v>102.1062</v>
      </c>
      <c r="J657">
        <v>99.432400000000001</v>
      </c>
      <c r="K657">
        <v>102.0748</v>
      </c>
      <c r="L657">
        <v>101.4447</v>
      </c>
      <c r="M657">
        <v>101.32810000000001</v>
      </c>
      <c r="N657">
        <v>100.973</v>
      </c>
      <c r="O657">
        <v>100.8832</v>
      </c>
      <c r="P657">
        <v>97.281000000000006</v>
      </c>
      <c r="Q657">
        <v>101.6632</v>
      </c>
      <c r="R657">
        <v>74.721100000000007</v>
      </c>
      <c r="S657" s="38">
        <v>0.14000000000000001</v>
      </c>
      <c r="T657">
        <v>3840</v>
      </c>
      <c r="U657">
        <v>0.31224589400000002</v>
      </c>
      <c r="V657">
        <v>155628</v>
      </c>
      <c r="W657">
        <v>143330</v>
      </c>
      <c r="X657">
        <v>7.9</v>
      </c>
      <c r="Y657">
        <v>37.6</v>
      </c>
      <c r="Z657">
        <v>2756</v>
      </c>
      <c r="AA657">
        <v>2901</v>
      </c>
      <c r="AB657">
        <v>6629</v>
      </c>
      <c r="AC657">
        <v>1861</v>
      </c>
      <c r="AD657">
        <v>4768</v>
      </c>
      <c r="AE657">
        <v>359000</v>
      </c>
      <c r="AF657">
        <v>135088</v>
      </c>
      <c r="AG657">
        <v>18532</v>
      </c>
      <c r="AH657">
        <v>796.4</v>
      </c>
      <c r="AI657">
        <v>5724</v>
      </c>
      <c r="AJ657">
        <v>11960</v>
      </c>
      <c r="AK657">
        <v>7505</v>
      </c>
      <c r="AL657">
        <v>4455</v>
      </c>
      <c r="AM657">
        <v>116556</v>
      </c>
      <c r="AN657">
        <v>25573</v>
      </c>
      <c r="AO657">
        <v>5626.6</v>
      </c>
      <c r="AP657">
        <v>14913.8</v>
      </c>
      <c r="AQ657">
        <v>7826</v>
      </c>
      <c r="AR657">
        <v>21887</v>
      </c>
      <c r="AS657">
        <v>41.2</v>
      </c>
      <c r="AT657">
        <v>4.3</v>
      </c>
      <c r="AU657">
        <v>41.7</v>
      </c>
      <c r="AV657">
        <v>21.06</v>
      </c>
      <c r="AW657">
        <v>24.14</v>
      </c>
      <c r="AX657">
        <v>19.13</v>
      </c>
      <c r="AY657">
        <v>976</v>
      </c>
      <c r="AZ657">
        <v>117</v>
      </c>
      <c r="BA657">
        <v>188</v>
      </c>
      <c r="BB657">
        <v>458</v>
      </c>
      <c r="BC657">
        <v>213</v>
      </c>
      <c r="BD657">
        <v>941</v>
      </c>
      <c r="BE657">
        <v>95</v>
      </c>
      <c r="BF657">
        <v>153</v>
      </c>
      <c r="BG657">
        <v>473</v>
      </c>
      <c r="BH657">
        <v>220</v>
      </c>
      <c r="BI657">
        <v>100.617</v>
      </c>
      <c r="BJ657">
        <v>1302868</v>
      </c>
      <c r="BK657">
        <v>408806</v>
      </c>
      <c r="BL657">
        <v>204571</v>
      </c>
      <c r="BM657">
        <v>229511</v>
      </c>
      <c r="BN657">
        <v>79022</v>
      </c>
      <c r="BO657">
        <v>1014422</v>
      </c>
      <c r="BP657">
        <v>1653834</v>
      </c>
      <c r="BQ657">
        <v>1.29</v>
      </c>
      <c r="BR657">
        <v>72.900000000000006</v>
      </c>
      <c r="BS657">
        <v>2460.6</v>
      </c>
      <c r="BT657">
        <v>10445.9</v>
      </c>
      <c r="BU657">
        <v>4517.7</v>
      </c>
      <c r="BV657">
        <v>2657.2339999999999</v>
      </c>
      <c r="BW657">
        <v>1570.384</v>
      </c>
      <c r="BX657">
        <v>1569588</v>
      </c>
      <c r="BY657">
        <v>1474.4217000000001</v>
      </c>
      <c r="BZ657">
        <v>3550.6631000000002</v>
      </c>
      <c r="CA657">
        <v>2073.6851999999999</v>
      </c>
      <c r="CB657">
        <v>0.14105646499999999</v>
      </c>
      <c r="CC657">
        <v>11530.3</v>
      </c>
      <c r="CD657">
        <v>298191.89</v>
      </c>
      <c r="CE657">
        <v>832667.94</v>
      </c>
      <c r="CF657">
        <v>2733.9447</v>
      </c>
      <c r="CG657">
        <v>0.16</v>
      </c>
      <c r="CH657">
        <v>0.17</v>
      </c>
      <c r="CI657">
        <v>7.0000000000000007E-2</v>
      </c>
      <c r="CJ657">
        <v>0.12</v>
      </c>
      <c r="CK657">
        <v>0.16</v>
      </c>
      <c r="CL657">
        <v>0.7</v>
      </c>
      <c r="CM657">
        <v>1.72</v>
      </c>
      <c r="CN657">
        <v>3.65</v>
      </c>
      <c r="CO657">
        <v>4.63</v>
      </c>
      <c r="CP657">
        <v>0.01</v>
      </c>
      <c r="CQ657">
        <v>-0.09</v>
      </c>
      <c r="CR657">
        <v>-0.04</v>
      </c>
      <c r="CS657">
        <v>0</v>
      </c>
      <c r="CT657">
        <v>0.54</v>
      </c>
      <c r="CU657">
        <v>1.56</v>
      </c>
      <c r="CV657">
        <v>3.49</v>
      </c>
      <c r="CW657">
        <v>4.47</v>
      </c>
      <c r="CX657">
        <v>73.216999999999999</v>
      </c>
      <c r="CY657">
        <v>0.92130000000000001</v>
      </c>
      <c r="CZ657">
        <v>83.790499999999994</v>
      </c>
      <c r="DA657">
        <v>1.6145</v>
      </c>
      <c r="DB657">
        <v>0.98980000000000001</v>
      </c>
      <c r="DC657">
        <v>88.25</v>
      </c>
      <c r="DD657">
        <v>226.4</v>
      </c>
      <c r="DE657" s="27">
        <v>231.221</v>
      </c>
      <c r="DF657">
        <v>127.289</v>
      </c>
      <c r="DG657">
        <v>217.524</v>
      </c>
      <c r="DH657">
        <v>420.32100000000003</v>
      </c>
      <c r="DI657">
        <v>187.71600000000001</v>
      </c>
      <c r="DJ657">
        <v>112.389</v>
      </c>
      <c r="DK657">
        <v>274.43700000000001</v>
      </c>
      <c r="DL657">
        <v>230.54599999999999</v>
      </c>
      <c r="DM657">
        <v>222.72399999999999</v>
      </c>
      <c r="DN657">
        <v>222.01599999999999</v>
      </c>
      <c r="DO657">
        <v>100.595</v>
      </c>
      <c r="DP657">
        <v>99.242000000000004</v>
      </c>
      <c r="DQ657">
        <v>100.084</v>
      </c>
      <c r="DR657">
        <v>100.977</v>
      </c>
      <c r="DS657">
        <v>195.3</v>
      </c>
      <c r="DT657">
        <v>208.6</v>
      </c>
      <c r="DU657">
        <v>200.7</v>
      </c>
      <c r="DV657">
        <v>248.3</v>
      </c>
      <c r="DW657">
        <v>1422.29</v>
      </c>
      <c r="DX657">
        <v>1902.8</v>
      </c>
      <c r="DY657">
        <v>2.1971609170000002</v>
      </c>
      <c r="DZ657">
        <v>16.240941459999998</v>
      </c>
      <c r="EA657">
        <v>17.572500000000002</v>
      </c>
    </row>
    <row r="658" spans="2:131" x14ac:dyDescent="0.25">
      <c r="B658" s="3">
        <v>41275</v>
      </c>
      <c r="C658">
        <v>13894.743</v>
      </c>
      <c r="D658">
        <v>11515.8</v>
      </c>
      <c r="E658">
        <v>100.82040000000001</v>
      </c>
      <c r="F658">
        <v>100.13509999999999</v>
      </c>
      <c r="G658">
        <v>99.882900000000006</v>
      </c>
      <c r="H658">
        <v>99.964699999999993</v>
      </c>
      <c r="I658">
        <v>101.4281</v>
      </c>
      <c r="J658">
        <v>99.593000000000004</v>
      </c>
      <c r="K658">
        <v>99.9298</v>
      </c>
      <c r="L658">
        <v>101.5558</v>
      </c>
      <c r="M658">
        <v>101.3379</v>
      </c>
      <c r="N658">
        <v>101.1576</v>
      </c>
      <c r="O658">
        <v>100.55119999999999</v>
      </c>
      <c r="P658">
        <v>99.950800000000001</v>
      </c>
      <c r="Q658">
        <v>103.854</v>
      </c>
      <c r="R658">
        <v>74.400199999999998</v>
      </c>
      <c r="S658" s="38">
        <v>3.34</v>
      </c>
      <c r="T658">
        <v>3915</v>
      </c>
      <c r="U658">
        <v>0.31392831399999999</v>
      </c>
      <c r="V658">
        <v>155763</v>
      </c>
      <c r="W658">
        <v>143292</v>
      </c>
      <c r="X658">
        <v>8</v>
      </c>
      <c r="Y658">
        <v>35.6</v>
      </c>
      <c r="Z658">
        <v>2780</v>
      </c>
      <c r="AA658">
        <v>3115</v>
      </c>
      <c r="AB658">
        <v>6572</v>
      </c>
      <c r="AC658">
        <v>1891</v>
      </c>
      <c r="AD658">
        <v>4681</v>
      </c>
      <c r="AE658">
        <v>353000</v>
      </c>
      <c r="AF658">
        <v>135283</v>
      </c>
      <c r="AG658">
        <v>18580</v>
      </c>
      <c r="AH658">
        <v>800.4</v>
      </c>
      <c r="AI658">
        <v>5746</v>
      </c>
      <c r="AJ658">
        <v>11983</v>
      </c>
      <c r="AK658">
        <v>7515</v>
      </c>
      <c r="AL658">
        <v>4468</v>
      </c>
      <c r="AM658">
        <v>116703</v>
      </c>
      <c r="AN658">
        <v>25613</v>
      </c>
      <c r="AO658">
        <v>5640.3</v>
      </c>
      <c r="AP658">
        <v>14936.3</v>
      </c>
      <c r="AQ658">
        <v>7836</v>
      </c>
      <c r="AR658">
        <v>21869</v>
      </c>
      <c r="AS658">
        <v>41.1</v>
      </c>
      <c r="AT658">
        <v>4.2</v>
      </c>
      <c r="AU658">
        <v>41.7</v>
      </c>
      <c r="AV658">
        <v>21.1</v>
      </c>
      <c r="AW658">
        <v>24.18</v>
      </c>
      <c r="AX658">
        <v>19.16</v>
      </c>
      <c r="AY658">
        <v>888</v>
      </c>
      <c r="AZ658">
        <v>86</v>
      </c>
      <c r="BA658">
        <v>93</v>
      </c>
      <c r="BB658">
        <v>486</v>
      </c>
      <c r="BC658">
        <v>223</v>
      </c>
      <c r="BD658">
        <v>940</v>
      </c>
      <c r="BE658">
        <v>100</v>
      </c>
      <c r="BF658">
        <v>152</v>
      </c>
      <c r="BG658">
        <v>457</v>
      </c>
      <c r="BH658">
        <v>231</v>
      </c>
      <c r="BI658">
        <v>100.99299999999999</v>
      </c>
      <c r="BJ658">
        <v>1307206</v>
      </c>
      <c r="BK658">
        <v>412271</v>
      </c>
      <c r="BL658">
        <v>206882</v>
      </c>
      <c r="BM658">
        <v>218392</v>
      </c>
      <c r="BN658">
        <v>77448</v>
      </c>
      <c r="BO658">
        <v>1015879</v>
      </c>
      <c r="BP658">
        <v>1668622</v>
      </c>
      <c r="BQ658">
        <v>1.29</v>
      </c>
      <c r="BR658">
        <v>73.8</v>
      </c>
      <c r="BS658">
        <v>2473.3000000000002</v>
      </c>
      <c r="BT658">
        <v>10471.700000000001</v>
      </c>
      <c r="BU658">
        <v>4519.8999999999996</v>
      </c>
      <c r="BV658">
        <v>2749.24</v>
      </c>
      <c r="BW658">
        <v>1636.934</v>
      </c>
      <c r="BX658">
        <v>1636369</v>
      </c>
      <c r="BY658">
        <v>1484.9797000000001</v>
      </c>
      <c r="BZ658">
        <v>3559.6518000000001</v>
      </c>
      <c r="CA658">
        <v>2086.2168999999999</v>
      </c>
      <c r="CB658">
        <v>0.148979312</v>
      </c>
      <c r="CC658">
        <v>11591.3</v>
      </c>
      <c r="CD658">
        <v>299406.93</v>
      </c>
      <c r="CE658">
        <v>831337.87</v>
      </c>
      <c r="CF658">
        <v>2728.7674999999999</v>
      </c>
      <c r="CG658">
        <v>0.14000000000000001</v>
      </c>
      <c r="CH658">
        <v>0.19</v>
      </c>
      <c r="CI658">
        <v>7.0000000000000007E-2</v>
      </c>
      <c r="CJ658">
        <v>0.11</v>
      </c>
      <c r="CK658">
        <v>0.15</v>
      </c>
      <c r="CL658">
        <v>0.81</v>
      </c>
      <c r="CM658">
        <v>1.91</v>
      </c>
      <c r="CN658">
        <v>3.8</v>
      </c>
      <c r="CO658">
        <v>4.7300000000000004</v>
      </c>
      <c r="CP658">
        <v>0.05</v>
      </c>
      <c r="CQ658">
        <v>-7.0000000000000007E-2</v>
      </c>
      <c r="CR658">
        <v>-0.03</v>
      </c>
      <c r="CS658">
        <v>0.01</v>
      </c>
      <c r="CT658">
        <v>0.67</v>
      </c>
      <c r="CU658">
        <v>1.77</v>
      </c>
      <c r="CV658">
        <v>3.66</v>
      </c>
      <c r="CW658">
        <v>4.59</v>
      </c>
      <c r="CX658">
        <v>73.659499999999994</v>
      </c>
      <c r="CY658">
        <v>0.9234</v>
      </c>
      <c r="CZ658">
        <v>89.058099999999996</v>
      </c>
      <c r="DA658">
        <v>1.5965</v>
      </c>
      <c r="DB658">
        <v>0.99209999999999998</v>
      </c>
      <c r="DC658">
        <v>94.69</v>
      </c>
      <c r="DD658">
        <v>225.1</v>
      </c>
      <c r="DE658" s="27">
        <v>231.679</v>
      </c>
      <c r="DF658">
        <v>128.07599999999999</v>
      </c>
      <c r="DG658">
        <v>218.09200000000001</v>
      </c>
      <c r="DH658">
        <v>421.11399999999998</v>
      </c>
      <c r="DI658">
        <v>187.971</v>
      </c>
      <c r="DJ658">
        <v>112.497</v>
      </c>
      <c r="DK658">
        <v>275.12099999999998</v>
      </c>
      <c r="DL658">
        <v>231.023</v>
      </c>
      <c r="DM658">
        <v>223.172</v>
      </c>
      <c r="DN658">
        <v>222.45699999999999</v>
      </c>
      <c r="DO658">
        <v>100.782</v>
      </c>
      <c r="DP658">
        <v>99.117999999999995</v>
      </c>
      <c r="DQ658">
        <v>100.26</v>
      </c>
      <c r="DR658">
        <v>101.218</v>
      </c>
      <c r="DS658">
        <v>196.4</v>
      </c>
      <c r="DT658">
        <v>210.2</v>
      </c>
      <c r="DU658">
        <v>201.6</v>
      </c>
      <c r="DV658">
        <v>248.4</v>
      </c>
      <c r="DW658">
        <v>1480.4</v>
      </c>
      <c r="DX658">
        <v>1972.2</v>
      </c>
      <c r="DY658">
        <v>2.1302801040000001</v>
      </c>
      <c r="DZ658">
        <v>16.886042079999999</v>
      </c>
      <c r="EA658">
        <v>13.001799999999999</v>
      </c>
    </row>
    <row r="659" spans="2:131" x14ac:dyDescent="0.25">
      <c r="B659" s="3">
        <v>41276</v>
      </c>
      <c r="C659">
        <v>13835.102000000001</v>
      </c>
      <c r="D659">
        <v>11460.8</v>
      </c>
      <c r="E659">
        <v>101.3995</v>
      </c>
      <c r="F659">
        <v>100.75320000000001</v>
      </c>
      <c r="G659">
        <v>100.5149</v>
      </c>
      <c r="H659">
        <v>100.4992</v>
      </c>
      <c r="I659">
        <v>103.6163</v>
      </c>
      <c r="J659">
        <v>99.712000000000003</v>
      </c>
      <c r="K659">
        <v>100.8137</v>
      </c>
      <c r="L659">
        <v>102.09220000000001</v>
      </c>
      <c r="M659">
        <v>101.68989999999999</v>
      </c>
      <c r="N659">
        <v>101.0364</v>
      </c>
      <c r="O659">
        <v>101.00879999999999</v>
      </c>
      <c r="P659">
        <v>100.1673</v>
      </c>
      <c r="Q659">
        <v>103.91370000000001</v>
      </c>
      <c r="R659">
        <v>74.670199999999994</v>
      </c>
      <c r="S659" s="38">
        <v>0.34</v>
      </c>
      <c r="T659">
        <v>3981</v>
      </c>
      <c r="U659">
        <v>0.33313807499999998</v>
      </c>
      <c r="V659">
        <v>155312</v>
      </c>
      <c r="W659">
        <v>143362</v>
      </c>
      <c r="X659">
        <v>7.7</v>
      </c>
      <c r="Y659">
        <v>36.4</v>
      </c>
      <c r="Z659">
        <v>2713</v>
      </c>
      <c r="AA659">
        <v>2799</v>
      </c>
      <c r="AB659">
        <v>6457</v>
      </c>
      <c r="AC659">
        <v>1766</v>
      </c>
      <c r="AD659">
        <v>4691</v>
      </c>
      <c r="AE659">
        <v>353000</v>
      </c>
      <c r="AF659">
        <v>135562</v>
      </c>
      <c r="AG659">
        <v>18638</v>
      </c>
      <c r="AH659">
        <v>806.7</v>
      </c>
      <c r="AI659">
        <v>5784</v>
      </c>
      <c r="AJ659">
        <v>11996</v>
      </c>
      <c r="AK659">
        <v>7523</v>
      </c>
      <c r="AL659">
        <v>4473</v>
      </c>
      <c r="AM659">
        <v>116924</v>
      </c>
      <c r="AN659">
        <v>25629</v>
      </c>
      <c r="AO659">
        <v>5643.4</v>
      </c>
      <c r="AP659">
        <v>14951.4</v>
      </c>
      <c r="AQ659">
        <v>7852</v>
      </c>
      <c r="AR659">
        <v>21881</v>
      </c>
      <c r="AS659">
        <v>41.3</v>
      </c>
      <c r="AT659">
        <v>4.3</v>
      </c>
      <c r="AU659">
        <v>41.8</v>
      </c>
      <c r="AV659">
        <v>21.15</v>
      </c>
      <c r="AW659">
        <v>24.2</v>
      </c>
      <c r="AX659">
        <v>19.21</v>
      </c>
      <c r="AY659">
        <v>962</v>
      </c>
      <c r="AZ659">
        <v>106</v>
      </c>
      <c r="BA659">
        <v>136</v>
      </c>
      <c r="BB659">
        <v>498</v>
      </c>
      <c r="BC659">
        <v>222</v>
      </c>
      <c r="BD659">
        <v>979</v>
      </c>
      <c r="BE659">
        <v>89</v>
      </c>
      <c r="BF659">
        <v>157</v>
      </c>
      <c r="BG659">
        <v>502</v>
      </c>
      <c r="BH659">
        <v>231</v>
      </c>
      <c r="BI659">
        <v>100.956</v>
      </c>
      <c r="BJ659">
        <v>1312035</v>
      </c>
      <c r="BK659">
        <v>416974</v>
      </c>
      <c r="BL659">
        <v>214048</v>
      </c>
      <c r="BM659">
        <v>229342</v>
      </c>
      <c r="BN659">
        <v>83859</v>
      </c>
      <c r="BO659">
        <v>1025349</v>
      </c>
      <c r="BP659">
        <v>1669911</v>
      </c>
      <c r="BQ659">
        <v>1.27</v>
      </c>
      <c r="BR659">
        <v>77.599999999999994</v>
      </c>
      <c r="BS659">
        <v>2472.4</v>
      </c>
      <c r="BT659">
        <v>10468.5</v>
      </c>
      <c r="BU659">
        <v>4494.1000000000004</v>
      </c>
      <c r="BV659">
        <v>2874.6979999999999</v>
      </c>
      <c r="BW659">
        <v>1733.393</v>
      </c>
      <c r="BX659">
        <v>1732928</v>
      </c>
      <c r="BY659">
        <v>1491.4426000000001</v>
      </c>
      <c r="BZ659">
        <v>3554.2664</v>
      </c>
      <c r="CA659">
        <v>2104.2433999999998</v>
      </c>
      <c r="CB659">
        <v>0.150366469</v>
      </c>
      <c r="CC659">
        <v>11599.4</v>
      </c>
      <c r="CD659">
        <v>299682.56</v>
      </c>
      <c r="CE659">
        <v>828162.85</v>
      </c>
      <c r="CF659">
        <v>2724.8461000000002</v>
      </c>
      <c r="CG659">
        <v>0.15</v>
      </c>
      <c r="CH659">
        <v>0.16</v>
      </c>
      <c r="CI659">
        <v>0.1</v>
      </c>
      <c r="CJ659">
        <v>0.12</v>
      </c>
      <c r="CK659">
        <v>0.16</v>
      </c>
      <c r="CL659">
        <v>0.85</v>
      </c>
      <c r="CM659">
        <v>1.98</v>
      </c>
      <c r="CN659">
        <v>3.9</v>
      </c>
      <c r="CO659">
        <v>4.8499999999999996</v>
      </c>
      <c r="CP659">
        <v>0.01</v>
      </c>
      <c r="CQ659">
        <v>-0.05</v>
      </c>
      <c r="CR659">
        <v>-0.03</v>
      </c>
      <c r="CS659">
        <v>0.01</v>
      </c>
      <c r="CT659">
        <v>0.7</v>
      </c>
      <c r="CU659">
        <v>1.83</v>
      </c>
      <c r="CV659">
        <v>3.75</v>
      </c>
      <c r="CW659">
        <v>4.7</v>
      </c>
      <c r="CX659">
        <v>74.6554</v>
      </c>
      <c r="CY659">
        <v>0.92120000000000002</v>
      </c>
      <c r="CZ659">
        <v>93.001599999999996</v>
      </c>
      <c r="DA659">
        <v>1.5474000000000001</v>
      </c>
      <c r="DB659">
        <v>1.0098</v>
      </c>
      <c r="DC659">
        <v>95.32</v>
      </c>
      <c r="DD659">
        <v>226.4</v>
      </c>
      <c r="DE659" s="27">
        <v>232.93700000000001</v>
      </c>
      <c r="DF659">
        <v>128.13399999999999</v>
      </c>
      <c r="DG659">
        <v>223.274</v>
      </c>
      <c r="DH659">
        <v>421.601</v>
      </c>
      <c r="DI659">
        <v>189.88399999999999</v>
      </c>
      <c r="DJ659">
        <v>112.379</v>
      </c>
      <c r="DK659">
        <v>275.75599999999997</v>
      </c>
      <c r="DL659">
        <v>232.489</v>
      </c>
      <c r="DM659">
        <v>224.71299999999999</v>
      </c>
      <c r="DN659">
        <v>223.738</v>
      </c>
      <c r="DO659">
        <v>101.149</v>
      </c>
      <c r="DP659">
        <v>99.02</v>
      </c>
      <c r="DQ659">
        <v>101.31</v>
      </c>
      <c r="DR659">
        <v>101.42700000000001</v>
      </c>
      <c r="DS659">
        <v>197.6</v>
      </c>
      <c r="DT659">
        <v>211.9</v>
      </c>
      <c r="DU659">
        <v>203.6</v>
      </c>
      <c r="DV659">
        <v>247.7</v>
      </c>
      <c r="DW659">
        <v>1512.31</v>
      </c>
      <c r="DX659">
        <v>2012.51</v>
      </c>
      <c r="DY659">
        <v>2.1042863789999999</v>
      </c>
      <c r="DZ659">
        <v>17.141965070000001</v>
      </c>
      <c r="EA659">
        <v>13.3347</v>
      </c>
    </row>
    <row r="660" spans="2:131" x14ac:dyDescent="0.25">
      <c r="B660" s="3">
        <v>41277</v>
      </c>
      <c r="C660">
        <v>13865.456</v>
      </c>
      <c r="D660">
        <v>11478.8</v>
      </c>
      <c r="E660">
        <v>101.81140000000001</v>
      </c>
      <c r="F660">
        <v>101.11920000000001</v>
      </c>
      <c r="G660">
        <v>100.9559</v>
      </c>
      <c r="H660">
        <v>100.9756</v>
      </c>
      <c r="I660">
        <v>104.5258</v>
      </c>
      <c r="J660">
        <v>100.07980000000001</v>
      </c>
      <c r="K660">
        <v>101.2761</v>
      </c>
      <c r="L660">
        <v>102.55249999999999</v>
      </c>
      <c r="M660">
        <v>101.5843</v>
      </c>
      <c r="N660">
        <v>100.8595</v>
      </c>
      <c r="O660">
        <v>100.8986</v>
      </c>
      <c r="P660">
        <v>109.0252</v>
      </c>
      <c r="Q660">
        <v>103.1289</v>
      </c>
      <c r="R660">
        <v>74.5274</v>
      </c>
      <c r="S660" s="38">
        <v>0.24</v>
      </c>
      <c r="T660">
        <v>4080</v>
      </c>
      <c r="U660">
        <v>0.34904611200000002</v>
      </c>
      <c r="V660">
        <v>155005</v>
      </c>
      <c r="W660">
        <v>143316</v>
      </c>
      <c r="X660">
        <v>7.5</v>
      </c>
      <c r="Y660">
        <v>37</v>
      </c>
      <c r="Z660">
        <v>2462</v>
      </c>
      <c r="AA660">
        <v>2826</v>
      </c>
      <c r="AB660">
        <v>6393</v>
      </c>
      <c r="AC660">
        <v>1830</v>
      </c>
      <c r="AD660">
        <v>4563</v>
      </c>
      <c r="AE660">
        <v>351800</v>
      </c>
      <c r="AF660">
        <v>135698</v>
      </c>
      <c r="AG660">
        <v>18660</v>
      </c>
      <c r="AH660">
        <v>808</v>
      </c>
      <c r="AI660">
        <v>5802</v>
      </c>
      <c r="AJ660">
        <v>11999</v>
      </c>
      <c r="AK660">
        <v>7531</v>
      </c>
      <c r="AL660">
        <v>4468</v>
      </c>
      <c r="AM660">
        <v>117038</v>
      </c>
      <c r="AN660">
        <v>25620</v>
      </c>
      <c r="AO660">
        <v>5645.6</v>
      </c>
      <c r="AP660">
        <v>14949.1</v>
      </c>
      <c r="AQ660">
        <v>7857</v>
      </c>
      <c r="AR660">
        <v>21870</v>
      </c>
      <c r="AS660">
        <v>41.4</v>
      </c>
      <c r="AT660">
        <v>4.4000000000000004</v>
      </c>
      <c r="AU660">
        <v>41.9</v>
      </c>
      <c r="AV660">
        <v>21.14</v>
      </c>
      <c r="AW660">
        <v>24.17</v>
      </c>
      <c r="AX660">
        <v>19.21</v>
      </c>
      <c r="AY660">
        <v>1010</v>
      </c>
      <c r="AZ660">
        <v>96</v>
      </c>
      <c r="BA660">
        <v>141</v>
      </c>
      <c r="BB660">
        <v>555</v>
      </c>
      <c r="BC660">
        <v>218</v>
      </c>
      <c r="BD660">
        <v>936</v>
      </c>
      <c r="BE660">
        <v>99</v>
      </c>
      <c r="BF660">
        <v>144</v>
      </c>
      <c r="BG660">
        <v>483</v>
      </c>
      <c r="BH660">
        <v>210</v>
      </c>
      <c r="BI660">
        <v>100.977</v>
      </c>
      <c r="BJ660">
        <v>1304969</v>
      </c>
      <c r="BK660">
        <v>414091</v>
      </c>
      <c r="BL660">
        <v>206437</v>
      </c>
      <c r="BM660">
        <v>210493</v>
      </c>
      <c r="BN660">
        <v>72989</v>
      </c>
      <c r="BO660">
        <v>1016474</v>
      </c>
      <c r="BP660">
        <v>1668363</v>
      </c>
      <c r="BQ660">
        <v>1.29</v>
      </c>
      <c r="BR660">
        <v>78.599999999999994</v>
      </c>
      <c r="BS660">
        <v>2480.4</v>
      </c>
      <c r="BT660">
        <v>10540</v>
      </c>
      <c r="BU660">
        <v>4537.6000000000004</v>
      </c>
      <c r="BV660">
        <v>2973.67</v>
      </c>
      <c r="BW660">
        <v>1811.3</v>
      </c>
      <c r="BX660">
        <v>1810906</v>
      </c>
      <c r="BY660">
        <v>1499.992</v>
      </c>
      <c r="BZ660">
        <v>3548.9047999999998</v>
      </c>
      <c r="CA660">
        <v>2115.9306999999999</v>
      </c>
      <c r="CB660">
        <v>0.15107100400000001</v>
      </c>
      <c r="CC660">
        <v>11659.7</v>
      </c>
      <c r="CD660">
        <v>301028.99</v>
      </c>
      <c r="CE660">
        <v>830011.88</v>
      </c>
      <c r="CF660">
        <v>2722.7728999999999</v>
      </c>
      <c r="CG660">
        <v>0.14000000000000001</v>
      </c>
      <c r="CH660">
        <v>0.15</v>
      </c>
      <c r="CI660">
        <v>0.09</v>
      </c>
      <c r="CJ660">
        <v>0.11</v>
      </c>
      <c r="CK660">
        <v>0.15</v>
      </c>
      <c r="CL660">
        <v>0.82</v>
      </c>
      <c r="CM660">
        <v>1.96</v>
      </c>
      <c r="CN660">
        <v>3.93</v>
      </c>
      <c r="CO660">
        <v>4.8499999999999996</v>
      </c>
      <c r="CP660">
        <v>0.01</v>
      </c>
      <c r="CQ660">
        <v>-0.05</v>
      </c>
      <c r="CR660">
        <v>-0.03</v>
      </c>
      <c r="CS660">
        <v>0.01</v>
      </c>
      <c r="CT660">
        <v>0.68</v>
      </c>
      <c r="CU660">
        <v>1.82</v>
      </c>
      <c r="CV660">
        <v>3.79</v>
      </c>
      <c r="CW660">
        <v>4.71</v>
      </c>
      <c r="CX660">
        <v>76.310100000000006</v>
      </c>
      <c r="CY660">
        <v>0.9466</v>
      </c>
      <c r="CZ660">
        <v>94.77</v>
      </c>
      <c r="DA660">
        <v>1.508</v>
      </c>
      <c r="DB660">
        <v>1.0244</v>
      </c>
      <c r="DC660">
        <v>93.05</v>
      </c>
      <c r="DD660">
        <v>218.7</v>
      </c>
      <c r="DE660" s="27">
        <v>232.28200000000001</v>
      </c>
      <c r="DF660">
        <v>126.97</v>
      </c>
      <c r="DG660">
        <v>218.98500000000001</v>
      </c>
      <c r="DH660">
        <v>423.089</v>
      </c>
      <c r="DI660">
        <v>188.07</v>
      </c>
      <c r="DJ660">
        <v>112.209</v>
      </c>
      <c r="DK660">
        <v>276.20699999999999</v>
      </c>
      <c r="DL660">
        <v>231.69200000000001</v>
      </c>
      <c r="DM660">
        <v>223.61199999999999</v>
      </c>
      <c r="DN660">
        <v>223.001</v>
      </c>
      <c r="DO660">
        <v>101.015</v>
      </c>
      <c r="DP660">
        <v>98.634</v>
      </c>
      <c r="DQ660">
        <v>100.358</v>
      </c>
      <c r="DR660">
        <v>101.613</v>
      </c>
      <c r="DS660">
        <v>196.5</v>
      </c>
      <c r="DT660">
        <v>210.3</v>
      </c>
      <c r="DU660">
        <v>201.6</v>
      </c>
      <c r="DV660">
        <v>247.3</v>
      </c>
      <c r="DW660">
        <v>1550.83</v>
      </c>
      <c r="DX660">
        <v>2060.5300000000002</v>
      </c>
      <c r="DY660">
        <v>2.0705041820000001</v>
      </c>
      <c r="DZ660">
        <v>17.57337411</v>
      </c>
      <c r="EA660">
        <v>12.4216</v>
      </c>
    </row>
    <row r="661" spans="2:131" x14ac:dyDescent="0.25">
      <c r="B661" s="3">
        <v>41278</v>
      </c>
      <c r="C661">
        <v>13930.178</v>
      </c>
      <c r="D661">
        <v>11552.2</v>
      </c>
      <c r="E661">
        <v>101.63639999999999</v>
      </c>
      <c r="F661">
        <v>100.79259999999999</v>
      </c>
      <c r="G661">
        <v>100.54049999999999</v>
      </c>
      <c r="H661">
        <v>100.6786</v>
      </c>
      <c r="I661">
        <v>104.1926</v>
      </c>
      <c r="J661">
        <v>99.792199999999994</v>
      </c>
      <c r="K661">
        <v>100.4601</v>
      </c>
      <c r="L661">
        <v>102.5389</v>
      </c>
      <c r="M661">
        <v>101.3325</v>
      </c>
      <c r="N661">
        <v>100.598</v>
      </c>
      <c r="O661">
        <v>100.5117</v>
      </c>
      <c r="P661">
        <v>110.8663</v>
      </c>
      <c r="Q661">
        <v>103.9084</v>
      </c>
      <c r="R661">
        <v>74.188299999999998</v>
      </c>
      <c r="S661" s="38">
        <v>0.18</v>
      </c>
      <c r="T661">
        <v>4078</v>
      </c>
      <c r="U661">
        <v>0.34676870799999998</v>
      </c>
      <c r="V661">
        <v>155394</v>
      </c>
      <c r="W661">
        <v>143635</v>
      </c>
      <c r="X661">
        <v>7.6</v>
      </c>
      <c r="Y661">
        <v>36.5</v>
      </c>
      <c r="Z661">
        <v>2487</v>
      </c>
      <c r="AA661">
        <v>2908</v>
      </c>
      <c r="AB661">
        <v>6421</v>
      </c>
      <c r="AC661">
        <v>1953</v>
      </c>
      <c r="AD661">
        <v>4468</v>
      </c>
      <c r="AE661">
        <v>347250</v>
      </c>
      <c r="AF661">
        <v>135890</v>
      </c>
      <c r="AG661">
        <v>18653</v>
      </c>
      <c r="AH661">
        <v>805.4</v>
      </c>
      <c r="AI661">
        <v>5796</v>
      </c>
      <c r="AJ661">
        <v>12000</v>
      </c>
      <c r="AK661">
        <v>7534</v>
      </c>
      <c r="AL661">
        <v>4466</v>
      </c>
      <c r="AM661">
        <v>117237</v>
      </c>
      <c r="AN661">
        <v>25656</v>
      </c>
      <c r="AO661">
        <v>5645.4</v>
      </c>
      <c r="AP661">
        <v>14968.2</v>
      </c>
      <c r="AQ661">
        <v>7872</v>
      </c>
      <c r="AR661">
        <v>21869</v>
      </c>
      <c r="AS661">
        <v>41.2</v>
      </c>
      <c r="AT661">
        <v>4.3</v>
      </c>
      <c r="AU661">
        <v>41.8</v>
      </c>
      <c r="AV661">
        <v>21.19</v>
      </c>
      <c r="AW661">
        <v>24.24</v>
      </c>
      <c r="AX661">
        <v>19.23</v>
      </c>
      <c r="AY661">
        <v>835</v>
      </c>
      <c r="AZ661">
        <v>79</v>
      </c>
      <c r="BA661">
        <v>148</v>
      </c>
      <c r="BB661">
        <v>408</v>
      </c>
      <c r="BC661">
        <v>200</v>
      </c>
      <c r="BD661">
        <v>1016</v>
      </c>
      <c r="BE661">
        <v>101</v>
      </c>
      <c r="BF661">
        <v>171</v>
      </c>
      <c r="BG661">
        <v>516</v>
      </c>
      <c r="BH661">
        <v>228</v>
      </c>
      <c r="BI661">
        <v>100.857</v>
      </c>
      <c r="BJ661">
        <v>1303671</v>
      </c>
      <c r="BK661">
        <v>412353</v>
      </c>
      <c r="BL661">
        <v>203468</v>
      </c>
      <c r="BM661">
        <v>221382</v>
      </c>
      <c r="BN661">
        <v>76634</v>
      </c>
      <c r="BO661">
        <v>1018890</v>
      </c>
      <c r="BP661">
        <v>1671380</v>
      </c>
      <c r="BQ661">
        <v>1.3</v>
      </c>
      <c r="BR661">
        <v>76.400000000000006</v>
      </c>
      <c r="BS661">
        <v>2515.8000000000002</v>
      </c>
      <c r="BT661">
        <v>10575.3</v>
      </c>
      <c r="BU661">
        <v>4562.3</v>
      </c>
      <c r="BV661">
        <v>3045.884</v>
      </c>
      <c r="BW661">
        <v>1884.6890000000001</v>
      </c>
      <c r="BX661">
        <v>1884288</v>
      </c>
      <c r="BY661">
        <v>1507.3336999999999</v>
      </c>
      <c r="BZ661">
        <v>3552.6464999999998</v>
      </c>
      <c r="CA661">
        <v>2126.6188999999999</v>
      </c>
      <c r="CB661">
        <v>0.15124129</v>
      </c>
      <c r="CC661">
        <v>11714.3</v>
      </c>
      <c r="CD661">
        <v>302041.77</v>
      </c>
      <c r="CE661">
        <v>831262.52</v>
      </c>
      <c r="CF661">
        <v>2755.2076000000002</v>
      </c>
      <c r="CG661">
        <v>0.15</v>
      </c>
      <c r="CH661">
        <v>0.16</v>
      </c>
      <c r="CI661">
        <v>0.06</v>
      </c>
      <c r="CJ661">
        <v>0.09</v>
      </c>
      <c r="CK661">
        <v>0.12</v>
      </c>
      <c r="CL661">
        <v>0.71</v>
      </c>
      <c r="CM661">
        <v>1.76</v>
      </c>
      <c r="CN661">
        <v>3.73</v>
      </c>
      <c r="CO661">
        <v>4.59</v>
      </c>
      <c r="CP661">
        <v>0.01</v>
      </c>
      <c r="CQ661">
        <v>-0.09</v>
      </c>
      <c r="CR661">
        <v>-0.06</v>
      </c>
      <c r="CS661">
        <v>-0.03</v>
      </c>
      <c r="CT661">
        <v>0.56000000000000005</v>
      </c>
      <c r="CU661">
        <v>1.61</v>
      </c>
      <c r="CV661">
        <v>3.58</v>
      </c>
      <c r="CW661">
        <v>4.4400000000000004</v>
      </c>
      <c r="CX661">
        <v>76.264399999999995</v>
      </c>
      <c r="CY661">
        <v>0.93659999999999999</v>
      </c>
      <c r="CZ661">
        <v>97.758200000000002</v>
      </c>
      <c r="DA661">
        <v>1.5310999999999999</v>
      </c>
      <c r="DB661">
        <v>1.0186999999999999</v>
      </c>
      <c r="DC661">
        <v>92.07</v>
      </c>
      <c r="DD661">
        <v>205.6</v>
      </c>
      <c r="DE661" s="27">
        <v>231.797</v>
      </c>
      <c r="DF661">
        <v>126.905</v>
      </c>
      <c r="DG661">
        <v>214.905</v>
      </c>
      <c r="DH661">
        <v>423.02499999999998</v>
      </c>
      <c r="DI661">
        <v>186.79400000000001</v>
      </c>
      <c r="DJ661">
        <v>112.014</v>
      </c>
      <c r="DK661">
        <v>276.47300000000001</v>
      </c>
      <c r="DL661">
        <v>231.05600000000001</v>
      </c>
      <c r="DM661">
        <v>222.732</v>
      </c>
      <c r="DN661">
        <v>222.50200000000001</v>
      </c>
      <c r="DO661">
        <v>100.94</v>
      </c>
      <c r="DP661">
        <v>98.299000000000007</v>
      </c>
      <c r="DQ661">
        <v>99.665999999999997</v>
      </c>
      <c r="DR661">
        <v>101.792</v>
      </c>
      <c r="DS661">
        <v>195.3</v>
      </c>
      <c r="DT661">
        <v>208.4</v>
      </c>
      <c r="DU661">
        <v>200.5</v>
      </c>
      <c r="DV661">
        <v>247.4</v>
      </c>
      <c r="DW661">
        <v>1570.7</v>
      </c>
      <c r="DX661">
        <v>2086.17</v>
      </c>
      <c r="DY661">
        <v>2.0689289280000001</v>
      </c>
      <c r="DZ661">
        <v>17.85321806</v>
      </c>
      <c r="EA661">
        <v>13.4116</v>
      </c>
    </row>
    <row r="662" spans="2:131" x14ac:dyDescent="0.25">
      <c r="B662" s="3">
        <v>41279</v>
      </c>
      <c r="C662">
        <v>14009.753000000001</v>
      </c>
      <c r="D662">
        <v>11614.5</v>
      </c>
      <c r="E662">
        <v>101.74760000000001</v>
      </c>
      <c r="F662">
        <v>100.66849999999999</v>
      </c>
      <c r="G662">
        <v>100.2779</v>
      </c>
      <c r="H662">
        <v>100.5318</v>
      </c>
      <c r="I662">
        <v>104.71469999999999</v>
      </c>
      <c r="J662">
        <v>99.477999999999994</v>
      </c>
      <c r="K662">
        <v>99.955299999999994</v>
      </c>
      <c r="L662">
        <v>102.90049999999999</v>
      </c>
      <c r="M662">
        <v>101.5778</v>
      </c>
      <c r="N662">
        <v>101.6895</v>
      </c>
      <c r="O662">
        <v>100.81440000000001</v>
      </c>
      <c r="P662">
        <v>104.27249999999999</v>
      </c>
      <c r="Q662">
        <v>105.84780000000001</v>
      </c>
      <c r="R662">
        <v>74.365899999999996</v>
      </c>
      <c r="S662" s="38">
        <v>0.12</v>
      </c>
      <c r="T662">
        <v>4173</v>
      </c>
      <c r="U662">
        <v>0.358074481</v>
      </c>
      <c r="V662">
        <v>155536</v>
      </c>
      <c r="W662">
        <v>143882</v>
      </c>
      <c r="X662">
        <v>7.5</v>
      </c>
      <c r="Y662">
        <v>36.799999999999997</v>
      </c>
      <c r="Z662">
        <v>2674</v>
      </c>
      <c r="AA662">
        <v>2631</v>
      </c>
      <c r="AB662">
        <v>6333</v>
      </c>
      <c r="AC662">
        <v>1986</v>
      </c>
      <c r="AD662">
        <v>4347</v>
      </c>
      <c r="AE662">
        <v>347750</v>
      </c>
      <c r="AF662">
        <v>136114</v>
      </c>
      <c r="AG662">
        <v>18691</v>
      </c>
      <c r="AH662">
        <v>810</v>
      </c>
      <c r="AI662">
        <v>5829</v>
      </c>
      <c r="AJ662">
        <v>12000</v>
      </c>
      <c r="AK662">
        <v>7533</v>
      </c>
      <c r="AL662">
        <v>4467</v>
      </c>
      <c r="AM662">
        <v>117423</v>
      </c>
      <c r="AN662">
        <v>25692</v>
      </c>
      <c r="AO662">
        <v>5650.1</v>
      </c>
      <c r="AP662">
        <v>15002</v>
      </c>
      <c r="AQ662">
        <v>7885</v>
      </c>
      <c r="AR662">
        <v>21864</v>
      </c>
      <c r="AS662">
        <v>41.3</v>
      </c>
      <c r="AT662">
        <v>4.3</v>
      </c>
      <c r="AU662">
        <v>41.8</v>
      </c>
      <c r="AV662">
        <v>21.21</v>
      </c>
      <c r="AW662">
        <v>24.18</v>
      </c>
      <c r="AX662">
        <v>19.239999999999998</v>
      </c>
      <c r="AY662">
        <v>930</v>
      </c>
      <c r="AZ662">
        <v>103</v>
      </c>
      <c r="BA662">
        <v>139</v>
      </c>
      <c r="BB662">
        <v>482</v>
      </c>
      <c r="BC662">
        <v>206</v>
      </c>
      <c r="BD662">
        <v>1003</v>
      </c>
      <c r="BE662">
        <v>105</v>
      </c>
      <c r="BF662">
        <v>148</v>
      </c>
      <c r="BG662">
        <v>516</v>
      </c>
      <c r="BH662">
        <v>234</v>
      </c>
      <c r="BI662">
        <v>101.145</v>
      </c>
      <c r="BJ662">
        <v>1317695</v>
      </c>
      <c r="BK662">
        <v>414215</v>
      </c>
      <c r="BL662">
        <v>204854</v>
      </c>
      <c r="BM662">
        <v>230679</v>
      </c>
      <c r="BN662">
        <v>85888</v>
      </c>
      <c r="BO662">
        <v>1027611</v>
      </c>
      <c r="BP662">
        <v>1669809</v>
      </c>
      <c r="BQ662">
        <v>1.29</v>
      </c>
      <c r="BR662">
        <v>84.5</v>
      </c>
      <c r="BS662">
        <v>2530.6999999999998</v>
      </c>
      <c r="BT662">
        <v>10611.5</v>
      </c>
      <c r="BU662">
        <v>4576</v>
      </c>
      <c r="BV662">
        <v>3139.2269999999999</v>
      </c>
      <c r="BW662">
        <v>1981.9839999999999</v>
      </c>
      <c r="BX662">
        <v>1981574</v>
      </c>
      <c r="BY662">
        <v>1510.499</v>
      </c>
      <c r="BZ662">
        <v>3545.3191999999999</v>
      </c>
      <c r="CA662">
        <v>2138.6657</v>
      </c>
      <c r="CB662">
        <v>0.151134976</v>
      </c>
      <c r="CC662">
        <v>11753.8</v>
      </c>
      <c r="CD662">
        <v>304207.06</v>
      </c>
      <c r="CE662">
        <v>836761.3</v>
      </c>
      <c r="CF662">
        <v>2744.1477</v>
      </c>
      <c r="CG662">
        <v>0.11</v>
      </c>
      <c r="CH662">
        <v>0.14000000000000001</v>
      </c>
      <c r="CI662">
        <v>0.04</v>
      </c>
      <c r="CJ662">
        <v>0.08</v>
      </c>
      <c r="CK662">
        <v>0.12</v>
      </c>
      <c r="CL662">
        <v>0.84</v>
      </c>
      <c r="CM662">
        <v>1.93</v>
      </c>
      <c r="CN662">
        <v>3.89</v>
      </c>
      <c r="CO662">
        <v>4.7300000000000004</v>
      </c>
      <c r="CP662">
        <v>0.03</v>
      </c>
      <c r="CQ662">
        <v>-7.0000000000000007E-2</v>
      </c>
      <c r="CR662">
        <v>-0.03</v>
      </c>
      <c r="CS662">
        <v>0.01</v>
      </c>
      <c r="CT662">
        <v>0.73</v>
      </c>
      <c r="CU662">
        <v>1.82</v>
      </c>
      <c r="CV662">
        <v>3.78</v>
      </c>
      <c r="CW662">
        <v>4.62</v>
      </c>
      <c r="CX662">
        <v>76.962400000000002</v>
      </c>
      <c r="CY662">
        <v>0.95569999999999999</v>
      </c>
      <c r="CZ662">
        <v>100.9186</v>
      </c>
      <c r="DA662">
        <v>1.5297000000000001</v>
      </c>
      <c r="DB662">
        <v>1.0196000000000001</v>
      </c>
      <c r="DC662">
        <v>94.8</v>
      </c>
      <c r="DD662">
        <v>199.9</v>
      </c>
      <c r="DE662" s="27">
        <v>231.893</v>
      </c>
      <c r="DF662">
        <v>126.916</v>
      </c>
      <c r="DG662">
        <v>214.01</v>
      </c>
      <c r="DH662">
        <v>422.31599999999997</v>
      </c>
      <c r="DI662">
        <v>186.495</v>
      </c>
      <c r="DJ662">
        <v>111.879</v>
      </c>
      <c r="DK662">
        <v>276.95499999999998</v>
      </c>
      <c r="DL662">
        <v>231.2</v>
      </c>
      <c r="DM662">
        <v>222.636</v>
      </c>
      <c r="DN662">
        <v>222.62899999999999</v>
      </c>
      <c r="DO662">
        <v>101.006</v>
      </c>
      <c r="DP662">
        <v>98.177000000000007</v>
      </c>
      <c r="DQ662">
        <v>99.384</v>
      </c>
      <c r="DR662">
        <v>102.006</v>
      </c>
      <c r="DS662">
        <v>196.1</v>
      </c>
      <c r="DT662">
        <v>209.5</v>
      </c>
      <c r="DU662">
        <v>200.2</v>
      </c>
      <c r="DV662">
        <v>250.1</v>
      </c>
      <c r="DW662">
        <v>1639.84</v>
      </c>
      <c r="DX662">
        <v>2173.91</v>
      </c>
      <c r="DY662">
        <v>2.0052769380000002</v>
      </c>
      <c r="DZ662">
        <v>18.614588309999998</v>
      </c>
      <c r="EA662">
        <v>12.7706</v>
      </c>
    </row>
    <row r="663" spans="2:131" x14ac:dyDescent="0.25">
      <c r="B663" s="3">
        <v>41280</v>
      </c>
      <c r="C663">
        <v>14021.223</v>
      </c>
      <c r="D663">
        <v>11622.3</v>
      </c>
      <c r="E663">
        <v>101.95489999999999</v>
      </c>
      <c r="F663">
        <v>100.9748</v>
      </c>
      <c r="G663">
        <v>100.5372</v>
      </c>
      <c r="H663">
        <v>100.8494</v>
      </c>
      <c r="I663">
        <v>106.0518</v>
      </c>
      <c r="J663">
        <v>99.540599999999998</v>
      </c>
      <c r="K663">
        <v>99.978300000000004</v>
      </c>
      <c r="L663">
        <v>103.00230000000001</v>
      </c>
      <c r="M663">
        <v>101.8631</v>
      </c>
      <c r="N663">
        <v>101.7221</v>
      </c>
      <c r="O663">
        <v>101.05159999999999</v>
      </c>
      <c r="P663">
        <v>101.6542</v>
      </c>
      <c r="Q663">
        <v>106.38079999999999</v>
      </c>
      <c r="R663">
        <v>74.502200000000002</v>
      </c>
      <c r="S663" s="38">
        <v>0.26</v>
      </c>
      <c r="T663">
        <v>4166</v>
      </c>
      <c r="U663">
        <v>0.35452301899999999</v>
      </c>
      <c r="V663">
        <v>155749</v>
      </c>
      <c r="W663">
        <v>143999</v>
      </c>
      <c r="X663">
        <v>7.5</v>
      </c>
      <c r="Y663">
        <v>36.4</v>
      </c>
      <c r="Z663">
        <v>2680</v>
      </c>
      <c r="AA663">
        <v>2851</v>
      </c>
      <c r="AB663">
        <v>6231</v>
      </c>
      <c r="AC663">
        <v>1876</v>
      </c>
      <c r="AD663">
        <v>4355</v>
      </c>
      <c r="AE663">
        <v>344600</v>
      </c>
      <c r="AF663">
        <v>136295</v>
      </c>
      <c r="AG663">
        <v>18724</v>
      </c>
      <c r="AH663">
        <v>812.5</v>
      </c>
      <c r="AI663">
        <v>5855</v>
      </c>
      <c r="AJ663">
        <v>12004</v>
      </c>
      <c r="AK663">
        <v>7539</v>
      </c>
      <c r="AL663">
        <v>4465</v>
      </c>
      <c r="AM663">
        <v>117571</v>
      </c>
      <c r="AN663">
        <v>25753</v>
      </c>
      <c r="AO663">
        <v>5655.8</v>
      </c>
      <c r="AP663">
        <v>15048.5</v>
      </c>
      <c r="AQ663">
        <v>7887</v>
      </c>
      <c r="AR663">
        <v>21840</v>
      </c>
      <c r="AS663">
        <v>41.2</v>
      </c>
      <c r="AT663">
        <v>4.3</v>
      </c>
      <c r="AU663">
        <v>41.8</v>
      </c>
      <c r="AV663">
        <v>21.22</v>
      </c>
      <c r="AW663">
        <v>24.17</v>
      </c>
      <c r="AX663">
        <v>19.27</v>
      </c>
      <c r="AY663">
        <v>839</v>
      </c>
      <c r="AZ663">
        <v>86</v>
      </c>
      <c r="BA663">
        <v>123</v>
      </c>
      <c r="BB663">
        <v>425</v>
      </c>
      <c r="BC663">
        <v>205</v>
      </c>
      <c r="BD663">
        <v>941</v>
      </c>
      <c r="BE663">
        <v>107</v>
      </c>
      <c r="BF663">
        <v>143</v>
      </c>
      <c r="BG663">
        <v>472</v>
      </c>
      <c r="BH663">
        <v>219</v>
      </c>
      <c r="BI663">
        <v>101.142</v>
      </c>
      <c r="BJ663">
        <v>1314033</v>
      </c>
      <c r="BK663">
        <v>415691</v>
      </c>
      <c r="BL663">
        <v>203557</v>
      </c>
      <c r="BM663">
        <v>240657</v>
      </c>
      <c r="BN663">
        <v>92177</v>
      </c>
      <c r="BO663">
        <v>1046842</v>
      </c>
      <c r="BP663">
        <v>1669875</v>
      </c>
      <c r="BQ663">
        <v>1.29</v>
      </c>
      <c r="BR663">
        <v>84.1</v>
      </c>
      <c r="BS663">
        <v>2531.4</v>
      </c>
      <c r="BT663">
        <v>10666</v>
      </c>
      <c r="BU663">
        <v>4588.6000000000004</v>
      </c>
      <c r="BV663">
        <v>3222.3789999999999</v>
      </c>
      <c r="BW663">
        <v>2062.9059999999999</v>
      </c>
      <c r="BX663">
        <v>2062555</v>
      </c>
      <c r="BY663">
        <v>1521.9545000000001</v>
      </c>
      <c r="BZ663">
        <v>3544.0929000000001</v>
      </c>
      <c r="CA663">
        <v>2151.5475999999999</v>
      </c>
      <c r="CB663">
        <v>0.15159109700000001</v>
      </c>
      <c r="CC663">
        <v>11825</v>
      </c>
      <c r="CD663">
        <v>305501.32</v>
      </c>
      <c r="CE663">
        <v>840678.05</v>
      </c>
      <c r="CF663">
        <v>2732.3586</v>
      </c>
      <c r="CG663">
        <v>0.09</v>
      </c>
      <c r="CH663">
        <v>0.14000000000000001</v>
      </c>
      <c r="CI663">
        <v>0.05</v>
      </c>
      <c r="CJ663">
        <v>0.09</v>
      </c>
      <c r="CK663">
        <v>0.14000000000000001</v>
      </c>
      <c r="CL663">
        <v>1.2</v>
      </c>
      <c r="CM663">
        <v>2.2999999999999998</v>
      </c>
      <c r="CN663">
        <v>4.2699999999999996</v>
      </c>
      <c r="CO663">
        <v>5.19</v>
      </c>
      <c r="CP663">
        <v>0.05</v>
      </c>
      <c r="CQ663">
        <v>-0.04</v>
      </c>
      <c r="CR663">
        <v>0</v>
      </c>
      <c r="CS663">
        <v>0.05</v>
      </c>
      <c r="CT663">
        <v>1.1100000000000001</v>
      </c>
      <c r="CU663">
        <v>2.21</v>
      </c>
      <c r="CV663">
        <v>4.18</v>
      </c>
      <c r="CW663">
        <v>5.0999999999999996</v>
      </c>
      <c r="CX663">
        <v>76.239199999999997</v>
      </c>
      <c r="CY663">
        <v>0.93310000000000004</v>
      </c>
      <c r="CZ663">
        <v>97.234999999999999</v>
      </c>
      <c r="DA663">
        <v>1.5492999999999999</v>
      </c>
      <c r="DB663">
        <v>1.0314000000000001</v>
      </c>
      <c r="DC663">
        <v>95.8</v>
      </c>
      <c r="DD663">
        <v>199.1</v>
      </c>
      <c r="DE663" s="27">
        <v>232.44499999999999</v>
      </c>
      <c r="DF663">
        <v>126.995</v>
      </c>
      <c r="DG663">
        <v>215.38</v>
      </c>
      <c r="DH663">
        <v>424.286</v>
      </c>
      <c r="DI663">
        <v>187.137</v>
      </c>
      <c r="DJ663">
        <v>111.782</v>
      </c>
      <c r="DK663">
        <v>277.44099999999997</v>
      </c>
      <c r="DL663">
        <v>231.75700000000001</v>
      </c>
      <c r="DM663">
        <v>223.20099999999999</v>
      </c>
      <c r="DN663">
        <v>223.12</v>
      </c>
      <c r="DO663">
        <v>101.226</v>
      </c>
      <c r="DP663">
        <v>98.14</v>
      </c>
      <c r="DQ663">
        <v>99.753</v>
      </c>
      <c r="DR663">
        <v>102.218</v>
      </c>
      <c r="DS663">
        <v>196.2</v>
      </c>
      <c r="DT663">
        <v>209.6</v>
      </c>
      <c r="DU663">
        <v>200.1</v>
      </c>
      <c r="DV663">
        <v>248.8</v>
      </c>
      <c r="DW663">
        <v>1618.77</v>
      </c>
      <c r="DX663">
        <v>2144.21</v>
      </c>
      <c r="DY663">
        <v>2.0552641820000002</v>
      </c>
      <c r="DZ663">
        <v>18.322068059999999</v>
      </c>
      <c r="EA663">
        <v>16.9314</v>
      </c>
    </row>
    <row r="664" spans="2:131" x14ac:dyDescent="0.25">
      <c r="B664" s="3">
        <v>41281</v>
      </c>
      <c r="C664">
        <v>13991.978999999999</v>
      </c>
      <c r="D664">
        <v>11596</v>
      </c>
      <c r="E664">
        <v>101.5204</v>
      </c>
      <c r="F664">
        <v>99.938500000000005</v>
      </c>
      <c r="G664">
        <v>99.241</v>
      </c>
      <c r="H664">
        <v>99.799899999999994</v>
      </c>
      <c r="I664">
        <v>103.78749999999999</v>
      </c>
      <c r="J664">
        <v>98.795699999999997</v>
      </c>
      <c r="K664">
        <v>97.938999999999993</v>
      </c>
      <c r="L664">
        <v>103.2071</v>
      </c>
      <c r="M664">
        <v>101.154</v>
      </c>
      <c r="N664">
        <v>101.4881</v>
      </c>
      <c r="O664">
        <v>100.1152</v>
      </c>
      <c r="P664">
        <v>101.605</v>
      </c>
      <c r="Q664">
        <v>106.36499999999999</v>
      </c>
      <c r="R664">
        <v>73.780199999999994</v>
      </c>
      <c r="S664" s="38">
        <v>0.38</v>
      </c>
      <c r="T664">
        <v>3946</v>
      </c>
      <c r="U664">
        <v>0.34812527599999998</v>
      </c>
      <c r="V664">
        <v>155599</v>
      </c>
      <c r="W664">
        <v>144264</v>
      </c>
      <c r="X664">
        <v>7.3</v>
      </c>
      <c r="Y664">
        <v>37.299999999999997</v>
      </c>
      <c r="Z664">
        <v>2493</v>
      </c>
      <c r="AA664">
        <v>2768</v>
      </c>
      <c r="AB664">
        <v>6049</v>
      </c>
      <c r="AC664">
        <v>1791</v>
      </c>
      <c r="AD664">
        <v>4258</v>
      </c>
      <c r="AE664">
        <v>346000</v>
      </c>
      <c r="AF664">
        <v>136400</v>
      </c>
      <c r="AG664">
        <v>18705</v>
      </c>
      <c r="AH664">
        <v>811.6</v>
      </c>
      <c r="AI664">
        <v>5859</v>
      </c>
      <c r="AJ664">
        <v>11984</v>
      </c>
      <c r="AK664">
        <v>7517</v>
      </c>
      <c r="AL664">
        <v>4467</v>
      </c>
      <c r="AM664">
        <v>117695</v>
      </c>
      <c r="AN664">
        <v>25783</v>
      </c>
      <c r="AO664">
        <v>5662.9</v>
      </c>
      <c r="AP664">
        <v>15089.7</v>
      </c>
      <c r="AQ664">
        <v>7903</v>
      </c>
      <c r="AR664">
        <v>21815</v>
      </c>
      <c r="AS664">
        <v>41.1</v>
      </c>
      <c r="AT664">
        <v>4.3</v>
      </c>
      <c r="AU664">
        <v>41.7</v>
      </c>
      <c r="AV664">
        <v>21.22</v>
      </c>
      <c r="AW664">
        <v>24.22</v>
      </c>
      <c r="AX664">
        <v>19.260000000000002</v>
      </c>
      <c r="AY664">
        <v>880</v>
      </c>
      <c r="AZ664">
        <v>110</v>
      </c>
      <c r="BA664">
        <v>159</v>
      </c>
      <c r="BB664">
        <v>396</v>
      </c>
      <c r="BC664">
        <v>215</v>
      </c>
      <c r="BD664">
        <v>998</v>
      </c>
      <c r="BE664">
        <v>119</v>
      </c>
      <c r="BF664">
        <v>156</v>
      </c>
      <c r="BG664">
        <v>477</v>
      </c>
      <c r="BH664">
        <v>246</v>
      </c>
      <c r="BI664">
        <v>101.268</v>
      </c>
      <c r="BJ664">
        <v>1314276</v>
      </c>
      <c r="BK664">
        <v>418505</v>
      </c>
      <c r="BL664">
        <v>208738</v>
      </c>
      <c r="BM664">
        <v>214999</v>
      </c>
      <c r="BN664">
        <v>73610</v>
      </c>
      <c r="BO664">
        <v>1045368</v>
      </c>
      <c r="BP664">
        <v>1674870</v>
      </c>
      <c r="BQ664">
        <v>1.29</v>
      </c>
      <c r="BR664">
        <v>85.1</v>
      </c>
      <c r="BS664">
        <v>2545.8000000000002</v>
      </c>
      <c r="BT664">
        <v>10721.9</v>
      </c>
      <c r="BU664">
        <v>4603.6000000000004</v>
      </c>
      <c r="BV664">
        <v>3310.35</v>
      </c>
      <c r="BW664">
        <v>2147.7049999999999</v>
      </c>
      <c r="BX664">
        <v>2147345</v>
      </c>
      <c r="BY664">
        <v>1531.9935</v>
      </c>
      <c r="BZ664">
        <v>3538.0423999999998</v>
      </c>
      <c r="CA664">
        <v>2165.3656999999998</v>
      </c>
      <c r="CB664">
        <v>0.15269485199999999</v>
      </c>
      <c r="CC664">
        <v>11893.8</v>
      </c>
      <c r="CD664">
        <v>307647.21999999997</v>
      </c>
      <c r="CE664">
        <v>844205.43</v>
      </c>
      <c r="CF664">
        <v>2709.8103000000001</v>
      </c>
      <c r="CG664">
        <v>0.09</v>
      </c>
      <c r="CH664">
        <v>0.14000000000000001</v>
      </c>
      <c r="CI664">
        <v>0.04</v>
      </c>
      <c r="CJ664">
        <v>7.0000000000000007E-2</v>
      </c>
      <c r="CK664">
        <v>0.12</v>
      </c>
      <c r="CL664">
        <v>1.4</v>
      </c>
      <c r="CM664">
        <v>2.58</v>
      </c>
      <c r="CN664">
        <v>4.34</v>
      </c>
      <c r="CO664">
        <v>5.32</v>
      </c>
      <c r="CP664">
        <v>0.05</v>
      </c>
      <c r="CQ664">
        <v>-0.05</v>
      </c>
      <c r="CR664">
        <v>-0.02</v>
      </c>
      <c r="CS664">
        <v>0.03</v>
      </c>
      <c r="CT664">
        <v>1.31</v>
      </c>
      <c r="CU664">
        <v>2.4900000000000002</v>
      </c>
      <c r="CV664">
        <v>4.25</v>
      </c>
      <c r="CW664">
        <v>5.23</v>
      </c>
      <c r="CX664">
        <v>77.213899999999995</v>
      </c>
      <c r="CY664">
        <v>0.94489999999999996</v>
      </c>
      <c r="CZ664">
        <v>99.672700000000006</v>
      </c>
      <c r="DA664">
        <v>1.5179</v>
      </c>
      <c r="DB664">
        <v>1.0402</v>
      </c>
      <c r="DC664">
        <v>104.61</v>
      </c>
      <c r="DD664">
        <v>194.7</v>
      </c>
      <c r="DE664" s="27">
        <v>232.9</v>
      </c>
      <c r="DF664">
        <v>127.645</v>
      </c>
      <c r="DG664">
        <v>216.56200000000001</v>
      </c>
      <c r="DH664">
        <v>425.00799999999998</v>
      </c>
      <c r="DI664">
        <v>187.328</v>
      </c>
      <c r="DJ664">
        <v>111.688</v>
      </c>
      <c r="DK664">
        <v>278.142</v>
      </c>
      <c r="DL664">
        <v>232.25200000000001</v>
      </c>
      <c r="DM664">
        <v>223.667</v>
      </c>
      <c r="DN664">
        <v>223.56100000000001</v>
      </c>
      <c r="DO664">
        <v>101.351</v>
      </c>
      <c r="DP664">
        <v>97.91</v>
      </c>
      <c r="DQ664">
        <v>99.912000000000006</v>
      </c>
      <c r="DR664">
        <v>102.389</v>
      </c>
      <c r="DS664">
        <v>196</v>
      </c>
      <c r="DT664">
        <v>209.4</v>
      </c>
      <c r="DU664">
        <v>200.2</v>
      </c>
      <c r="DV664">
        <v>251.3</v>
      </c>
      <c r="DW664">
        <v>1668.68</v>
      </c>
      <c r="DX664">
        <v>2205.6799999999998</v>
      </c>
      <c r="DY664">
        <v>2.0163642319999999</v>
      </c>
      <c r="DZ664">
        <v>18.853084880000001</v>
      </c>
      <c r="EA664">
        <v>13.4529</v>
      </c>
    </row>
    <row r="665" spans="2:131" x14ac:dyDescent="0.25">
      <c r="B665" s="3">
        <v>41282</v>
      </c>
      <c r="C665">
        <v>14017.134</v>
      </c>
      <c r="D665">
        <v>11617.6</v>
      </c>
      <c r="E665">
        <v>102.19070000000001</v>
      </c>
      <c r="F665">
        <v>100.66330000000001</v>
      </c>
      <c r="G665">
        <v>100.0209</v>
      </c>
      <c r="H665">
        <v>100.3357</v>
      </c>
      <c r="I665">
        <v>106.4971</v>
      </c>
      <c r="J665">
        <v>98.786799999999999</v>
      </c>
      <c r="K665">
        <v>99.558700000000002</v>
      </c>
      <c r="L665">
        <v>103.8203</v>
      </c>
      <c r="M665">
        <v>102.7745</v>
      </c>
      <c r="N665">
        <v>101.8445</v>
      </c>
      <c r="O665">
        <v>101.0334</v>
      </c>
      <c r="P665">
        <v>100.6041</v>
      </c>
      <c r="Q665">
        <v>105.932</v>
      </c>
      <c r="R665">
        <v>74.429500000000004</v>
      </c>
      <c r="S665" s="38">
        <v>0.08</v>
      </c>
      <c r="T665">
        <v>4112</v>
      </c>
      <c r="U665">
        <v>0.364571327</v>
      </c>
      <c r="V665">
        <v>155605</v>
      </c>
      <c r="W665">
        <v>144326</v>
      </c>
      <c r="X665">
        <v>7.2</v>
      </c>
      <c r="Y665">
        <v>37.6</v>
      </c>
      <c r="Z665">
        <v>2475</v>
      </c>
      <c r="AA665">
        <v>2688</v>
      </c>
      <c r="AB665">
        <v>5973</v>
      </c>
      <c r="AC665">
        <v>1677</v>
      </c>
      <c r="AD665">
        <v>4296</v>
      </c>
      <c r="AE665">
        <v>333400</v>
      </c>
      <c r="AF665">
        <v>136642</v>
      </c>
      <c r="AG665">
        <v>18756</v>
      </c>
      <c r="AH665">
        <v>812.5</v>
      </c>
      <c r="AI665">
        <v>5878</v>
      </c>
      <c r="AJ665">
        <v>12014</v>
      </c>
      <c r="AK665">
        <v>7547</v>
      </c>
      <c r="AL665">
        <v>4467</v>
      </c>
      <c r="AM665">
        <v>117886</v>
      </c>
      <c r="AN665">
        <v>25845</v>
      </c>
      <c r="AO665">
        <v>5669</v>
      </c>
      <c r="AP665">
        <v>15129.5</v>
      </c>
      <c r="AQ665">
        <v>7901</v>
      </c>
      <c r="AR665">
        <v>21831</v>
      </c>
      <c r="AS665">
        <v>41.3</v>
      </c>
      <c r="AT665">
        <v>4.4000000000000004</v>
      </c>
      <c r="AU665">
        <v>41.9</v>
      </c>
      <c r="AV665">
        <v>21.23</v>
      </c>
      <c r="AW665">
        <v>24.17</v>
      </c>
      <c r="AX665">
        <v>19.309999999999999</v>
      </c>
      <c r="AY665">
        <v>917</v>
      </c>
      <c r="AZ665">
        <v>98</v>
      </c>
      <c r="BA665">
        <v>160</v>
      </c>
      <c r="BB665">
        <v>452</v>
      </c>
      <c r="BC665">
        <v>207</v>
      </c>
      <c r="BD665">
        <v>961</v>
      </c>
      <c r="BE665">
        <v>126</v>
      </c>
      <c r="BF665">
        <v>158</v>
      </c>
      <c r="BG665">
        <v>439</v>
      </c>
      <c r="BH665">
        <v>238</v>
      </c>
      <c r="BI665">
        <v>101.407</v>
      </c>
      <c r="BJ665">
        <v>1319628</v>
      </c>
      <c r="BK665">
        <v>417542</v>
      </c>
      <c r="BL665">
        <v>209015</v>
      </c>
      <c r="BM665">
        <v>222323</v>
      </c>
      <c r="BN665">
        <v>75585</v>
      </c>
      <c r="BO665">
        <v>1046321</v>
      </c>
      <c r="BP665">
        <v>1683346</v>
      </c>
      <c r="BQ665">
        <v>1.29</v>
      </c>
      <c r="BR665">
        <v>82.1</v>
      </c>
      <c r="BS665">
        <v>2552.1</v>
      </c>
      <c r="BT665">
        <v>10780.3</v>
      </c>
      <c r="BU665">
        <v>4617.7</v>
      </c>
      <c r="BV665">
        <v>3419.6550000000002</v>
      </c>
      <c r="BW665">
        <v>2252.6309999999999</v>
      </c>
      <c r="BX665">
        <v>2252314</v>
      </c>
      <c r="BY665">
        <v>1533.3553999999999</v>
      </c>
      <c r="BZ665">
        <v>3528.0965000000001</v>
      </c>
      <c r="CA665">
        <v>2180.4661999999998</v>
      </c>
      <c r="CB665">
        <v>0.15325392500000001</v>
      </c>
      <c r="CC665">
        <v>11952.7</v>
      </c>
      <c r="CD665">
        <v>309686.33</v>
      </c>
      <c r="CE665">
        <v>847486.01</v>
      </c>
      <c r="CF665">
        <v>2699.9717000000001</v>
      </c>
      <c r="CG665">
        <v>0.08</v>
      </c>
      <c r="CH665">
        <v>0.12</v>
      </c>
      <c r="CI665">
        <v>0.04</v>
      </c>
      <c r="CJ665">
        <v>7.0000000000000007E-2</v>
      </c>
      <c r="CK665">
        <v>0.13</v>
      </c>
      <c r="CL665">
        <v>1.52</v>
      </c>
      <c r="CM665">
        <v>2.74</v>
      </c>
      <c r="CN665">
        <v>4.54</v>
      </c>
      <c r="CO665">
        <v>5.42</v>
      </c>
      <c r="CP665">
        <v>0.04</v>
      </c>
      <c r="CQ665">
        <v>-0.04</v>
      </c>
      <c r="CR665">
        <v>-0.01</v>
      </c>
      <c r="CS665">
        <v>0.05</v>
      </c>
      <c r="CT665">
        <v>1.44</v>
      </c>
      <c r="CU665">
        <v>2.66</v>
      </c>
      <c r="CV665">
        <v>4.46</v>
      </c>
      <c r="CW665">
        <v>5.34</v>
      </c>
      <c r="CX665">
        <v>76.307199999999995</v>
      </c>
      <c r="CY665">
        <v>0.92610000000000003</v>
      </c>
      <c r="CZ665">
        <v>97.812299999999993</v>
      </c>
      <c r="DA665">
        <v>1.5505</v>
      </c>
      <c r="DB665">
        <v>1.0407</v>
      </c>
      <c r="DC665">
        <v>106.57</v>
      </c>
      <c r="DD665">
        <v>200.5</v>
      </c>
      <c r="DE665" s="27">
        <v>233.45599999999999</v>
      </c>
      <c r="DF665">
        <v>127.41200000000001</v>
      </c>
      <c r="DG665">
        <v>217.90100000000001</v>
      </c>
      <c r="DH665">
        <v>427.16800000000001</v>
      </c>
      <c r="DI665">
        <v>187.84700000000001</v>
      </c>
      <c r="DJ665">
        <v>111.621</v>
      </c>
      <c r="DK665">
        <v>278.74299999999999</v>
      </c>
      <c r="DL665">
        <v>232.85599999999999</v>
      </c>
      <c r="DM665">
        <v>224.20400000000001</v>
      </c>
      <c r="DN665">
        <v>224.04900000000001</v>
      </c>
      <c r="DO665">
        <v>101.503</v>
      </c>
      <c r="DP665">
        <v>97.593999999999994</v>
      </c>
      <c r="DQ665">
        <v>100.258</v>
      </c>
      <c r="DR665">
        <v>102.55200000000001</v>
      </c>
      <c r="DS665">
        <v>197</v>
      </c>
      <c r="DT665">
        <v>210.6</v>
      </c>
      <c r="DU665">
        <v>200.5</v>
      </c>
      <c r="DV665">
        <v>247.1</v>
      </c>
      <c r="DW665">
        <v>1670.09</v>
      </c>
      <c r="DX665">
        <v>2213.84</v>
      </c>
      <c r="DY665">
        <v>2.0372155589999998</v>
      </c>
      <c r="DZ665">
        <v>18.794518629999999</v>
      </c>
      <c r="EA665">
        <v>13.796200000000001</v>
      </c>
    </row>
    <row r="666" spans="2:131" x14ac:dyDescent="0.25">
      <c r="B666" s="3">
        <v>41283</v>
      </c>
      <c r="C666">
        <v>14069.86</v>
      </c>
      <c r="D666">
        <v>11668.1</v>
      </c>
      <c r="E666">
        <v>102.717</v>
      </c>
      <c r="F666">
        <v>101.0945</v>
      </c>
      <c r="G666">
        <v>100.4461</v>
      </c>
      <c r="H666">
        <v>100.7114</v>
      </c>
      <c r="I666">
        <v>107.163</v>
      </c>
      <c r="J666">
        <v>99.09</v>
      </c>
      <c r="K666">
        <v>100.4191</v>
      </c>
      <c r="L666">
        <v>104.4481</v>
      </c>
      <c r="M666">
        <v>103.37220000000001</v>
      </c>
      <c r="N666">
        <v>100.7775</v>
      </c>
      <c r="O666">
        <v>101.1564</v>
      </c>
      <c r="P666">
        <v>103.56</v>
      </c>
      <c r="Q666">
        <v>106.9358</v>
      </c>
      <c r="R666">
        <v>74.497399999999999</v>
      </c>
      <c r="S666" s="38">
        <v>0.08</v>
      </c>
      <c r="T666">
        <v>4105</v>
      </c>
      <c r="U666">
        <v>0.36424134899999999</v>
      </c>
      <c r="V666">
        <v>155687</v>
      </c>
      <c r="W666">
        <v>144418</v>
      </c>
      <c r="X666">
        <v>7.2</v>
      </c>
      <c r="Y666">
        <v>37.4</v>
      </c>
      <c r="Z666">
        <v>2604</v>
      </c>
      <c r="AA666">
        <v>2691</v>
      </c>
      <c r="AB666">
        <v>5929</v>
      </c>
      <c r="AC666">
        <v>1797</v>
      </c>
      <c r="AD666">
        <v>4132</v>
      </c>
      <c r="AE666">
        <v>314000</v>
      </c>
      <c r="AF666">
        <v>136831</v>
      </c>
      <c r="AG666">
        <v>18810</v>
      </c>
      <c r="AH666">
        <v>816</v>
      </c>
      <c r="AI666">
        <v>5910</v>
      </c>
      <c r="AJ666">
        <v>12032</v>
      </c>
      <c r="AK666">
        <v>7564</v>
      </c>
      <c r="AL666">
        <v>4468</v>
      </c>
      <c r="AM666">
        <v>118021</v>
      </c>
      <c r="AN666">
        <v>25918</v>
      </c>
      <c r="AO666">
        <v>5681.8</v>
      </c>
      <c r="AP666">
        <v>15162.7</v>
      </c>
      <c r="AQ666">
        <v>7904</v>
      </c>
      <c r="AR666">
        <v>21835</v>
      </c>
      <c r="AS666">
        <v>41.3</v>
      </c>
      <c r="AT666">
        <v>4.3</v>
      </c>
      <c r="AU666">
        <v>41.9</v>
      </c>
      <c r="AV666">
        <v>21.25</v>
      </c>
      <c r="AW666">
        <v>24.11</v>
      </c>
      <c r="AX666">
        <v>19.329999999999998</v>
      </c>
      <c r="AY666">
        <v>850</v>
      </c>
      <c r="AZ666">
        <v>93</v>
      </c>
      <c r="BA666">
        <v>157</v>
      </c>
      <c r="BB666">
        <v>418</v>
      </c>
      <c r="BC666">
        <v>182</v>
      </c>
      <c r="BD666">
        <v>1004</v>
      </c>
      <c r="BE666">
        <v>99</v>
      </c>
      <c r="BF666">
        <v>175</v>
      </c>
      <c r="BG666">
        <v>520</v>
      </c>
      <c r="BH666">
        <v>210</v>
      </c>
      <c r="BI666">
        <v>101.702</v>
      </c>
      <c r="BJ666">
        <v>1323701</v>
      </c>
      <c r="BK666">
        <v>417422</v>
      </c>
      <c r="BL666">
        <v>208371</v>
      </c>
      <c r="BM666">
        <v>230374</v>
      </c>
      <c r="BN666">
        <v>81596</v>
      </c>
      <c r="BO666">
        <v>1055443</v>
      </c>
      <c r="BP666">
        <v>1691955</v>
      </c>
      <c r="BQ666">
        <v>1.3</v>
      </c>
      <c r="BR666">
        <v>77.5</v>
      </c>
      <c r="BS666">
        <v>2584.5</v>
      </c>
      <c r="BT666">
        <v>10832.7</v>
      </c>
      <c r="BU666">
        <v>4638.3999999999996</v>
      </c>
      <c r="BV666">
        <v>3509.0619999999999</v>
      </c>
      <c r="BW666">
        <v>2333.8510000000001</v>
      </c>
      <c r="BX666">
        <v>2333577</v>
      </c>
      <c r="BY666">
        <v>1539.6972000000001</v>
      </c>
      <c r="BZ666">
        <v>3527.4290999999998</v>
      </c>
      <c r="CA666">
        <v>2196.8279000000002</v>
      </c>
      <c r="CB666">
        <v>0.153761962</v>
      </c>
      <c r="CC666">
        <v>12037.8</v>
      </c>
      <c r="CD666">
        <v>311674.73</v>
      </c>
      <c r="CE666">
        <v>851375.47</v>
      </c>
      <c r="CF666">
        <v>2690.7111</v>
      </c>
      <c r="CG666">
        <v>0.08</v>
      </c>
      <c r="CH666">
        <v>0.11</v>
      </c>
      <c r="CI666">
        <v>0.02</v>
      </c>
      <c r="CJ666">
        <v>0.04</v>
      </c>
      <c r="CK666">
        <v>0.12</v>
      </c>
      <c r="CL666">
        <v>1.6</v>
      </c>
      <c r="CM666">
        <v>2.81</v>
      </c>
      <c r="CN666">
        <v>4.6399999999999997</v>
      </c>
      <c r="CO666">
        <v>5.47</v>
      </c>
      <c r="CP666">
        <v>0.03</v>
      </c>
      <c r="CQ666">
        <v>-0.06</v>
      </c>
      <c r="CR666">
        <v>-0.04</v>
      </c>
      <c r="CS666">
        <v>0.04</v>
      </c>
      <c r="CT666">
        <v>1.52</v>
      </c>
      <c r="CU666">
        <v>2.73</v>
      </c>
      <c r="CV666">
        <v>4.5599999999999996</v>
      </c>
      <c r="CW666">
        <v>5.39</v>
      </c>
      <c r="CX666">
        <v>76.004000000000005</v>
      </c>
      <c r="CY666">
        <v>0.92310000000000003</v>
      </c>
      <c r="CZ666">
        <v>99.21</v>
      </c>
      <c r="DA666">
        <v>1.5885</v>
      </c>
      <c r="DB666">
        <v>1.0342</v>
      </c>
      <c r="DC666">
        <v>106.29</v>
      </c>
      <c r="DD666">
        <v>199.3</v>
      </c>
      <c r="DE666" s="27">
        <v>233.54400000000001</v>
      </c>
      <c r="DF666">
        <v>127.28100000000001</v>
      </c>
      <c r="DG666">
        <v>216.898</v>
      </c>
      <c r="DH666">
        <v>428.29</v>
      </c>
      <c r="DI666">
        <v>187.35300000000001</v>
      </c>
      <c r="DJ666">
        <v>111.712</v>
      </c>
      <c r="DK666">
        <v>279.39600000000002</v>
      </c>
      <c r="DL666">
        <v>232.947</v>
      </c>
      <c r="DM666">
        <v>224.14699999999999</v>
      </c>
      <c r="DN666">
        <v>224.095</v>
      </c>
      <c r="DO666">
        <v>101.545</v>
      </c>
      <c r="DP666">
        <v>97.495999999999995</v>
      </c>
      <c r="DQ666">
        <v>99.935000000000002</v>
      </c>
      <c r="DR666">
        <v>102.74299999999999</v>
      </c>
      <c r="DS666">
        <v>196.5</v>
      </c>
      <c r="DT666">
        <v>209.8</v>
      </c>
      <c r="DU666">
        <v>200.4</v>
      </c>
      <c r="DV666">
        <v>246.5</v>
      </c>
      <c r="DW666">
        <v>1687.17</v>
      </c>
      <c r="DX666">
        <v>2243.4299999999998</v>
      </c>
      <c r="DY666">
        <v>2.03891724</v>
      </c>
      <c r="DZ666">
        <v>18.87728985</v>
      </c>
      <c r="EA666">
        <v>14.593400000000001</v>
      </c>
    </row>
    <row r="667" spans="2:131" x14ac:dyDescent="0.25">
      <c r="B667" s="3">
        <v>41284</v>
      </c>
      <c r="C667">
        <v>14039.392</v>
      </c>
      <c r="D667">
        <v>11642.1</v>
      </c>
      <c r="E667">
        <v>102.5371</v>
      </c>
      <c r="F667">
        <v>101.1289</v>
      </c>
      <c r="G667">
        <v>100.4611</v>
      </c>
      <c r="H667">
        <v>101.01519999999999</v>
      </c>
      <c r="I667">
        <v>107.301</v>
      </c>
      <c r="J667">
        <v>99.435900000000004</v>
      </c>
      <c r="K667">
        <v>99.915800000000004</v>
      </c>
      <c r="L667">
        <v>104.04349999999999</v>
      </c>
      <c r="M667">
        <v>103.7813</v>
      </c>
      <c r="N667">
        <v>100.8357</v>
      </c>
      <c r="O667">
        <v>101.2393</v>
      </c>
      <c r="P667">
        <v>106.0549</v>
      </c>
      <c r="Q667">
        <v>108.0633</v>
      </c>
      <c r="R667">
        <v>74.540099999999995</v>
      </c>
      <c r="S667" s="38">
        <v>0.2</v>
      </c>
      <c r="T667">
        <v>4268</v>
      </c>
      <c r="U667">
        <v>0.38326149399999998</v>
      </c>
      <c r="V667">
        <v>154673</v>
      </c>
      <c r="W667">
        <v>143537</v>
      </c>
      <c r="X667">
        <v>7.2</v>
      </c>
      <c r="Y667">
        <v>35.1</v>
      </c>
      <c r="Z667">
        <v>2823</v>
      </c>
      <c r="AA667">
        <v>2639</v>
      </c>
      <c r="AB667">
        <v>5761</v>
      </c>
      <c r="AC667">
        <v>1737</v>
      </c>
      <c r="AD667">
        <v>4024</v>
      </c>
      <c r="AE667">
        <v>358500</v>
      </c>
      <c r="AF667">
        <v>137056</v>
      </c>
      <c r="AG667">
        <v>18857</v>
      </c>
      <c r="AH667">
        <v>817.4</v>
      </c>
      <c r="AI667">
        <v>5931</v>
      </c>
      <c r="AJ667">
        <v>12056</v>
      </c>
      <c r="AK667">
        <v>7576</v>
      </c>
      <c r="AL667">
        <v>4480</v>
      </c>
      <c r="AM667">
        <v>118199</v>
      </c>
      <c r="AN667">
        <v>25946</v>
      </c>
      <c r="AO667">
        <v>5669.9</v>
      </c>
      <c r="AP667">
        <v>15196.3</v>
      </c>
      <c r="AQ667">
        <v>7910</v>
      </c>
      <c r="AR667">
        <v>21830</v>
      </c>
      <c r="AS667">
        <v>41.2</v>
      </c>
      <c r="AT667">
        <v>4.4000000000000004</v>
      </c>
      <c r="AU667">
        <v>41.9</v>
      </c>
      <c r="AV667">
        <v>21.29</v>
      </c>
      <c r="AW667">
        <v>24.22</v>
      </c>
      <c r="AX667">
        <v>19.350000000000001</v>
      </c>
      <c r="AY667">
        <v>925</v>
      </c>
      <c r="AZ667">
        <v>125</v>
      </c>
      <c r="BA667">
        <v>168</v>
      </c>
      <c r="BB667">
        <v>413</v>
      </c>
      <c r="BC667">
        <v>219</v>
      </c>
      <c r="BD667">
        <v>1041</v>
      </c>
      <c r="BE667">
        <v>107</v>
      </c>
      <c r="BF667">
        <v>163</v>
      </c>
      <c r="BG667">
        <v>531</v>
      </c>
      <c r="BH667">
        <v>240</v>
      </c>
      <c r="BI667">
        <v>102.009</v>
      </c>
      <c r="BJ667">
        <v>1331422</v>
      </c>
      <c r="BK667">
        <v>419541</v>
      </c>
      <c r="BL667">
        <v>208915</v>
      </c>
      <c r="BM667">
        <v>225155</v>
      </c>
      <c r="BN667">
        <v>75616</v>
      </c>
      <c r="BO667">
        <v>1057886</v>
      </c>
      <c r="BP667">
        <v>1702338</v>
      </c>
      <c r="BQ667">
        <v>1.3</v>
      </c>
      <c r="BR667">
        <v>73.2</v>
      </c>
      <c r="BS667">
        <v>2623</v>
      </c>
      <c r="BT667">
        <v>10945.6</v>
      </c>
      <c r="BU667">
        <v>4684.2</v>
      </c>
      <c r="BV667">
        <v>3630.7579999999998</v>
      </c>
      <c r="BW667">
        <v>2427.797</v>
      </c>
      <c r="BX667">
        <v>2427559</v>
      </c>
      <c r="BY667">
        <v>1548.8870999999999</v>
      </c>
      <c r="BZ667">
        <v>3524.3683999999998</v>
      </c>
      <c r="CA667">
        <v>2210.6723999999999</v>
      </c>
      <c r="CB667">
        <v>0.154813328</v>
      </c>
      <c r="CC667">
        <v>12145.5</v>
      </c>
      <c r="CD667">
        <v>314138.58</v>
      </c>
      <c r="CE667">
        <v>854095.93</v>
      </c>
      <c r="CF667">
        <v>2696.7399</v>
      </c>
      <c r="CG667">
        <v>0.09</v>
      </c>
      <c r="CH667">
        <v>0.12</v>
      </c>
      <c r="CI667">
        <v>0.05</v>
      </c>
      <c r="CJ667">
        <v>0.08</v>
      </c>
      <c r="CK667">
        <v>0.12</v>
      </c>
      <c r="CL667">
        <v>1.37</v>
      </c>
      <c r="CM667">
        <v>2.62</v>
      </c>
      <c r="CN667">
        <v>4.53</v>
      </c>
      <c r="CO667">
        <v>5.31</v>
      </c>
      <c r="CP667">
        <v>0.03</v>
      </c>
      <c r="CQ667">
        <v>-0.04</v>
      </c>
      <c r="CR667">
        <v>-0.01</v>
      </c>
      <c r="CS667">
        <v>0.03</v>
      </c>
      <c r="CT667">
        <v>1.28</v>
      </c>
      <c r="CU667">
        <v>2.5299999999999998</v>
      </c>
      <c r="CV667">
        <v>4.4400000000000004</v>
      </c>
      <c r="CW667">
        <v>5.22</v>
      </c>
      <c r="CX667">
        <v>75.047700000000006</v>
      </c>
      <c r="CY667">
        <v>0.90249999999999997</v>
      </c>
      <c r="CZ667">
        <v>97.77</v>
      </c>
      <c r="DA667">
        <v>1.6097999999999999</v>
      </c>
      <c r="DB667">
        <v>1.0363</v>
      </c>
      <c r="DC667">
        <v>100.54</v>
      </c>
      <c r="DD667">
        <v>200.4</v>
      </c>
      <c r="DE667" s="27">
        <v>233.66900000000001</v>
      </c>
      <c r="DF667">
        <v>126.988</v>
      </c>
      <c r="DG667">
        <v>216.68199999999999</v>
      </c>
      <c r="DH667">
        <v>428.58600000000001</v>
      </c>
      <c r="DI667">
        <v>187.24799999999999</v>
      </c>
      <c r="DJ667">
        <v>111.72199999999999</v>
      </c>
      <c r="DK667">
        <v>279.75599999999997</v>
      </c>
      <c r="DL667">
        <v>233.05500000000001</v>
      </c>
      <c r="DM667">
        <v>224.179</v>
      </c>
      <c r="DN667">
        <v>224.21199999999999</v>
      </c>
      <c r="DO667">
        <v>101.711</v>
      </c>
      <c r="DP667">
        <v>97.319000000000003</v>
      </c>
      <c r="DQ667">
        <v>99.89</v>
      </c>
      <c r="DR667">
        <v>103.036</v>
      </c>
      <c r="DS667">
        <v>196.9</v>
      </c>
      <c r="DT667">
        <v>210.4</v>
      </c>
      <c r="DU667">
        <v>200.2</v>
      </c>
      <c r="DV667">
        <v>243.4</v>
      </c>
      <c r="DW667">
        <v>1720.03</v>
      </c>
      <c r="DX667">
        <v>2287.94</v>
      </c>
      <c r="DY667">
        <v>2.0113990259999999</v>
      </c>
      <c r="DZ667">
        <v>19.17227793</v>
      </c>
      <c r="EA667">
        <v>13.9679</v>
      </c>
    </row>
    <row r="668" spans="2:131" x14ac:dyDescent="0.25">
      <c r="B668" s="3">
        <v>41285</v>
      </c>
      <c r="C668">
        <v>14091.431</v>
      </c>
      <c r="D668">
        <v>11695.6</v>
      </c>
      <c r="E668">
        <v>102.8379</v>
      </c>
      <c r="F668">
        <v>101.0282</v>
      </c>
      <c r="G668">
        <v>100.2713</v>
      </c>
      <c r="H668">
        <v>101.0027</v>
      </c>
      <c r="I668">
        <v>108.4701</v>
      </c>
      <c r="J668">
        <v>99.125399999999999</v>
      </c>
      <c r="K668">
        <v>99.662000000000006</v>
      </c>
      <c r="L668">
        <v>104.7679</v>
      </c>
      <c r="M668">
        <v>104.3877</v>
      </c>
      <c r="N668">
        <v>100.33150000000001</v>
      </c>
      <c r="O668">
        <v>101.2008</v>
      </c>
      <c r="P668">
        <v>107.92659999999999</v>
      </c>
      <c r="Q668">
        <v>107.0491</v>
      </c>
      <c r="R668">
        <v>74.498400000000004</v>
      </c>
      <c r="S668" s="38">
        <v>0.02</v>
      </c>
      <c r="T668">
        <v>4002</v>
      </c>
      <c r="U668">
        <v>0.37100213199999998</v>
      </c>
      <c r="V668">
        <v>155265</v>
      </c>
      <c r="W668">
        <v>144479</v>
      </c>
      <c r="X668">
        <v>6.9</v>
      </c>
      <c r="Y668">
        <v>36.6</v>
      </c>
      <c r="Z668">
        <v>2409</v>
      </c>
      <c r="AA668">
        <v>2586</v>
      </c>
      <c r="AB668">
        <v>5737</v>
      </c>
      <c r="AC668">
        <v>1695</v>
      </c>
      <c r="AD668">
        <v>4042</v>
      </c>
      <c r="AE668">
        <v>328200</v>
      </c>
      <c r="AF668">
        <v>137323</v>
      </c>
      <c r="AG668">
        <v>18911</v>
      </c>
      <c r="AH668">
        <v>815.3</v>
      </c>
      <c r="AI668">
        <v>5963</v>
      </c>
      <c r="AJ668">
        <v>12079</v>
      </c>
      <c r="AK668">
        <v>7589</v>
      </c>
      <c r="AL668">
        <v>4490</v>
      </c>
      <c r="AM668">
        <v>118412</v>
      </c>
      <c r="AN668">
        <v>25993</v>
      </c>
      <c r="AO668">
        <v>5681.3</v>
      </c>
      <c r="AP668">
        <v>15212.3</v>
      </c>
      <c r="AQ668">
        <v>7912</v>
      </c>
      <c r="AR668">
        <v>21843</v>
      </c>
      <c r="AS668">
        <v>41.4</v>
      </c>
      <c r="AT668">
        <v>4.4000000000000004</v>
      </c>
      <c r="AU668">
        <v>41.9</v>
      </c>
      <c r="AV668">
        <v>21.34</v>
      </c>
      <c r="AW668">
        <v>24.27</v>
      </c>
      <c r="AX668">
        <v>19.399999999999999</v>
      </c>
      <c r="AY668">
        <v>1100</v>
      </c>
      <c r="AZ668">
        <v>91</v>
      </c>
      <c r="BA668">
        <v>210</v>
      </c>
      <c r="BB668">
        <v>576</v>
      </c>
      <c r="BC668">
        <v>223</v>
      </c>
      <c r="BD668">
        <v>1031</v>
      </c>
      <c r="BE668">
        <v>108</v>
      </c>
      <c r="BF668">
        <v>163</v>
      </c>
      <c r="BG668">
        <v>521</v>
      </c>
      <c r="BH668">
        <v>239</v>
      </c>
      <c r="BI668">
        <v>102.461</v>
      </c>
      <c r="BJ668">
        <v>1347662</v>
      </c>
      <c r="BK668">
        <v>420732</v>
      </c>
      <c r="BL668">
        <v>211988</v>
      </c>
      <c r="BM668">
        <v>238012</v>
      </c>
      <c r="BN668">
        <v>87656</v>
      </c>
      <c r="BO668">
        <v>1066686</v>
      </c>
      <c r="BP668">
        <v>1711098</v>
      </c>
      <c r="BQ668">
        <v>1.29</v>
      </c>
      <c r="BR668">
        <v>75.099999999999994</v>
      </c>
      <c r="BS668">
        <v>2623.1</v>
      </c>
      <c r="BT668">
        <v>10953.3</v>
      </c>
      <c r="BU668">
        <v>4678.8999999999996</v>
      </c>
      <c r="BV668">
        <v>3702.1660000000002</v>
      </c>
      <c r="BW668">
        <v>2517.0520000000001</v>
      </c>
      <c r="BX668">
        <v>2516872</v>
      </c>
      <c r="BY668">
        <v>1558.3842</v>
      </c>
      <c r="BZ668">
        <v>3529.0862999999999</v>
      </c>
      <c r="CA668">
        <v>2224.6451999999999</v>
      </c>
      <c r="CB668">
        <v>0.154982179</v>
      </c>
      <c r="CC668">
        <v>12159.9</v>
      </c>
      <c r="CD668">
        <v>312471.77</v>
      </c>
      <c r="CE668">
        <v>851493.51</v>
      </c>
      <c r="CF668">
        <v>2710.2175000000002</v>
      </c>
      <c r="CG668">
        <v>0.08</v>
      </c>
      <c r="CH668">
        <v>0.12</v>
      </c>
      <c r="CI668">
        <v>7.0000000000000007E-2</v>
      </c>
      <c r="CJ668">
        <v>0.1</v>
      </c>
      <c r="CK668">
        <v>0.12</v>
      </c>
      <c r="CL668">
        <v>1.37</v>
      </c>
      <c r="CM668">
        <v>2.72</v>
      </c>
      <c r="CN668">
        <v>4.63</v>
      </c>
      <c r="CO668">
        <v>5.38</v>
      </c>
      <c r="CP668">
        <v>0.04</v>
      </c>
      <c r="CQ668">
        <v>-0.01</v>
      </c>
      <c r="CR668">
        <v>0.02</v>
      </c>
      <c r="CS668">
        <v>0.04</v>
      </c>
      <c r="CT668">
        <v>1.29</v>
      </c>
      <c r="CU668">
        <v>2.64</v>
      </c>
      <c r="CV668">
        <v>4.55</v>
      </c>
      <c r="CW668">
        <v>5.3</v>
      </c>
      <c r="CX668">
        <v>76.0304</v>
      </c>
      <c r="CY668">
        <v>0.91290000000000004</v>
      </c>
      <c r="CZ668">
        <v>100.0737</v>
      </c>
      <c r="DA668">
        <v>1.61</v>
      </c>
      <c r="DB668">
        <v>1.0486</v>
      </c>
      <c r="DC668">
        <v>93.86</v>
      </c>
      <c r="DD668">
        <v>196.4</v>
      </c>
      <c r="DE668" s="27">
        <v>234.1</v>
      </c>
      <c r="DF668">
        <v>127.333</v>
      </c>
      <c r="DG668">
        <v>217.17</v>
      </c>
      <c r="DH668">
        <v>428.48500000000001</v>
      </c>
      <c r="DI668">
        <v>187.50399999999999</v>
      </c>
      <c r="DJ668">
        <v>111.67700000000001</v>
      </c>
      <c r="DK668">
        <v>280.33199999999999</v>
      </c>
      <c r="DL668">
        <v>233.524</v>
      </c>
      <c r="DM668">
        <v>224.465</v>
      </c>
      <c r="DN668">
        <v>224.661</v>
      </c>
      <c r="DO668">
        <v>101.86499999999999</v>
      </c>
      <c r="DP668">
        <v>97.146000000000001</v>
      </c>
      <c r="DQ668">
        <v>99.953999999999994</v>
      </c>
      <c r="DR668">
        <v>103.276</v>
      </c>
      <c r="DS668">
        <v>197.5</v>
      </c>
      <c r="DT668">
        <v>211.1</v>
      </c>
      <c r="DU668">
        <v>200.1</v>
      </c>
      <c r="DV668">
        <v>238.5</v>
      </c>
      <c r="DW668">
        <v>1783.54</v>
      </c>
      <c r="DX668">
        <v>2377.41</v>
      </c>
      <c r="DY668">
        <v>1.950801963</v>
      </c>
      <c r="DZ668">
        <v>19.756151339999999</v>
      </c>
      <c r="EA668">
        <v>11.893000000000001</v>
      </c>
    </row>
    <row r="669" spans="2:131" x14ac:dyDescent="0.25">
      <c r="B669" s="3">
        <v>41286</v>
      </c>
      <c r="C669">
        <v>14142.583000000001</v>
      </c>
      <c r="D669">
        <v>11742.7</v>
      </c>
      <c r="E669">
        <v>103.1504</v>
      </c>
      <c r="F669">
        <v>101.28789999999999</v>
      </c>
      <c r="G669">
        <v>100.634</v>
      </c>
      <c r="H669">
        <v>101.87909999999999</v>
      </c>
      <c r="I669">
        <v>108.48</v>
      </c>
      <c r="J669">
        <v>100.2216</v>
      </c>
      <c r="K669">
        <v>98.941900000000004</v>
      </c>
      <c r="L669">
        <v>105.1377</v>
      </c>
      <c r="M669">
        <v>104.1917</v>
      </c>
      <c r="N669">
        <v>101.06829999999999</v>
      </c>
      <c r="O669">
        <v>101.1759</v>
      </c>
      <c r="P669">
        <v>114.7285</v>
      </c>
      <c r="Q669">
        <v>105.6016</v>
      </c>
      <c r="R669">
        <v>74.471599999999995</v>
      </c>
      <c r="S669" s="38">
        <v>0.06</v>
      </c>
      <c r="T669">
        <v>3996</v>
      </c>
      <c r="U669">
        <v>0.38408304500000001</v>
      </c>
      <c r="V669">
        <v>155182</v>
      </c>
      <c r="W669">
        <v>144778</v>
      </c>
      <c r="X669">
        <v>6.7</v>
      </c>
      <c r="Y669">
        <v>36.5</v>
      </c>
      <c r="Z669">
        <v>2328</v>
      </c>
      <c r="AA669">
        <v>2545</v>
      </c>
      <c r="AB669">
        <v>5539</v>
      </c>
      <c r="AC669">
        <v>1676</v>
      </c>
      <c r="AD669">
        <v>3863</v>
      </c>
      <c r="AE669">
        <v>346000</v>
      </c>
      <c r="AF669">
        <v>137390</v>
      </c>
      <c r="AG669">
        <v>18881</v>
      </c>
      <c r="AH669">
        <v>813.3</v>
      </c>
      <c r="AI669">
        <v>5932</v>
      </c>
      <c r="AJ669">
        <v>12083</v>
      </c>
      <c r="AK669">
        <v>7591</v>
      </c>
      <c r="AL669">
        <v>4492</v>
      </c>
      <c r="AM669">
        <v>118509</v>
      </c>
      <c r="AN669">
        <v>26084</v>
      </c>
      <c r="AO669">
        <v>5687.1</v>
      </c>
      <c r="AP669">
        <v>15287.7</v>
      </c>
      <c r="AQ669">
        <v>7914</v>
      </c>
      <c r="AR669">
        <v>21820</v>
      </c>
      <c r="AS669">
        <v>41.1</v>
      </c>
      <c r="AT669">
        <v>4.5</v>
      </c>
      <c r="AU669">
        <v>41.9</v>
      </c>
      <c r="AV669">
        <v>21.39</v>
      </c>
      <c r="AW669">
        <v>24.37</v>
      </c>
      <c r="AX669">
        <v>19.46</v>
      </c>
      <c r="AY669">
        <v>1002</v>
      </c>
      <c r="AZ669">
        <v>82</v>
      </c>
      <c r="BA669">
        <v>148</v>
      </c>
      <c r="BB669">
        <v>498</v>
      </c>
      <c r="BC669">
        <v>274</v>
      </c>
      <c r="BD669">
        <v>1009</v>
      </c>
      <c r="BE669">
        <v>117</v>
      </c>
      <c r="BF669">
        <v>143</v>
      </c>
      <c r="BG669">
        <v>473</v>
      </c>
      <c r="BH669">
        <v>276</v>
      </c>
      <c r="BI669">
        <v>102.53</v>
      </c>
      <c r="BJ669">
        <v>1342339</v>
      </c>
      <c r="BK669">
        <v>422962</v>
      </c>
      <c r="BL669">
        <v>211957</v>
      </c>
      <c r="BM669">
        <v>230535</v>
      </c>
      <c r="BN669">
        <v>85810</v>
      </c>
      <c r="BO669">
        <v>1075850</v>
      </c>
      <c r="BP669">
        <v>1718708</v>
      </c>
      <c r="BQ669">
        <v>1.3</v>
      </c>
      <c r="BR669">
        <v>82.5</v>
      </c>
      <c r="BS669">
        <v>2664.4</v>
      </c>
      <c r="BT669">
        <v>11015.9</v>
      </c>
      <c r="BU669">
        <v>4693.2</v>
      </c>
      <c r="BV669">
        <v>3685.395</v>
      </c>
      <c r="BW669">
        <v>2541.0189999999998</v>
      </c>
      <c r="BX669">
        <v>2540849</v>
      </c>
      <c r="BY669">
        <v>1574.3090999999999</v>
      </c>
      <c r="BZ669">
        <v>3531.7964999999999</v>
      </c>
      <c r="CA669">
        <v>2237.4639999999999</v>
      </c>
      <c r="CB669">
        <v>0.15500699700000001</v>
      </c>
      <c r="CC669">
        <v>12210.3</v>
      </c>
      <c r="CD669">
        <v>313497.87</v>
      </c>
      <c r="CE669">
        <v>855549.91</v>
      </c>
      <c r="CF669">
        <v>2722.0589</v>
      </c>
      <c r="CG669">
        <v>0.09</v>
      </c>
      <c r="CH669">
        <v>0.14000000000000001</v>
      </c>
      <c r="CI669">
        <v>7.0000000000000007E-2</v>
      </c>
      <c r="CJ669">
        <v>0.1</v>
      </c>
      <c r="CK669">
        <v>0.13</v>
      </c>
      <c r="CL669">
        <v>1.58</v>
      </c>
      <c r="CM669">
        <v>2.9</v>
      </c>
      <c r="CN669">
        <v>4.62</v>
      </c>
      <c r="CO669">
        <v>5.38</v>
      </c>
      <c r="CP669">
        <v>0.05</v>
      </c>
      <c r="CQ669">
        <v>-0.02</v>
      </c>
      <c r="CR669">
        <v>0.01</v>
      </c>
      <c r="CS669">
        <v>0.04</v>
      </c>
      <c r="CT669">
        <v>1.49</v>
      </c>
      <c r="CU669">
        <v>2.81</v>
      </c>
      <c r="CV669">
        <v>4.53</v>
      </c>
      <c r="CW669">
        <v>5.29</v>
      </c>
      <c r="CX669">
        <v>76.194500000000005</v>
      </c>
      <c r="CY669">
        <v>0.89329999999999998</v>
      </c>
      <c r="CZ669">
        <v>103.46</v>
      </c>
      <c r="DA669">
        <v>1.6383000000000001</v>
      </c>
      <c r="DB669">
        <v>1.0639000000000001</v>
      </c>
      <c r="DC669">
        <v>97.63</v>
      </c>
      <c r="DD669">
        <v>197.1</v>
      </c>
      <c r="DE669" s="27">
        <v>234.71899999999999</v>
      </c>
      <c r="DF669">
        <v>128.577</v>
      </c>
      <c r="DG669">
        <v>218.715</v>
      </c>
      <c r="DH669">
        <v>428.62200000000001</v>
      </c>
      <c r="DI669">
        <v>188.209</v>
      </c>
      <c r="DJ669">
        <v>111.625</v>
      </c>
      <c r="DK669">
        <v>280.89100000000002</v>
      </c>
      <c r="DL669">
        <v>234.20500000000001</v>
      </c>
      <c r="DM669">
        <v>225.04599999999999</v>
      </c>
      <c r="DN669">
        <v>225.29599999999999</v>
      </c>
      <c r="DO669">
        <v>102.065</v>
      </c>
      <c r="DP669">
        <v>96.763000000000005</v>
      </c>
      <c r="DQ669">
        <v>100.30200000000001</v>
      </c>
      <c r="DR669">
        <v>103.52200000000001</v>
      </c>
      <c r="DS669">
        <v>198.3</v>
      </c>
      <c r="DT669">
        <v>212.1</v>
      </c>
      <c r="DU669">
        <v>201</v>
      </c>
      <c r="DV669">
        <v>242.9</v>
      </c>
      <c r="DW669">
        <v>1807.78</v>
      </c>
      <c r="DX669">
        <v>2409.11</v>
      </c>
      <c r="DY669">
        <v>1.935523128</v>
      </c>
      <c r="DZ669">
        <v>19.830875330000001</v>
      </c>
      <c r="EA669">
        <v>12.760199999999999</v>
      </c>
    </row>
    <row r="670" spans="2:131" x14ac:dyDescent="0.25">
      <c r="B670" s="3">
        <v>41640</v>
      </c>
      <c r="C670">
        <v>14227.901</v>
      </c>
      <c r="D670">
        <v>11824.3</v>
      </c>
      <c r="E670">
        <v>102.7216</v>
      </c>
      <c r="F670">
        <v>100.262</v>
      </c>
      <c r="G670">
        <v>99.445499999999996</v>
      </c>
      <c r="H670">
        <v>100.1353</v>
      </c>
      <c r="I670">
        <v>104.9284</v>
      </c>
      <c r="J670">
        <v>98.936199999999999</v>
      </c>
      <c r="K670">
        <v>98.924999999999997</v>
      </c>
      <c r="L670">
        <v>105.3353</v>
      </c>
      <c r="M670">
        <v>103.2204</v>
      </c>
      <c r="N670">
        <v>100.0147</v>
      </c>
      <c r="O670">
        <v>100.023</v>
      </c>
      <c r="P670">
        <v>113.7123</v>
      </c>
      <c r="Q670">
        <v>104.7349</v>
      </c>
      <c r="R670">
        <v>73.619399999999999</v>
      </c>
      <c r="S670" s="38">
        <v>0.2</v>
      </c>
      <c r="T670">
        <v>4131</v>
      </c>
      <c r="U670">
        <v>0.40492060400000002</v>
      </c>
      <c r="V670">
        <v>155352</v>
      </c>
      <c r="W670">
        <v>145150</v>
      </c>
      <c r="X670">
        <v>6.6</v>
      </c>
      <c r="Y670">
        <v>35.1</v>
      </c>
      <c r="Z670">
        <v>2473</v>
      </c>
      <c r="AA670">
        <v>2431</v>
      </c>
      <c r="AB670">
        <v>5304</v>
      </c>
      <c r="AC670">
        <v>1696</v>
      </c>
      <c r="AD670">
        <v>3607</v>
      </c>
      <c r="AE670">
        <v>326750</v>
      </c>
      <c r="AF670">
        <v>137567</v>
      </c>
      <c r="AG670">
        <v>18937</v>
      </c>
      <c r="AH670">
        <v>817.7</v>
      </c>
      <c r="AI670">
        <v>5985</v>
      </c>
      <c r="AJ670">
        <v>12081</v>
      </c>
      <c r="AK670">
        <v>7583</v>
      </c>
      <c r="AL670">
        <v>4498</v>
      </c>
      <c r="AM670">
        <v>118630</v>
      </c>
      <c r="AN670">
        <v>26095</v>
      </c>
      <c r="AO670">
        <v>5702.5</v>
      </c>
      <c r="AP670">
        <v>15262.9</v>
      </c>
      <c r="AQ670">
        <v>7913</v>
      </c>
      <c r="AR670">
        <v>21814</v>
      </c>
      <c r="AS670">
        <v>40.9</v>
      </c>
      <c r="AT670">
        <v>4.3</v>
      </c>
      <c r="AU670">
        <v>41.5</v>
      </c>
      <c r="AV670">
        <v>21.42</v>
      </c>
      <c r="AW670">
        <v>24.41</v>
      </c>
      <c r="AX670">
        <v>19.46</v>
      </c>
      <c r="AY670">
        <v>888</v>
      </c>
      <c r="AZ670">
        <v>116</v>
      </c>
      <c r="BA670">
        <v>60</v>
      </c>
      <c r="BB670">
        <v>477</v>
      </c>
      <c r="BC670">
        <v>235</v>
      </c>
      <c r="BD670">
        <v>985</v>
      </c>
      <c r="BE670">
        <v>98</v>
      </c>
      <c r="BF670">
        <v>162</v>
      </c>
      <c r="BG670">
        <v>502</v>
      </c>
      <c r="BH670">
        <v>223</v>
      </c>
      <c r="BI670">
        <v>102.279</v>
      </c>
      <c r="BJ670">
        <v>1328324</v>
      </c>
      <c r="BK670">
        <v>418788</v>
      </c>
      <c r="BL670">
        <v>211082</v>
      </c>
      <c r="BM670">
        <v>223000</v>
      </c>
      <c r="BN670">
        <v>77947</v>
      </c>
      <c r="BO670">
        <v>1078185</v>
      </c>
      <c r="BP670">
        <v>1726294</v>
      </c>
      <c r="BQ670">
        <v>1.32</v>
      </c>
      <c r="BR670">
        <v>81.2</v>
      </c>
      <c r="BS670">
        <v>2696.4</v>
      </c>
      <c r="BT670">
        <v>11066.4</v>
      </c>
      <c r="BU670">
        <v>4703.3</v>
      </c>
      <c r="BV670">
        <v>3733.5889999999999</v>
      </c>
      <c r="BW670">
        <v>2556.4009999999998</v>
      </c>
      <c r="BX670">
        <v>2556274</v>
      </c>
      <c r="BY670">
        <v>1586.577</v>
      </c>
      <c r="BZ670">
        <v>3535.0691999999999</v>
      </c>
      <c r="CA670">
        <v>2252.5146</v>
      </c>
      <c r="CB670">
        <v>0.154807744</v>
      </c>
      <c r="CC670">
        <v>12274</v>
      </c>
      <c r="CD670">
        <v>313846</v>
      </c>
      <c r="CE670">
        <v>853492.96</v>
      </c>
      <c r="CF670">
        <v>2730.5506999999998</v>
      </c>
      <c r="CG670">
        <v>7.0000000000000007E-2</v>
      </c>
      <c r="CH670">
        <v>0.12</v>
      </c>
      <c r="CI670">
        <v>0.04</v>
      </c>
      <c r="CJ670">
        <v>7.0000000000000007E-2</v>
      </c>
      <c r="CK670">
        <v>0.12</v>
      </c>
      <c r="CL670">
        <v>1.65</v>
      </c>
      <c r="CM670">
        <v>2.86</v>
      </c>
      <c r="CN670">
        <v>4.49</v>
      </c>
      <c r="CO670">
        <v>5.19</v>
      </c>
      <c r="CP670">
        <v>0.05</v>
      </c>
      <c r="CQ670">
        <v>-0.03</v>
      </c>
      <c r="CR670">
        <v>0</v>
      </c>
      <c r="CS670">
        <v>0.05</v>
      </c>
      <c r="CT670">
        <v>1.58</v>
      </c>
      <c r="CU670">
        <v>2.79</v>
      </c>
      <c r="CV670">
        <v>4.42</v>
      </c>
      <c r="CW670">
        <v>5.12</v>
      </c>
      <c r="CX670">
        <v>77.080399999999997</v>
      </c>
      <c r="CY670">
        <v>0.90380000000000005</v>
      </c>
      <c r="CZ670">
        <v>103.76139999999999</v>
      </c>
      <c r="DA670">
        <v>1.647</v>
      </c>
      <c r="DB670">
        <v>1.0940000000000001</v>
      </c>
      <c r="DC670">
        <v>94.62</v>
      </c>
      <c r="DD670">
        <v>194.1</v>
      </c>
      <c r="DE670" s="27">
        <v>235.28800000000001</v>
      </c>
      <c r="DF670">
        <v>127.88200000000001</v>
      </c>
      <c r="DG670">
        <v>219.28700000000001</v>
      </c>
      <c r="DH670">
        <v>429.98899999999998</v>
      </c>
      <c r="DI670">
        <v>188.52799999999999</v>
      </c>
      <c r="DJ670">
        <v>111.301</v>
      </c>
      <c r="DK670">
        <v>281.72899999999998</v>
      </c>
      <c r="DL670">
        <v>234.80799999999999</v>
      </c>
      <c r="DM670">
        <v>225.58500000000001</v>
      </c>
      <c r="DN670">
        <v>225.83099999999999</v>
      </c>
      <c r="DO670">
        <v>102.267</v>
      </c>
      <c r="DP670">
        <v>96.543999999999997</v>
      </c>
      <c r="DQ670">
        <v>100.72</v>
      </c>
      <c r="DR670">
        <v>103.721</v>
      </c>
      <c r="DS670">
        <v>199.8</v>
      </c>
      <c r="DT670">
        <v>214</v>
      </c>
      <c r="DU670">
        <v>202.5</v>
      </c>
      <c r="DV670">
        <v>247.3</v>
      </c>
      <c r="DW670">
        <v>1822.36</v>
      </c>
      <c r="DX670">
        <v>2426.1</v>
      </c>
      <c r="DY670">
        <v>1.9427189650000001</v>
      </c>
      <c r="DZ670">
        <v>19.693648419999999</v>
      </c>
      <c r="EA670">
        <v>13.108000000000001</v>
      </c>
    </row>
    <row r="671" spans="2:131" x14ac:dyDescent="0.25">
      <c r="B671" s="3">
        <v>41641</v>
      </c>
      <c r="C671">
        <v>14327.933999999999</v>
      </c>
      <c r="D671">
        <v>11911.8</v>
      </c>
      <c r="E671">
        <v>103.5917</v>
      </c>
      <c r="F671">
        <v>101.3249</v>
      </c>
      <c r="G671">
        <v>100.64619999999999</v>
      </c>
      <c r="H671">
        <v>101.3557</v>
      </c>
      <c r="I671">
        <v>108.5889</v>
      </c>
      <c r="J671">
        <v>99.536900000000003</v>
      </c>
      <c r="K671">
        <v>100.42659999999999</v>
      </c>
      <c r="L671">
        <v>106.0074</v>
      </c>
      <c r="M671">
        <v>104.7208</v>
      </c>
      <c r="N671">
        <v>99.650300000000001</v>
      </c>
      <c r="O671">
        <v>101.06359999999999</v>
      </c>
      <c r="P671">
        <v>114.2906</v>
      </c>
      <c r="Q671">
        <v>104.57299999999999</v>
      </c>
      <c r="R671">
        <v>74.388300000000001</v>
      </c>
      <c r="S671" s="38">
        <v>0.02</v>
      </c>
      <c r="T671">
        <v>4347</v>
      </c>
      <c r="U671">
        <v>0.42004058399999999</v>
      </c>
      <c r="V671">
        <v>155483</v>
      </c>
      <c r="W671">
        <v>145134</v>
      </c>
      <c r="X671">
        <v>6.7</v>
      </c>
      <c r="Y671">
        <v>36.5</v>
      </c>
      <c r="Z671">
        <v>2376</v>
      </c>
      <c r="AA671">
        <v>2590</v>
      </c>
      <c r="AB671">
        <v>5404</v>
      </c>
      <c r="AC671">
        <v>1621</v>
      </c>
      <c r="AD671">
        <v>3783</v>
      </c>
      <c r="AE671">
        <v>335250</v>
      </c>
      <c r="AF671">
        <v>137735</v>
      </c>
      <c r="AG671">
        <v>18988</v>
      </c>
      <c r="AH671">
        <v>823</v>
      </c>
      <c r="AI671">
        <v>6007</v>
      </c>
      <c r="AJ671">
        <v>12106</v>
      </c>
      <c r="AK671">
        <v>7605</v>
      </c>
      <c r="AL671">
        <v>4501</v>
      </c>
      <c r="AM671">
        <v>118747</v>
      </c>
      <c r="AN671">
        <v>26077</v>
      </c>
      <c r="AO671">
        <v>5708.7</v>
      </c>
      <c r="AP671">
        <v>15243.7</v>
      </c>
      <c r="AQ671">
        <v>7932</v>
      </c>
      <c r="AR671">
        <v>21825</v>
      </c>
      <c r="AS671">
        <v>40.9</v>
      </c>
      <c r="AT671">
        <v>4.4000000000000004</v>
      </c>
      <c r="AU671">
        <v>41.6</v>
      </c>
      <c r="AV671">
        <v>21.52</v>
      </c>
      <c r="AW671">
        <v>24.73</v>
      </c>
      <c r="AX671">
        <v>19.489999999999998</v>
      </c>
      <c r="AY671">
        <v>944</v>
      </c>
      <c r="AZ671">
        <v>90</v>
      </c>
      <c r="BA671">
        <v>128</v>
      </c>
      <c r="BB671">
        <v>507</v>
      </c>
      <c r="BC671">
        <v>219</v>
      </c>
      <c r="BD671">
        <v>1047</v>
      </c>
      <c r="BE671">
        <v>115</v>
      </c>
      <c r="BF671">
        <v>135</v>
      </c>
      <c r="BG671">
        <v>548</v>
      </c>
      <c r="BH671">
        <v>249</v>
      </c>
      <c r="BI671">
        <v>102.72</v>
      </c>
      <c r="BJ671">
        <v>1339628</v>
      </c>
      <c r="BK671">
        <v>424443</v>
      </c>
      <c r="BL671">
        <v>215012</v>
      </c>
      <c r="BM671">
        <v>230424</v>
      </c>
      <c r="BN671">
        <v>75354</v>
      </c>
      <c r="BO671">
        <v>1082718</v>
      </c>
      <c r="BP671">
        <v>1733968</v>
      </c>
      <c r="BQ671">
        <v>1.31</v>
      </c>
      <c r="BR671">
        <v>81.599999999999994</v>
      </c>
      <c r="BS671">
        <v>2726.4</v>
      </c>
      <c r="BT671">
        <v>11148.9</v>
      </c>
      <c r="BU671">
        <v>4733.2</v>
      </c>
      <c r="BV671">
        <v>3869.6260000000002</v>
      </c>
      <c r="BW671">
        <v>2650.127</v>
      </c>
      <c r="BX671">
        <v>2650023</v>
      </c>
      <c r="BY671">
        <v>1619.8130000000001</v>
      </c>
      <c r="BZ671">
        <v>3546.2343999999998</v>
      </c>
      <c r="CA671">
        <v>2267.7107999999998</v>
      </c>
      <c r="CB671">
        <v>0.15470911900000001</v>
      </c>
      <c r="CC671">
        <v>12359.2</v>
      </c>
      <c r="CD671">
        <v>313324.92</v>
      </c>
      <c r="CE671">
        <v>849062.87</v>
      </c>
      <c r="CF671">
        <v>2750.1378</v>
      </c>
      <c r="CG671">
        <v>7.0000000000000007E-2</v>
      </c>
      <c r="CH671">
        <v>0.13</v>
      </c>
      <c r="CI671">
        <v>0.05</v>
      </c>
      <c r="CJ671">
        <v>0.08</v>
      </c>
      <c r="CK671">
        <v>0.12</v>
      </c>
      <c r="CL671">
        <v>1.52</v>
      </c>
      <c r="CM671">
        <v>2.71</v>
      </c>
      <c r="CN671">
        <v>4.45</v>
      </c>
      <c r="CO671">
        <v>5.0999999999999996</v>
      </c>
      <c r="CP671">
        <v>0.06</v>
      </c>
      <c r="CQ671">
        <v>-0.02</v>
      </c>
      <c r="CR671">
        <v>0.01</v>
      </c>
      <c r="CS671">
        <v>0.05</v>
      </c>
      <c r="CT671">
        <v>1.45</v>
      </c>
      <c r="CU671">
        <v>2.64</v>
      </c>
      <c r="CV671">
        <v>4.38</v>
      </c>
      <c r="CW671">
        <v>5.03</v>
      </c>
      <c r="CX671">
        <v>76.942800000000005</v>
      </c>
      <c r="CY671">
        <v>0.89370000000000005</v>
      </c>
      <c r="CZ671">
        <v>102.1253</v>
      </c>
      <c r="DA671">
        <v>1.6557999999999999</v>
      </c>
      <c r="DB671">
        <v>1.1053999999999999</v>
      </c>
      <c r="DC671">
        <v>100.82</v>
      </c>
      <c r="DD671">
        <v>194.5</v>
      </c>
      <c r="DE671" s="27">
        <v>235.547</v>
      </c>
      <c r="DF671">
        <v>127.279</v>
      </c>
      <c r="DG671">
        <v>218.52500000000001</v>
      </c>
      <c r="DH671">
        <v>431.137</v>
      </c>
      <c r="DI671">
        <v>188.43899999999999</v>
      </c>
      <c r="DJ671">
        <v>111.053</v>
      </c>
      <c r="DK671">
        <v>282.32799999999997</v>
      </c>
      <c r="DL671">
        <v>234.964</v>
      </c>
      <c r="DM671">
        <v>225.71600000000001</v>
      </c>
      <c r="DN671">
        <v>226.05</v>
      </c>
      <c r="DO671">
        <v>102.303</v>
      </c>
      <c r="DP671">
        <v>96.269000000000005</v>
      </c>
      <c r="DQ671">
        <v>100.64100000000001</v>
      </c>
      <c r="DR671">
        <v>103.848</v>
      </c>
      <c r="DS671">
        <v>200.2</v>
      </c>
      <c r="DT671">
        <v>214.5</v>
      </c>
      <c r="DU671">
        <v>203.2</v>
      </c>
      <c r="DV671">
        <v>259.89999999999998</v>
      </c>
      <c r="DW671">
        <v>1817.04</v>
      </c>
      <c r="DX671">
        <v>2422.2600000000002</v>
      </c>
      <c r="DY671">
        <v>1.971154552</v>
      </c>
      <c r="DZ671">
        <v>19.352276639999999</v>
      </c>
      <c r="EA671">
        <v>14.1168</v>
      </c>
    </row>
    <row r="672" spans="2:131" x14ac:dyDescent="0.25">
      <c r="B672" s="3">
        <v>41642</v>
      </c>
      <c r="C672">
        <v>14410.121999999999</v>
      </c>
      <c r="D672">
        <v>11980</v>
      </c>
      <c r="E672">
        <v>104.5889</v>
      </c>
      <c r="F672">
        <v>102.07429999999999</v>
      </c>
      <c r="G672">
        <v>101.45010000000001</v>
      </c>
      <c r="H672">
        <v>101.9188</v>
      </c>
      <c r="I672">
        <v>109.4324</v>
      </c>
      <c r="J672">
        <v>100.02889999999999</v>
      </c>
      <c r="K672">
        <v>101.6022</v>
      </c>
      <c r="L672">
        <v>107.26600000000001</v>
      </c>
      <c r="M672">
        <v>106.29559999999999</v>
      </c>
      <c r="N672">
        <v>99.843100000000007</v>
      </c>
      <c r="O672">
        <v>101.91249999999999</v>
      </c>
      <c r="P672">
        <v>113.01779999999999</v>
      </c>
      <c r="Q672">
        <v>105.8875</v>
      </c>
      <c r="R672">
        <v>75.021900000000002</v>
      </c>
      <c r="S672" s="38">
        <v>0</v>
      </c>
      <c r="T672">
        <v>4388</v>
      </c>
      <c r="U672">
        <v>0.42273603100000001</v>
      </c>
      <c r="V672">
        <v>156028</v>
      </c>
      <c r="W672">
        <v>145648</v>
      </c>
      <c r="X672">
        <v>6.7</v>
      </c>
      <c r="Y672">
        <v>35.299999999999997</v>
      </c>
      <c r="Z672">
        <v>2433</v>
      </c>
      <c r="AA672">
        <v>2561</v>
      </c>
      <c r="AB672">
        <v>5415</v>
      </c>
      <c r="AC672">
        <v>1711</v>
      </c>
      <c r="AD672">
        <v>3704</v>
      </c>
      <c r="AE672">
        <v>321000</v>
      </c>
      <c r="AF672">
        <v>137985</v>
      </c>
      <c r="AG672">
        <v>19037</v>
      </c>
      <c r="AH672">
        <v>826.9</v>
      </c>
      <c r="AI672">
        <v>6038</v>
      </c>
      <c r="AJ672">
        <v>12120</v>
      </c>
      <c r="AK672">
        <v>7621</v>
      </c>
      <c r="AL672">
        <v>4499</v>
      </c>
      <c r="AM672">
        <v>118948</v>
      </c>
      <c r="AN672">
        <v>26103</v>
      </c>
      <c r="AO672">
        <v>5713.8</v>
      </c>
      <c r="AP672">
        <v>15248.1</v>
      </c>
      <c r="AQ672">
        <v>7932</v>
      </c>
      <c r="AR672">
        <v>21833</v>
      </c>
      <c r="AS672">
        <v>41.5</v>
      </c>
      <c r="AT672">
        <v>4.5</v>
      </c>
      <c r="AU672">
        <v>42</v>
      </c>
      <c r="AV672">
        <v>21.49</v>
      </c>
      <c r="AW672">
        <v>24.5</v>
      </c>
      <c r="AX672">
        <v>19.53</v>
      </c>
      <c r="AY672">
        <v>970</v>
      </c>
      <c r="AZ672">
        <v>129</v>
      </c>
      <c r="BA672">
        <v>150</v>
      </c>
      <c r="BB672">
        <v>483</v>
      </c>
      <c r="BC672">
        <v>208</v>
      </c>
      <c r="BD672">
        <v>1061</v>
      </c>
      <c r="BE672">
        <v>144</v>
      </c>
      <c r="BF672">
        <v>165</v>
      </c>
      <c r="BG672">
        <v>493</v>
      </c>
      <c r="BH672">
        <v>259</v>
      </c>
      <c r="BI672">
        <v>103.191</v>
      </c>
      <c r="BJ672">
        <v>1351051</v>
      </c>
      <c r="BK672">
        <v>428973</v>
      </c>
      <c r="BL672">
        <v>212863</v>
      </c>
      <c r="BM672">
        <v>232316</v>
      </c>
      <c r="BN672">
        <v>78349</v>
      </c>
      <c r="BO672">
        <v>1087876</v>
      </c>
      <c r="BP672">
        <v>1739758</v>
      </c>
      <c r="BQ672">
        <v>1.3</v>
      </c>
      <c r="BR672">
        <v>80</v>
      </c>
      <c r="BS672">
        <v>2754.8</v>
      </c>
      <c r="BT672">
        <v>11190.5</v>
      </c>
      <c r="BU672">
        <v>4741.2</v>
      </c>
      <c r="BV672">
        <v>3925.88</v>
      </c>
      <c r="BW672">
        <v>2676.7</v>
      </c>
      <c r="BX672">
        <v>2676596</v>
      </c>
      <c r="BY672">
        <v>1634.3887999999999</v>
      </c>
      <c r="BZ672">
        <v>3561.261</v>
      </c>
      <c r="CA672">
        <v>2284.3312000000001</v>
      </c>
      <c r="CB672">
        <v>0.15463716999999999</v>
      </c>
      <c r="CC672">
        <v>12395.3</v>
      </c>
      <c r="CD672">
        <v>314613.84999999998</v>
      </c>
      <c r="CE672">
        <v>851145.74</v>
      </c>
      <c r="CF672">
        <v>2774.1747</v>
      </c>
      <c r="CG672">
        <v>0.08</v>
      </c>
      <c r="CH672">
        <v>0.12</v>
      </c>
      <c r="CI672">
        <v>0.05</v>
      </c>
      <c r="CJ672">
        <v>0.08</v>
      </c>
      <c r="CK672">
        <v>0.13</v>
      </c>
      <c r="CL672">
        <v>1.64</v>
      </c>
      <c r="CM672">
        <v>2.72</v>
      </c>
      <c r="CN672">
        <v>4.38</v>
      </c>
      <c r="CO672">
        <v>5.0599999999999996</v>
      </c>
      <c r="CP672">
        <v>0.04</v>
      </c>
      <c r="CQ672">
        <v>-0.03</v>
      </c>
      <c r="CR672">
        <v>0</v>
      </c>
      <c r="CS672">
        <v>0.05</v>
      </c>
      <c r="CT672">
        <v>1.56</v>
      </c>
      <c r="CU672">
        <v>2.64</v>
      </c>
      <c r="CV672">
        <v>4.3</v>
      </c>
      <c r="CW672">
        <v>4.9800000000000004</v>
      </c>
      <c r="CX672">
        <v>76.614099999999993</v>
      </c>
      <c r="CY672">
        <v>0.88049999999999995</v>
      </c>
      <c r="CZ672">
        <v>102.3395</v>
      </c>
      <c r="DA672">
        <v>1.6624000000000001</v>
      </c>
      <c r="DB672">
        <v>1.1107</v>
      </c>
      <c r="DC672">
        <v>100.8</v>
      </c>
      <c r="DD672">
        <v>195.3</v>
      </c>
      <c r="DE672" s="27">
        <v>236.02799999999999</v>
      </c>
      <c r="DF672">
        <v>127.43899999999999</v>
      </c>
      <c r="DG672">
        <v>217.49100000000001</v>
      </c>
      <c r="DH672">
        <v>432.21100000000001</v>
      </c>
      <c r="DI672">
        <v>188.14</v>
      </c>
      <c r="DJ672">
        <v>110.77500000000001</v>
      </c>
      <c r="DK672">
        <v>283.54300000000001</v>
      </c>
      <c r="DL672">
        <v>235.357</v>
      </c>
      <c r="DM672">
        <v>226.07499999999999</v>
      </c>
      <c r="DN672">
        <v>226.50399999999999</v>
      </c>
      <c r="DO672">
        <v>102.51300000000001</v>
      </c>
      <c r="DP672">
        <v>96.04</v>
      </c>
      <c r="DQ672">
        <v>100.515</v>
      </c>
      <c r="DR672">
        <v>104.248</v>
      </c>
      <c r="DS672">
        <v>200.8</v>
      </c>
      <c r="DT672">
        <v>215.4</v>
      </c>
      <c r="DU672">
        <v>203.5</v>
      </c>
      <c r="DV672">
        <v>260.89999999999998</v>
      </c>
      <c r="DW672">
        <v>1863.52</v>
      </c>
      <c r="DX672">
        <v>2478.1799999999998</v>
      </c>
      <c r="DY672">
        <v>1.9441701730000001</v>
      </c>
      <c r="DZ672">
        <v>19.506554420000001</v>
      </c>
      <c r="EA672">
        <v>13.695499999999999</v>
      </c>
    </row>
    <row r="673" spans="2:131" x14ac:dyDescent="0.25">
      <c r="B673" s="3">
        <v>41643</v>
      </c>
      <c r="C673">
        <v>14435.669</v>
      </c>
      <c r="D673">
        <v>11994.7</v>
      </c>
      <c r="E673">
        <v>104.6371</v>
      </c>
      <c r="F673">
        <v>101.64100000000001</v>
      </c>
      <c r="G673">
        <v>101.0497</v>
      </c>
      <c r="H673">
        <v>101.4277</v>
      </c>
      <c r="I673">
        <v>108.5628</v>
      </c>
      <c r="J673">
        <v>99.634500000000003</v>
      </c>
      <c r="K673">
        <v>101.2101</v>
      </c>
      <c r="L673">
        <v>107.8173</v>
      </c>
      <c r="M673">
        <v>105.6786</v>
      </c>
      <c r="N673">
        <v>100.37869999999999</v>
      </c>
      <c r="O673">
        <v>101.7526</v>
      </c>
      <c r="P673">
        <v>107.68049999999999</v>
      </c>
      <c r="Q673">
        <v>107.02760000000001</v>
      </c>
      <c r="R673">
        <v>74.918000000000006</v>
      </c>
      <c r="S673" s="38">
        <v>0.02</v>
      </c>
      <c r="T673">
        <v>4662</v>
      </c>
      <c r="U673">
        <v>0.48051948100000003</v>
      </c>
      <c r="V673">
        <v>155369</v>
      </c>
      <c r="W673">
        <v>145667</v>
      </c>
      <c r="X673">
        <v>6.2</v>
      </c>
      <c r="Y673">
        <v>34.9</v>
      </c>
      <c r="Z673">
        <v>2424</v>
      </c>
      <c r="AA673">
        <v>2377</v>
      </c>
      <c r="AB673">
        <v>4981</v>
      </c>
      <c r="AC673">
        <v>1502</v>
      </c>
      <c r="AD673">
        <v>3479</v>
      </c>
      <c r="AE673">
        <v>322750</v>
      </c>
      <c r="AF673">
        <v>138312</v>
      </c>
      <c r="AG673">
        <v>19104</v>
      </c>
      <c r="AH673">
        <v>834.6</v>
      </c>
      <c r="AI673">
        <v>6084</v>
      </c>
      <c r="AJ673">
        <v>12134</v>
      </c>
      <c r="AK673">
        <v>7632</v>
      </c>
      <c r="AL673">
        <v>4502</v>
      </c>
      <c r="AM673">
        <v>119208</v>
      </c>
      <c r="AN673">
        <v>26187</v>
      </c>
      <c r="AO673">
        <v>5728.4</v>
      </c>
      <c r="AP673">
        <v>15303</v>
      </c>
      <c r="AQ673">
        <v>7944</v>
      </c>
      <c r="AR673">
        <v>21853</v>
      </c>
      <c r="AS673">
        <v>41.3</v>
      </c>
      <c r="AT673">
        <v>4.4000000000000004</v>
      </c>
      <c r="AU673">
        <v>41.9</v>
      </c>
      <c r="AV673">
        <v>21.5</v>
      </c>
      <c r="AW673">
        <v>24.62</v>
      </c>
      <c r="AX673">
        <v>19.48</v>
      </c>
      <c r="AY673">
        <v>1043</v>
      </c>
      <c r="AZ673">
        <v>123</v>
      </c>
      <c r="BA673">
        <v>188</v>
      </c>
      <c r="BB673">
        <v>487</v>
      </c>
      <c r="BC673">
        <v>245</v>
      </c>
      <c r="BD673">
        <v>1089</v>
      </c>
      <c r="BE673">
        <v>117</v>
      </c>
      <c r="BF673">
        <v>161</v>
      </c>
      <c r="BG673">
        <v>547</v>
      </c>
      <c r="BH673">
        <v>264</v>
      </c>
      <c r="BI673">
        <v>103.505</v>
      </c>
      <c r="BJ673">
        <v>1352077</v>
      </c>
      <c r="BK673">
        <v>433678</v>
      </c>
      <c r="BL673">
        <v>214228</v>
      </c>
      <c r="BM673">
        <v>235841</v>
      </c>
      <c r="BN673">
        <v>77019</v>
      </c>
      <c r="BO673">
        <v>1097773</v>
      </c>
      <c r="BP673">
        <v>1748431</v>
      </c>
      <c r="BQ673">
        <v>1.3</v>
      </c>
      <c r="BR673">
        <v>84.1</v>
      </c>
      <c r="BS673">
        <v>2778.6</v>
      </c>
      <c r="BT673">
        <v>11246.9</v>
      </c>
      <c r="BU673">
        <v>4756.2</v>
      </c>
      <c r="BV673">
        <v>3965.2020000000002</v>
      </c>
      <c r="BW673">
        <v>2714.9</v>
      </c>
      <c r="BX673">
        <v>2714783</v>
      </c>
      <c r="BY673">
        <v>1651.1461999999999</v>
      </c>
      <c r="BZ673">
        <v>3573.6671000000001</v>
      </c>
      <c r="CA673">
        <v>2300.2822000000001</v>
      </c>
      <c r="CB673">
        <v>0.15512052100000001</v>
      </c>
      <c r="CC673">
        <v>12439.2</v>
      </c>
      <c r="CD673">
        <v>316292.75</v>
      </c>
      <c r="CE673">
        <v>853562.96</v>
      </c>
      <c r="CF673">
        <v>2783.223</v>
      </c>
      <c r="CG673">
        <v>0.09</v>
      </c>
      <c r="CH673">
        <v>0.12</v>
      </c>
      <c r="CI673">
        <v>0.03</v>
      </c>
      <c r="CJ673">
        <v>0.05</v>
      </c>
      <c r="CK673">
        <v>0.11</v>
      </c>
      <c r="CL673">
        <v>1.7</v>
      </c>
      <c r="CM673">
        <v>2.71</v>
      </c>
      <c r="CN673">
        <v>4.24</v>
      </c>
      <c r="CO673">
        <v>4.9000000000000004</v>
      </c>
      <c r="CP673">
        <v>0.03</v>
      </c>
      <c r="CQ673">
        <v>-0.06</v>
      </c>
      <c r="CR673">
        <v>-0.04</v>
      </c>
      <c r="CS673">
        <v>0.02</v>
      </c>
      <c r="CT673">
        <v>1.61</v>
      </c>
      <c r="CU673">
        <v>2.62</v>
      </c>
      <c r="CV673">
        <v>4.1500000000000004</v>
      </c>
      <c r="CW673">
        <v>4.8099999999999996</v>
      </c>
      <c r="CX673">
        <v>76.346400000000003</v>
      </c>
      <c r="CY673">
        <v>0.88280000000000003</v>
      </c>
      <c r="CZ673">
        <v>102.45820000000001</v>
      </c>
      <c r="DA673">
        <v>1.6748000000000001</v>
      </c>
      <c r="DB673">
        <v>1.0992</v>
      </c>
      <c r="DC673">
        <v>102.07</v>
      </c>
      <c r="DD673">
        <v>195.4</v>
      </c>
      <c r="DE673" s="27">
        <v>236.46799999999999</v>
      </c>
      <c r="DF673">
        <v>127.47499999999999</v>
      </c>
      <c r="DG673">
        <v>218.989</v>
      </c>
      <c r="DH673">
        <v>433.26</v>
      </c>
      <c r="DI673">
        <v>188.779</v>
      </c>
      <c r="DJ673">
        <v>110.607</v>
      </c>
      <c r="DK673">
        <v>283.77800000000002</v>
      </c>
      <c r="DL673">
        <v>235.74199999999999</v>
      </c>
      <c r="DM673">
        <v>226.44300000000001</v>
      </c>
      <c r="DN673">
        <v>226.916</v>
      </c>
      <c r="DO673">
        <v>102.72499999999999</v>
      </c>
      <c r="DP673">
        <v>96.025999999999996</v>
      </c>
      <c r="DQ673">
        <v>100.979</v>
      </c>
      <c r="DR673">
        <v>104.41200000000001</v>
      </c>
      <c r="DS673">
        <v>201.7</v>
      </c>
      <c r="DT673">
        <v>216.6</v>
      </c>
      <c r="DU673">
        <v>203.9</v>
      </c>
      <c r="DV673">
        <v>263.7</v>
      </c>
      <c r="DW673">
        <v>1864.26</v>
      </c>
      <c r="DX673">
        <v>2479.91</v>
      </c>
      <c r="DY673">
        <v>1.9639606780000001</v>
      </c>
      <c r="DZ673">
        <v>19.251619000000002</v>
      </c>
      <c r="EA673">
        <v>13.716799999999999</v>
      </c>
    </row>
    <row r="674" spans="2:131" x14ac:dyDescent="0.25">
      <c r="B674" s="3">
        <v>41644</v>
      </c>
      <c r="C674">
        <v>14469.48</v>
      </c>
      <c r="D674">
        <v>12011.6</v>
      </c>
      <c r="E674">
        <v>105.01519999999999</v>
      </c>
      <c r="F674">
        <v>101.92100000000001</v>
      </c>
      <c r="G674">
        <v>101.2135</v>
      </c>
      <c r="H674">
        <v>101.3436</v>
      </c>
      <c r="I674">
        <v>110.7371</v>
      </c>
      <c r="J674">
        <v>98.972800000000007</v>
      </c>
      <c r="K674">
        <v>101.88809999999999</v>
      </c>
      <c r="L674">
        <v>108.3009</v>
      </c>
      <c r="M674">
        <v>106.8141</v>
      </c>
      <c r="N674">
        <v>99.4482</v>
      </c>
      <c r="O674">
        <v>102.0493</v>
      </c>
      <c r="P674">
        <v>106.1186</v>
      </c>
      <c r="Q674">
        <v>105.2372</v>
      </c>
      <c r="R674">
        <v>75.156700000000001</v>
      </c>
      <c r="S674" s="38">
        <v>0</v>
      </c>
      <c r="T674">
        <v>4775</v>
      </c>
      <c r="U674">
        <v>0.48432903999999999</v>
      </c>
      <c r="V674">
        <v>155684</v>
      </c>
      <c r="W674">
        <v>145825</v>
      </c>
      <c r="X674">
        <v>6.3</v>
      </c>
      <c r="Y674">
        <v>34.4</v>
      </c>
      <c r="Z674">
        <v>2586</v>
      </c>
      <c r="AA674">
        <v>2357</v>
      </c>
      <c r="AB674">
        <v>4785</v>
      </c>
      <c r="AC674">
        <v>1425</v>
      </c>
      <c r="AD674">
        <v>3360</v>
      </c>
      <c r="AE674">
        <v>313800</v>
      </c>
      <c r="AF674">
        <v>138533</v>
      </c>
      <c r="AG674">
        <v>19142</v>
      </c>
      <c r="AH674">
        <v>835.9</v>
      </c>
      <c r="AI674">
        <v>6109</v>
      </c>
      <c r="AJ674">
        <v>12146</v>
      </c>
      <c r="AK674">
        <v>7647</v>
      </c>
      <c r="AL674">
        <v>4499</v>
      </c>
      <c r="AM674">
        <v>119391</v>
      </c>
      <c r="AN674">
        <v>26243</v>
      </c>
      <c r="AO674">
        <v>5735.2</v>
      </c>
      <c r="AP674">
        <v>15322.9</v>
      </c>
      <c r="AQ674">
        <v>7953</v>
      </c>
      <c r="AR674">
        <v>21832</v>
      </c>
      <c r="AS674">
        <v>41.4</v>
      </c>
      <c r="AT674">
        <v>4.5</v>
      </c>
      <c r="AU674">
        <v>42.1</v>
      </c>
      <c r="AV674">
        <v>21.53</v>
      </c>
      <c r="AW674">
        <v>24.63</v>
      </c>
      <c r="AX674">
        <v>19.510000000000002</v>
      </c>
      <c r="AY674">
        <v>1007</v>
      </c>
      <c r="AZ674">
        <v>90</v>
      </c>
      <c r="BA674">
        <v>167</v>
      </c>
      <c r="BB674">
        <v>557</v>
      </c>
      <c r="BC674">
        <v>193</v>
      </c>
      <c r="BD674">
        <v>1019</v>
      </c>
      <c r="BE674">
        <v>117</v>
      </c>
      <c r="BF674">
        <v>165</v>
      </c>
      <c r="BG674">
        <v>507</v>
      </c>
      <c r="BH674">
        <v>230</v>
      </c>
      <c r="BI674">
        <v>103.76</v>
      </c>
      <c r="BJ674">
        <v>1355672</v>
      </c>
      <c r="BK674">
        <v>434400</v>
      </c>
      <c r="BL674">
        <v>212498</v>
      </c>
      <c r="BM674">
        <v>231767</v>
      </c>
      <c r="BN674">
        <v>76721</v>
      </c>
      <c r="BO674">
        <v>1101099</v>
      </c>
      <c r="BP674">
        <v>1755818</v>
      </c>
      <c r="BQ674">
        <v>1.3</v>
      </c>
      <c r="BR674">
        <v>81.900000000000006</v>
      </c>
      <c r="BS674">
        <v>2795.2</v>
      </c>
      <c r="BT674">
        <v>11314.6</v>
      </c>
      <c r="BU674">
        <v>4775.7</v>
      </c>
      <c r="BV674">
        <v>3932.5390000000002</v>
      </c>
      <c r="BW674">
        <v>2688.3829999999998</v>
      </c>
      <c r="BX674">
        <v>2688244</v>
      </c>
      <c r="BY674">
        <v>1663.9534000000001</v>
      </c>
      <c r="BZ674">
        <v>3581.8184000000001</v>
      </c>
      <c r="CA674">
        <v>2316.0043999999998</v>
      </c>
      <c r="CB674">
        <v>0.15559003900000001</v>
      </c>
      <c r="CC674">
        <v>12509.1</v>
      </c>
      <c r="CD674">
        <v>316668.93</v>
      </c>
      <c r="CE674">
        <v>856067.61</v>
      </c>
      <c r="CF674">
        <v>2799.4418999999998</v>
      </c>
      <c r="CG674">
        <v>0.09</v>
      </c>
      <c r="CH674">
        <v>0.11</v>
      </c>
      <c r="CI674">
        <v>0.03</v>
      </c>
      <c r="CJ674">
        <v>0.05</v>
      </c>
      <c r="CK674">
        <v>0.1</v>
      </c>
      <c r="CL674">
        <v>1.59</v>
      </c>
      <c r="CM674">
        <v>2.56</v>
      </c>
      <c r="CN674">
        <v>4.16</v>
      </c>
      <c r="CO674">
        <v>4.76</v>
      </c>
      <c r="CP674">
        <v>0.02</v>
      </c>
      <c r="CQ674">
        <v>-0.06</v>
      </c>
      <c r="CR674">
        <v>-0.04</v>
      </c>
      <c r="CS674">
        <v>0.01</v>
      </c>
      <c r="CT674">
        <v>1.5</v>
      </c>
      <c r="CU674">
        <v>2.4700000000000002</v>
      </c>
      <c r="CV674">
        <v>4.07</v>
      </c>
      <c r="CW674">
        <v>4.67</v>
      </c>
      <c r="CX674">
        <v>76.219399999999993</v>
      </c>
      <c r="CY674">
        <v>0.88829999999999998</v>
      </c>
      <c r="CZ674">
        <v>101.77379999999999</v>
      </c>
      <c r="DA674">
        <v>1.6841999999999999</v>
      </c>
      <c r="DB674">
        <v>1.0893999999999999</v>
      </c>
      <c r="DC674">
        <v>102.18</v>
      </c>
      <c r="DD674">
        <v>195.6</v>
      </c>
      <c r="DE674" s="27">
        <v>236.91800000000001</v>
      </c>
      <c r="DF674">
        <v>127.773</v>
      </c>
      <c r="DG674">
        <v>218.30600000000001</v>
      </c>
      <c r="DH674">
        <v>434.262</v>
      </c>
      <c r="DI674">
        <v>188.76599999999999</v>
      </c>
      <c r="DJ674">
        <v>110.398</v>
      </c>
      <c r="DK674">
        <v>284.678</v>
      </c>
      <c r="DL674">
        <v>236.07900000000001</v>
      </c>
      <c r="DM674">
        <v>226.76300000000001</v>
      </c>
      <c r="DN674">
        <v>227.34</v>
      </c>
      <c r="DO674">
        <v>102.874</v>
      </c>
      <c r="DP674">
        <v>95.691000000000003</v>
      </c>
      <c r="DQ674">
        <v>101.04900000000001</v>
      </c>
      <c r="DR674">
        <v>104.67</v>
      </c>
      <c r="DS674">
        <v>201</v>
      </c>
      <c r="DT674">
        <v>215.6</v>
      </c>
      <c r="DU674">
        <v>203.1</v>
      </c>
      <c r="DV674">
        <v>260.3</v>
      </c>
      <c r="DW674">
        <v>1889.77</v>
      </c>
      <c r="DX674">
        <v>2520.0700000000002</v>
      </c>
      <c r="DY674">
        <v>1.9577338339999999</v>
      </c>
      <c r="DZ674">
        <v>19.26329861</v>
      </c>
      <c r="EA674">
        <v>11.4427</v>
      </c>
    </row>
    <row r="675" spans="2:131" x14ac:dyDescent="0.25">
      <c r="B675" s="3">
        <v>41645</v>
      </c>
      <c r="C675">
        <v>14526.880999999999</v>
      </c>
      <c r="D675">
        <v>12058.8</v>
      </c>
      <c r="E675">
        <v>105.4081</v>
      </c>
      <c r="F675">
        <v>101.96380000000001</v>
      </c>
      <c r="G675">
        <v>101.2003</v>
      </c>
      <c r="H675">
        <v>101.3858</v>
      </c>
      <c r="I675">
        <v>111.2517</v>
      </c>
      <c r="J675">
        <v>98.894099999999995</v>
      </c>
      <c r="K675">
        <v>101.5335</v>
      </c>
      <c r="L675">
        <v>109.0598</v>
      </c>
      <c r="M675">
        <v>107.65219999999999</v>
      </c>
      <c r="N675">
        <v>99.707700000000003</v>
      </c>
      <c r="O675">
        <v>102.4143</v>
      </c>
      <c r="P675">
        <v>102.0686</v>
      </c>
      <c r="Q675">
        <v>102.50700000000001</v>
      </c>
      <c r="R675">
        <v>75.452399999999997</v>
      </c>
      <c r="S675" s="38">
        <v>0</v>
      </c>
      <c r="T675">
        <v>4999</v>
      </c>
      <c r="U675">
        <v>0.52843551799999999</v>
      </c>
      <c r="V675">
        <v>155707</v>
      </c>
      <c r="W675">
        <v>146247</v>
      </c>
      <c r="X675">
        <v>6.1</v>
      </c>
      <c r="Y675">
        <v>33.9</v>
      </c>
      <c r="Z675">
        <v>2417</v>
      </c>
      <c r="AA675">
        <v>2427</v>
      </c>
      <c r="AB675">
        <v>4619</v>
      </c>
      <c r="AC675">
        <v>1503</v>
      </c>
      <c r="AD675">
        <v>3116</v>
      </c>
      <c r="AE675">
        <v>313500</v>
      </c>
      <c r="AF675">
        <v>138857</v>
      </c>
      <c r="AG675">
        <v>19195</v>
      </c>
      <c r="AH675">
        <v>840</v>
      </c>
      <c r="AI675">
        <v>6133</v>
      </c>
      <c r="AJ675">
        <v>12170</v>
      </c>
      <c r="AK675">
        <v>7669</v>
      </c>
      <c r="AL675">
        <v>4501</v>
      </c>
      <c r="AM675">
        <v>119662</v>
      </c>
      <c r="AN675">
        <v>26304</v>
      </c>
      <c r="AO675">
        <v>5746.4</v>
      </c>
      <c r="AP675">
        <v>15351.8</v>
      </c>
      <c r="AQ675">
        <v>7967</v>
      </c>
      <c r="AR675">
        <v>21895</v>
      </c>
      <c r="AS675">
        <v>41.5</v>
      </c>
      <c r="AT675">
        <v>4.5</v>
      </c>
      <c r="AU675">
        <v>42.1</v>
      </c>
      <c r="AV675">
        <v>21.55</v>
      </c>
      <c r="AW675">
        <v>24.61</v>
      </c>
      <c r="AX675">
        <v>19.54</v>
      </c>
      <c r="AY675">
        <v>911</v>
      </c>
      <c r="AZ675">
        <v>96</v>
      </c>
      <c r="BA675">
        <v>198</v>
      </c>
      <c r="BB675">
        <v>388</v>
      </c>
      <c r="BC675">
        <v>229</v>
      </c>
      <c r="BD675">
        <v>1002</v>
      </c>
      <c r="BE675">
        <v>115</v>
      </c>
      <c r="BF675">
        <v>195</v>
      </c>
      <c r="BG675">
        <v>472</v>
      </c>
      <c r="BH675">
        <v>220</v>
      </c>
      <c r="BI675">
        <v>104.23399999999999</v>
      </c>
      <c r="BJ675">
        <v>1355651</v>
      </c>
      <c r="BK675">
        <v>435682</v>
      </c>
      <c r="BL675">
        <v>212596</v>
      </c>
      <c r="BM675">
        <v>235877</v>
      </c>
      <c r="BN675">
        <v>79523</v>
      </c>
      <c r="BO675">
        <v>1108287</v>
      </c>
      <c r="BP675">
        <v>1759510</v>
      </c>
      <c r="BQ675">
        <v>1.3</v>
      </c>
      <c r="BR675">
        <v>82.5</v>
      </c>
      <c r="BS675">
        <v>2829.5</v>
      </c>
      <c r="BT675">
        <v>11366.8</v>
      </c>
      <c r="BU675">
        <v>4791.3999999999996</v>
      </c>
      <c r="BV675">
        <v>3970.973</v>
      </c>
      <c r="BW675">
        <v>2722.268</v>
      </c>
      <c r="BX675">
        <v>2722089</v>
      </c>
      <c r="BY675">
        <v>1677.2416000000001</v>
      </c>
      <c r="BZ675">
        <v>3597.6410000000001</v>
      </c>
      <c r="CA675">
        <v>2331.2402000000002</v>
      </c>
      <c r="CB675">
        <v>0.15579928000000001</v>
      </c>
      <c r="CC675">
        <v>12557.7</v>
      </c>
      <c r="CD675">
        <v>318203.56</v>
      </c>
      <c r="CE675">
        <v>858480.37</v>
      </c>
      <c r="CF675">
        <v>2819.0617999999999</v>
      </c>
      <c r="CG675">
        <v>0.1</v>
      </c>
      <c r="CH675">
        <v>0.11</v>
      </c>
      <c r="CI675">
        <v>0.04</v>
      </c>
      <c r="CJ675">
        <v>0.06</v>
      </c>
      <c r="CK675">
        <v>0.1</v>
      </c>
      <c r="CL675">
        <v>1.68</v>
      </c>
      <c r="CM675">
        <v>2.6</v>
      </c>
      <c r="CN675">
        <v>4.25</v>
      </c>
      <c r="CO675">
        <v>4.8</v>
      </c>
      <c r="CP675">
        <v>0.01</v>
      </c>
      <c r="CQ675">
        <v>-0.06</v>
      </c>
      <c r="CR675">
        <v>-0.04</v>
      </c>
      <c r="CS675">
        <v>0</v>
      </c>
      <c r="CT675">
        <v>1.58</v>
      </c>
      <c r="CU675">
        <v>2.5</v>
      </c>
      <c r="CV675">
        <v>4.1500000000000004</v>
      </c>
      <c r="CW675">
        <v>4.7</v>
      </c>
      <c r="CX675">
        <v>76.444999999999993</v>
      </c>
      <c r="CY675">
        <v>0.89580000000000004</v>
      </c>
      <c r="CZ675">
        <v>102.0629</v>
      </c>
      <c r="DA675">
        <v>1.6908000000000001</v>
      </c>
      <c r="DB675">
        <v>1.083</v>
      </c>
      <c r="DC675">
        <v>105.79</v>
      </c>
      <c r="DD675">
        <v>197.6</v>
      </c>
      <c r="DE675" s="27">
        <v>237.23099999999999</v>
      </c>
      <c r="DF675">
        <v>127.982</v>
      </c>
      <c r="DG675">
        <v>218.65299999999999</v>
      </c>
      <c r="DH675">
        <v>435.18700000000001</v>
      </c>
      <c r="DI675">
        <v>188.97300000000001</v>
      </c>
      <c r="DJ675">
        <v>110.199</v>
      </c>
      <c r="DK675">
        <v>285.10899999999998</v>
      </c>
      <c r="DL675">
        <v>236.40299999999999</v>
      </c>
      <c r="DM675">
        <v>227.03200000000001</v>
      </c>
      <c r="DN675">
        <v>227.625</v>
      </c>
      <c r="DO675">
        <v>103.003</v>
      </c>
      <c r="DP675">
        <v>95.576999999999998</v>
      </c>
      <c r="DQ675">
        <v>101.30800000000001</v>
      </c>
      <c r="DR675">
        <v>104.797</v>
      </c>
      <c r="DS675">
        <v>201.5</v>
      </c>
      <c r="DT675">
        <v>216.2</v>
      </c>
      <c r="DU675">
        <v>202.8</v>
      </c>
      <c r="DV675">
        <v>257.7</v>
      </c>
      <c r="DW675">
        <v>1947.09</v>
      </c>
      <c r="DX675">
        <v>2595.5700000000002</v>
      </c>
      <c r="DY675">
        <v>1.919787991</v>
      </c>
      <c r="DZ675">
        <v>19.634156000000001</v>
      </c>
      <c r="EA675">
        <v>10.1531</v>
      </c>
    </row>
    <row r="676" spans="2:131" x14ac:dyDescent="0.25">
      <c r="B676" s="3">
        <v>41646</v>
      </c>
      <c r="C676">
        <v>14582.163</v>
      </c>
      <c r="D676">
        <v>12105.7</v>
      </c>
      <c r="E676">
        <v>105.6157</v>
      </c>
      <c r="F676">
        <v>102.3445</v>
      </c>
      <c r="G676">
        <v>101.6485</v>
      </c>
      <c r="H676">
        <v>101.4875</v>
      </c>
      <c r="I676">
        <v>114.3252</v>
      </c>
      <c r="J676">
        <v>98.233199999999997</v>
      </c>
      <c r="K676">
        <v>102.7984</v>
      </c>
      <c r="L676">
        <v>109.093</v>
      </c>
      <c r="M676">
        <v>108.1452</v>
      </c>
      <c r="N676">
        <v>99.537199999999999</v>
      </c>
      <c r="O676">
        <v>102.86790000000001</v>
      </c>
      <c r="P676">
        <v>98.715500000000006</v>
      </c>
      <c r="Q676">
        <v>103.39060000000001</v>
      </c>
      <c r="R676">
        <v>75.820899999999995</v>
      </c>
      <c r="S676" s="38">
        <v>0.06</v>
      </c>
      <c r="T676">
        <v>4919</v>
      </c>
      <c r="U676">
        <v>0.51196919200000002</v>
      </c>
      <c r="V676">
        <v>156007</v>
      </c>
      <c r="W676">
        <v>146399</v>
      </c>
      <c r="X676">
        <v>6.2</v>
      </c>
      <c r="Y676">
        <v>32.700000000000003</v>
      </c>
      <c r="Z676">
        <v>2601</v>
      </c>
      <c r="AA676">
        <v>2412</v>
      </c>
      <c r="AB676">
        <v>4613</v>
      </c>
      <c r="AC676">
        <v>1477</v>
      </c>
      <c r="AD676">
        <v>3136</v>
      </c>
      <c r="AE676">
        <v>301750</v>
      </c>
      <c r="AF676">
        <v>139084</v>
      </c>
      <c r="AG676">
        <v>19264</v>
      </c>
      <c r="AH676">
        <v>845.7</v>
      </c>
      <c r="AI676">
        <v>6178</v>
      </c>
      <c r="AJ676">
        <v>12189</v>
      </c>
      <c r="AK676">
        <v>7686</v>
      </c>
      <c r="AL676">
        <v>4503</v>
      </c>
      <c r="AM676">
        <v>119820</v>
      </c>
      <c r="AN676">
        <v>26353</v>
      </c>
      <c r="AO676">
        <v>5749.3</v>
      </c>
      <c r="AP676">
        <v>15374.9</v>
      </c>
      <c r="AQ676">
        <v>7979</v>
      </c>
      <c r="AR676">
        <v>21901</v>
      </c>
      <c r="AS676">
        <v>41.5</v>
      </c>
      <c r="AT676">
        <v>4.4000000000000004</v>
      </c>
      <c r="AU676">
        <v>42</v>
      </c>
      <c r="AV676">
        <v>21.61</v>
      </c>
      <c r="AW676">
        <v>24.63</v>
      </c>
      <c r="AX676">
        <v>19.59</v>
      </c>
      <c r="AY676">
        <v>1085</v>
      </c>
      <c r="AZ676">
        <v>134</v>
      </c>
      <c r="BA676">
        <v>161</v>
      </c>
      <c r="BB676">
        <v>526</v>
      </c>
      <c r="BC676">
        <v>264</v>
      </c>
      <c r="BD676">
        <v>1072</v>
      </c>
      <c r="BE676">
        <v>124</v>
      </c>
      <c r="BF676">
        <v>178</v>
      </c>
      <c r="BG676">
        <v>521</v>
      </c>
      <c r="BH676">
        <v>249</v>
      </c>
      <c r="BI676">
        <v>104.44799999999999</v>
      </c>
      <c r="BJ676">
        <v>1363347</v>
      </c>
      <c r="BK676">
        <v>436286</v>
      </c>
      <c r="BL676">
        <v>211526</v>
      </c>
      <c r="BM676">
        <v>290623</v>
      </c>
      <c r="BN676">
        <v>130501</v>
      </c>
      <c r="BO676">
        <v>1164424</v>
      </c>
      <c r="BP676">
        <v>1765840</v>
      </c>
      <c r="BQ676">
        <v>1.3</v>
      </c>
      <c r="BR676">
        <v>81.8</v>
      </c>
      <c r="BS676">
        <v>2841.6</v>
      </c>
      <c r="BT676">
        <v>11428</v>
      </c>
      <c r="BU676">
        <v>4811.8</v>
      </c>
      <c r="BV676">
        <v>4009.08</v>
      </c>
      <c r="BW676">
        <v>2759.0230000000001</v>
      </c>
      <c r="BX676">
        <v>2758793</v>
      </c>
      <c r="BY676">
        <v>1695.2233000000001</v>
      </c>
      <c r="BZ676">
        <v>3605.4203000000002</v>
      </c>
      <c r="CA676">
        <v>2347.819</v>
      </c>
      <c r="CB676">
        <v>0.15605725600000001</v>
      </c>
      <c r="CC676">
        <v>12623.4</v>
      </c>
      <c r="CD676">
        <v>320493.95</v>
      </c>
      <c r="CE676">
        <v>862565.82</v>
      </c>
      <c r="CF676">
        <v>2847.1997999999999</v>
      </c>
      <c r="CG676">
        <v>0.09</v>
      </c>
      <c r="CH676">
        <v>0.13</v>
      </c>
      <c r="CI676">
        <v>0.03</v>
      </c>
      <c r="CJ676">
        <v>0.06</v>
      </c>
      <c r="CK676">
        <v>0.11</v>
      </c>
      <c r="CL676">
        <v>1.7</v>
      </c>
      <c r="CM676">
        <v>2.54</v>
      </c>
      <c r="CN676">
        <v>4.16</v>
      </c>
      <c r="CO676">
        <v>4.7300000000000004</v>
      </c>
      <c r="CP676">
        <v>0.04</v>
      </c>
      <c r="CQ676">
        <v>-0.06</v>
      </c>
      <c r="CR676">
        <v>-0.03</v>
      </c>
      <c r="CS676">
        <v>0.02</v>
      </c>
      <c r="CT676">
        <v>1.61</v>
      </c>
      <c r="CU676">
        <v>2.4500000000000002</v>
      </c>
      <c r="CV676">
        <v>4.07</v>
      </c>
      <c r="CW676">
        <v>4.6399999999999997</v>
      </c>
      <c r="CX676">
        <v>76.325599999999994</v>
      </c>
      <c r="CY676">
        <v>0.89780000000000004</v>
      </c>
      <c r="CZ676">
        <v>101.74</v>
      </c>
      <c r="DA676">
        <v>1.7065999999999999</v>
      </c>
      <c r="DB676">
        <v>1.0739000000000001</v>
      </c>
      <c r="DC676">
        <v>103.59</v>
      </c>
      <c r="DD676">
        <v>201</v>
      </c>
      <c r="DE676" s="27">
        <v>237.49799999999999</v>
      </c>
      <c r="DF676">
        <v>127.94199999999999</v>
      </c>
      <c r="DG676">
        <v>218.126</v>
      </c>
      <c r="DH676">
        <v>435.86399999999998</v>
      </c>
      <c r="DI676">
        <v>188.869</v>
      </c>
      <c r="DJ676">
        <v>110.218</v>
      </c>
      <c r="DK676">
        <v>285.733</v>
      </c>
      <c r="DL676">
        <v>236.619</v>
      </c>
      <c r="DM676">
        <v>227.114</v>
      </c>
      <c r="DN676">
        <v>227.87299999999999</v>
      </c>
      <c r="DO676">
        <v>103.17100000000001</v>
      </c>
      <c r="DP676">
        <v>95.542000000000002</v>
      </c>
      <c r="DQ676">
        <v>101.285</v>
      </c>
      <c r="DR676">
        <v>105.065</v>
      </c>
      <c r="DS676">
        <v>201.5</v>
      </c>
      <c r="DT676">
        <v>216.1</v>
      </c>
      <c r="DU676">
        <v>203</v>
      </c>
      <c r="DV676">
        <v>253.3</v>
      </c>
      <c r="DW676">
        <v>1973.1</v>
      </c>
      <c r="DX676">
        <v>2635.59</v>
      </c>
      <c r="DY676">
        <v>1.913232984</v>
      </c>
      <c r="DZ676">
        <v>19.733647999999999</v>
      </c>
      <c r="EA676">
        <v>10.3675</v>
      </c>
    </row>
    <row r="677" spans="2:131" x14ac:dyDescent="0.25">
      <c r="B677" s="3">
        <v>41647</v>
      </c>
      <c r="C677">
        <v>14659.681</v>
      </c>
      <c r="D677">
        <v>12169.5</v>
      </c>
      <c r="E677">
        <v>105.4986</v>
      </c>
      <c r="F677">
        <v>101.8228</v>
      </c>
      <c r="G677">
        <v>101.0258</v>
      </c>
      <c r="H677">
        <v>100.8514</v>
      </c>
      <c r="I677">
        <v>111.05110000000001</v>
      </c>
      <c r="J677">
        <v>98.273200000000003</v>
      </c>
      <c r="K677">
        <v>101.9166</v>
      </c>
      <c r="L677">
        <v>109.4051</v>
      </c>
      <c r="M677">
        <v>107.4883</v>
      </c>
      <c r="N677">
        <v>99.949700000000007</v>
      </c>
      <c r="O677">
        <v>102.3121</v>
      </c>
      <c r="P677">
        <v>99.657600000000002</v>
      </c>
      <c r="Q677">
        <v>101.5497</v>
      </c>
      <c r="R677">
        <v>75.4529</v>
      </c>
      <c r="S677" s="38">
        <v>0.1</v>
      </c>
      <c r="T677">
        <v>5383</v>
      </c>
      <c r="U677">
        <v>0.56078758200000001</v>
      </c>
      <c r="V677">
        <v>156130</v>
      </c>
      <c r="W677">
        <v>146530</v>
      </c>
      <c r="X677">
        <v>6.1</v>
      </c>
      <c r="Y677">
        <v>32</v>
      </c>
      <c r="Z677">
        <v>2620</v>
      </c>
      <c r="AA677">
        <v>2389</v>
      </c>
      <c r="AB677">
        <v>4464</v>
      </c>
      <c r="AC677">
        <v>1506</v>
      </c>
      <c r="AD677">
        <v>2958</v>
      </c>
      <c r="AE677">
        <v>302000</v>
      </c>
      <c r="AF677">
        <v>139272</v>
      </c>
      <c r="AG677">
        <v>19316</v>
      </c>
      <c r="AH677">
        <v>846</v>
      </c>
      <c r="AI677">
        <v>6210</v>
      </c>
      <c r="AJ677">
        <v>12208</v>
      </c>
      <c r="AK677">
        <v>7699</v>
      </c>
      <c r="AL677">
        <v>4509</v>
      </c>
      <c r="AM677">
        <v>119956</v>
      </c>
      <c r="AN677">
        <v>26378</v>
      </c>
      <c r="AO677">
        <v>5747.4</v>
      </c>
      <c r="AP677">
        <v>15386.2</v>
      </c>
      <c r="AQ677">
        <v>7995</v>
      </c>
      <c r="AR677">
        <v>21855</v>
      </c>
      <c r="AS677">
        <v>41.5</v>
      </c>
      <c r="AT677">
        <v>4.4000000000000004</v>
      </c>
      <c r="AU677">
        <v>42</v>
      </c>
      <c r="AV677">
        <v>21.64</v>
      </c>
      <c r="AW677">
        <v>24.69</v>
      </c>
      <c r="AX677">
        <v>19.600000000000001</v>
      </c>
      <c r="AY677">
        <v>984</v>
      </c>
      <c r="AZ677">
        <v>111</v>
      </c>
      <c r="BA677">
        <v>187</v>
      </c>
      <c r="BB677">
        <v>479</v>
      </c>
      <c r="BC677">
        <v>207</v>
      </c>
      <c r="BD677">
        <v>1042</v>
      </c>
      <c r="BE677">
        <v>118</v>
      </c>
      <c r="BF677">
        <v>168</v>
      </c>
      <c r="BG677">
        <v>542</v>
      </c>
      <c r="BH677">
        <v>214</v>
      </c>
      <c r="BI677">
        <v>105.196</v>
      </c>
      <c r="BJ677">
        <v>1366509</v>
      </c>
      <c r="BK677">
        <v>439735</v>
      </c>
      <c r="BL677">
        <v>210070</v>
      </c>
      <c r="BM677">
        <v>237140</v>
      </c>
      <c r="BN677">
        <v>82450</v>
      </c>
      <c r="BO677">
        <v>1168202</v>
      </c>
      <c r="BP677">
        <v>1770264</v>
      </c>
      <c r="BQ677">
        <v>1.31</v>
      </c>
      <c r="BR677">
        <v>82.5</v>
      </c>
      <c r="BS677">
        <v>2802.9</v>
      </c>
      <c r="BT677">
        <v>11457.3</v>
      </c>
      <c r="BU677">
        <v>4824.8999999999996</v>
      </c>
      <c r="BV677">
        <v>4097.2759999999998</v>
      </c>
      <c r="BW677">
        <v>2842.04</v>
      </c>
      <c r="BX677">
        <v>2841761</v>
      </c>
      <c r="BY677">
        <v>1712.1556</v>
      </c>
      <c r="BZ677">
        <v>3616.424</v>
      </c>
      <c r="CA677">
        <v>2364.2966000000001</v>
      </c>
      <c r="CB677">
        <v>0.15633677000000001</v>
      </c>
      <c r="CC677">
        <v>12641.8</v>
      </c>
      <c r="CD677">
        <v>322859.46000000002</v>
      </c>
      <c r="CE677">
        <v>866980.79</v>
      </c>
      <c r="CF677">
        <v>2850.2754</v>
      </c>
      <c r="CG677">
        <v>0.09</v>
      </c>
      <c r="CH677">
        <v>0.13</v>
      </c>
      <c r="CI677">
        <v>0.03</v>
      </c>
      <c r="CJ677">
        <v>0.05</v>
      </c>
      <c r="CK677">
        <v>0.11</v>
      </c>
      <c r="CL677">
        <v>1.63</v>
      </c>
      <c r="CM677">
        <v>2.42</v>
      </c>
      <c r="CN677">
        <v>4.08</v>
      </c>
      <c r="CO677">
        <v>4.6900000000000004</v>
      </c>
      <c r="CP677">
        <v>0.04</v>
      </c>
      <c r="CQ677">
        <v>-0.06</v>
      </c>
      <c r="CR677">
        <v>-0.04</v>
      </c>
      <c r="CS677">
        <v>0.02</v>
      </c>
      <c r="CT677">
        <v>1.54</v>
      </c>
      <c r="CU677">
        <v>2.33</v>
      </c>
      <c r="CV677">
        <v>3.99</v>
      </c>
      <c r="CW677">
        <v>4.5999999999999996</v>
      </c>
      <c r="CX677">
        <v>77.548000000000002</v>
      </c>
      <c r="CY677">
        <v>0.90980000000000005</v>
      </c>
      <c r="CZ677">
        <v>102.9438</v>
      </c>
      <c r="DA677">
        <v>1.67</v>
      </c>
      <c r="DB677">
        <v>1.0926</v>
      </c>
      <c r="DC677">
        <v>96.54</v>
      </c>
      <c r="DD677">
        <v>203.2</v>
      </c>
      <c r="DE677" s="27">
        <v>237.46</v>
      </c>
      <c r="DF677">
        <v>127.357</v>
      </c>
      <c r="DG677">
        <v>217.071</v>
      </c>
      <c r="DH677">
        <v>436.041</v>
      </c>
      <c r="DI677">
        <v>188.53399999999999</v>
      </c>
      <c r="DJ677">
        <v>110.202</v>
      </c>
      <c r="DK677">
        <v>285.98399999999998</v>
      </c>
      <c r="DL677">
        <v>236.488</v>
      </c>
      <c r="DM677">
        <v>226.82300000000001</v>
      </c>
      <c r="DN677">
        <v>227.827</v>
      </c>
      <c r="DO677">
        <v>103.161</v>
      </c>
      <c r="DP677">
        <v>95.367000000000004</v>
      </c>
      <c r="DQ677">
        <v>101.01600000000001</v>
      </c>
      <c r="DR677">
        <v>105.173</v>
      </c>
      <c r="DS677">
        <v>201.4</v>
      </c>
      <c r="DT677">
        <v>215.9</v>
      </c>
      <c r="DU677">
        <v>203.1</v>
      </c>
      <c r="DV677">
        <v>245.8</v>
      </c>
      <c r="DW677">
        <v>1961.53</v>
      </c>
      <c r="DX677">
        <v>2621.85</v>
      </c>
      <c r="DY677">
        <v>1.9433809319999999</v>
      </c>
      <c r="DZ677">
        <v>19.486049000000001</v>
      </c>
      <c r="EA677">
        <v>12.2484</v>
      </c>
    </row>
    <row r="678" spans="2:131" x14ac:dyDescent="0.25">
      <c r="B678" s="3">
        <v>41648</v>
      </c>
      <c r="C678">
        <v>14705.696</v>
      </c>
      <c r="D678">
        <v>12208.4</v>
      </c>
      <c r="E678">
        <v>105.8138</v>
      </c>
      <c r="F678">
        <v>102.04219999999999</v>
      </c>
      <c r="G678">
        <v>101.2296</v>
      </c>
      <c r="H678">
        <v>101.2306</v>
      </c>
      <c r="I678">
        <v>111.04130000000001</v>
      </c>
      <c r="J678">
        <v>98.751900000000006</v>
      </c>
      <c r="K678">
        <v>101.3292</v>
      </c>
      <c r="L678">
        <v>109.828</v>
      </c>
      <c r="M678">
        <v>107.7837</v>
      </c>
      <c r="N678">
        <v>99.791200000000003</v>
      </c>
      <c r="O678">
        <v>102.2846</v>
      </c>
      <c r="P678">
        <v>103.7484</v>
      </c>
      <c r="Q678">
        <v>100.33280000000001</v>
      </c>
      <c r="R678">
        <v>75.481700000000004</v>
      </c>
      <c r="S678" s="38">
        <v>0.04</v>
      </c>
      <c r="T678">
        <v>4876</v>
      </c>
      <c r="U678">
        <v>0.52645217</v>
      </c>
      <c r="V678">
        <v>156040</v>
      </c>
      <c r="W678">
        <v>146778</v>
      </c>
      <c r="X678">
        <v>5.9</v>
      </c>
      <c r="Y678">
        <v>31.9</v>
      </c>
      <c r="Z678">
        <v>2365</v>
      </c>
      <c r="AA678">
        <v>2560</v>
      </c>
      <c r="AB678">
        <v>4386</v>
      </c>
      <c r="AC678">
        <v>1438</v>
      </c>
      <c r="AD678">
        <v>2948</v>
      </c>
      <c r="AE678">
        <v>295000</v>
      </c>
      <c r="AF678">
        <v>139583</v>
      </c>
      <c r="AG678">
        <v>19371</v>
      </c>
      <c r="AH678">
        <v>851</v>
      </c>
      <c r="AI678">
        <v>6242</v>
      </c>
      <c r="AJ678">
        <v>12226</v>
      </c>
      <c r="AK678">
        <v>7709</v>
      </c>
      <c r="AL678">
        <v>4517</v>
      </c>
      <c r="AM678">
        <v>120212</v>
      </c>
      <c r="AN678">
        <v>26431</v>
      </c>
      <c r="AO678">
        <v>5754.7</v>
      </c>
      <c r="AP678">
        <v>15418.9</v>
      </c>
      <c r="AQ678">
        <v>8009</v>
      </c>
      <c r="AR678">
        <v>21897</v>
      </c>
      <c r="AS678">
        <v>41.6</v>
      </c>
      <c r="AT678">
        <v>4.5</v>
      </c>
      <c r="AU678">
        <v>42.2</v>
      </c>
      <c r="AV678">
        <v>21.66</v>
      </c>
      <c r="AW678">
        <v>24.77</v>
      </c>
      <c r="AX678">
        <v>19.59</v>
      </c>
      <c r="AY678">
        <v>1023</v>
      </c>
      <c r="AZ678">
        <v>106</v>
      </c>
      <c r="BA678">
        <v>169</v>
      </c>
      <c r="BB678">
        <v>508</v>
      </c>
      <c r="BC678">
        <v>240</v>
      </c>
      <c r="BD678">
        <v>1072</v>
      </c>
      <c r="BE678">
        <v>130</v>
      </c>
      <c r="BF678">
        <v>168</v>
      </c>
      <c r="BG678">
        <v>532</v>
      </c>
      <c r="BH678">
        <v>242</v>
      </c>
      <c r="BI678">
        <v>105.276</v>
      </c>
      <c r="BJ678">
        <v>1366013</v>
      </c>
      <c r="BK678">
        <v>438784</v>
      </c>
      <c r="BL678">
        <v>208388</v>
      </c>
      <c r="BM678">
        <v>235558</v>
      </c>
      <c r="BN678">
        <v>78545</v>
      </c>
      <c r="BO678">
        <v>1170889</v>
      </c>
      <c r="BP678">
        <v>1771841</v>
      </c>
      <c r="BQ678">
        <v>1.31</v>
      </c>
      <c r="BR678">
        <v>84.6</v>
      </c>
      <c r="BS678">
        <v>2862.2</v>
      </c>
      <c r="BT678">
        <v>11492.2</v>
      </c>
      <c r="BU678">
        <v>4839.3</v>
      </c>
      <c r="BV678">
        <v>4072.1880000000001</v>
      </c>
      <c r="BW678">
        <v>2814.4859999999999</v>
      </c>
      <c r="BX678">
        <v>2814186</v>
      </c>
      <c r="BY678">
        <v>1724.9848</v>
      </c>
      <c r="BZ678">
        <v>3619.8798000000002</v>
      </c>
      <c r="CA678">
        <v>2380.0663</v>
      </c>
      <c r="CB678">
        <v>0.156836104</v>
      </c>
      <c r="CC678">
        <v>12695.2</v>
      </c>
      <c r="CD678">
        <v>325525.67</v>
      </c>
      <c r="CE678">
        <v>870335.63</v>
      </c>
      <c r="CF678">
        <v>2874.5583999999999</v>
      </c>
      <c r="CG678">
        <v>0.09</v>
      </c>
      <c r="CH678">
        <v>0.12</v>
      </c>
      <c r="CI678">
        <v>0.02</v>
      </c>
      <c r="CJ678">
        <v>0.04</v>
      </c>
      <c r="CK678">
        <v>0.11</v>
      </c>
      <c r="CL678">
        <v>1.77</v>
      </c>
      <c r="CM678">
        <v>2.5299999999999998</v>
      </c>
      <c r="CN678">
        <v>4.1100000000000003</v>
      </c>
      <c r="CO678">
        <v>4.8</v>
      </c>
      <c r="CP678">
        <v>0.03</v>
      </c>
      <c r="CQ678">
        <v>-7.0000000000000007E-2</v>
      </c>
      <c r="CR678">
        <v>-0.05</v>
      </c>
      <c r="CS678">
        <v>0.02</v>
      </c>
      <c r="CT678">
        <v>1.68</v>
      </c>
      <c r="CU678">
        <v>2.44</v>
      </c>
      <c r="CV678">
        <v>4.0199999999999996</v>
      </c>
      <c r="CW678">
        <v>4.71</v>
      </c>
      <c r="CX678">
        <v>79.584599999999995</v>
      </c>
      <c r="CY678">
        <v>0.93700000000000006</v>
      </c>
      <c r="CZ678">
        <v>107.42570000000001</v>
      </c>
      <c r="DA678">
        <v>1.629</v>
      </c>
      <c r="DB678">
        <v>1.1011</v>
      </c>
      <c r="DC678">
        <v>93.21</v>
      </c>
      <c r="DD678">
        <v>201.5</v>
      </c>
      <c r="DE678" s="27">
        <v>237.477</v>
      </c>
      <c r="DF678">
        <v>127.813</v>
      </c>
      <c r="DG678">
        <v>215.41</v>
      </c>
      <c r="DH678">
        <v>437.09100000000001</v>
      </c>
      <c r="DI678">
        <v>188.14099999999999</v>
      </c>
      <c r="DJ678">
        <v>110.13500000000001</v>
      </c>
      <c r="DK678">
        <v>286.38799999999998</v>
      </c>
      <c r="DL678">
        <v>236.4</v>
      </c>
      <c r="DM678">
        <v>226.601</v>
      </c>
      <c r="DN678">
        <v>227.8</v>
      </c>
      <c r="DO678">
        <v>103.19499999999999</v>
      </c>
      <c r="DP678">
        <v>95.117999999999995</v>
      </c>
      <c r="DQ678">
        <v>100.824</v>
      </c>
      <c r="DR678">
        <v>105.334</v>
      </c>
      <c r="DS678">
        <v>200.8</v>
      </c>
      <c r="DT678">
        <v>215</v>
      </c>
      <c r="DU678">
        <v>202.6</v>
      </c>
      <c r="DV678">
        <v>247.3</v>
      </c>
      <c r="DW678">
        <v>1993.23</v>
      </c>
      <c r="DX678">
        <v>2655.68</v>
      </c>
      <c r="DY678">
        <v>1.9310366000000001</v>
      </c>
      <c r="DZ678">
        <v>19.620415000000001</v>
      </c>
      <c r="EA678">
        <v>11.8225</v>
      </c>
    </row>
    <row r="679" spans="2:131" x14ac:dyDescent="0.25">
      <c r="B679" s="3">
        <v>41649</v>
      </c>
      <c r="C679">
        <v>14768.285</v>
      </c>
      <c r="D679">
        <v>12264.1</v>
      </c>
      <c r="E679">
        <v>105.8357</v>
      </c>
      <c r="F679">
        <v>102.0968</v>
      </c>
      <c r="G679">
        <v>101.3952</v>
      </c>
      <c r="H679">
        <v>100.9693</v>
      </c>
      <c r="I679">
        <v>110.6615</v>
      </c>
      <c r="J679">
        <v>98.520799999999994</v>
      </c>
      <c r="K679">
        <v>102.4295</v>
      </c>
      <c r="L679">
        <v>109.8202</v>
      </c>
      <c r="M679">
        <v>107.024</v>
      </c>
      <c r="N679">
        <v>99.424800000000005</v>
      </c>
      <c r="O679">
        <v>102.1755</v>
      </c>
      <c r="P679">
        <v>103.6708</v>
      </c>
      <c r="Q679">
        <v>98.804000000000002</v>
      </c>
      <c r="R679">
        <v>75.456000000000003</v>
      </c>
      <c r="S679" s="38">
        <v>0.14000000000000001</v>
      </c>
      <c r="T679">
        <v>5066</v>
      </c>
      <c r="U679">
        <v>0.56351501699999995</v>
      </c>
      <c r="V679">
        <v>156417</v>
      </c>
      <c r="W679">
        <v>147427</v>
      </c>
      <c r="X679">
        <v>5.7</v>
      </c>
      <c r="Y679">
        <v>32.299999999999997</v>
      </c>
      <c r="Z679">
        <v>2494</v>
      </c>
      <c r="AA679">
        <v>2300</v>
      </c>
      <c r="AB679">
        <v>4292</v>
      </c>
      <c r="AC679">
        <v>1400</v>
      </c>
      <c r="AD679">
        <v>2892</v>
      </c>
      <c r="AE679">
        <v>288750</v>
      </c>
      <c r="AF679">
        <v>139841</v>
      </c>
      <c r="AG679">
        <v>19419</v>
      </c>
      <c r="AH679">
        <v>848.6</v>
      </c>
      <c r="AI679">
        <v>6259</v>
      </c>
      <c r="AJ679">
        <v>12259</v>
      </c>
      <c r="AK679">
        <v>7732</v>
      </c>
      <c r="AL679">
        <v>4527</v>
      </c>
      <c r="AM679">
        <v>120422</v>
      </c>
      <c r="AN679">
        <v>26508</v>
      </c>
      <c r="AO679">
        <v>5757.2</v>
      </c>
      <c r="AP679">
        <v>15469.7</v>
      </c>
      <c r="AQ679">
        <v>8020</v>
      </c>
      <c r="AR679">
        <v>21917</v>
      </c>
      <c r="AS679">
        <v>41.6</v>
      </c>
      <c r="AT679">
        <v>4.4000000000000004</v>
      </c>
      <c r="AU679">
        <v>42.2</v>
      </c>
      <c r="AV679">
        <v>21.68</v>
      </c>
      <c r="AW679">
        <v>24.74</v>
      </c>
      <c r="AX679">
        <v>19.649999999999999</v>
      </c>
      <c r="AY679">
        <v>1074</v>
      </c>
      <c r="AZ679">
        <v>97</v>
      </c>
      <c r="BA679">
        <v>159</v>
      </c>
      <c r="BB679">
        <v>598</v>
      </c>
      <c r="BC679">
        <v>220</v>
      </c>
      <c r="BD679">
        <v>1099</v>
      </c>
      <c r="BE679">
        <v>115</v>
      </c>
      <c r="BF679">
        <v>155</v>
      </c>
      <c r="BG679">
        <v>551</v>
      </c>
      <c r="BH679">
        <v>278</v>
      </c>
      <c r="BI679">
        <v>105.88</v>
      </c>
      <c r="BJ679">
        <v>1367414</v>
      </c>
      <c r="BK679">
        <v>440285</v>
      </c>
      <c r="BL679">
        <v>204804</v>
      </c>
      <c r="BM679">
        <v>231044</v>
      </c>
      <c r="BN679">
        <v>73281</v>
      </c>
      <c r="BO679">
        <v>1169889</v>
      </c>
      <c r="BP679">
        <v>1777200</v>
      </c>
      <c r="BQ679">
        <v>1.32</v>
      </c>
      <c r="BR679">
        <v>86.9</v>
      </c>
      <c r="BS679">
        <v>2868.8</v>
      </c>
      <c r="BT679">
        <v>11552.6</v>
      </c>
      <c r="BU679">
        <v>4865.7</v>
      </c>
      <c r="BV679">
        <v>4041.4450000000002</v>
      </c>
      <c r="BW679">
        <v>2760.317</v>
      </c>
      <c r="BX679">
        <v>2760096</v>
      </c>
      <c r="BY679">
        <v>1729.2179000000001</v>
      </c>
      <c r="BZ679">
        <v>3621.1444999999999</v>
      </c>
      <c r="CA679">
        <v>2388.4070000000002</v>
      </c>
      <c r="CB679">
        <v>0.156756649</v>
      </c>
      <c r="CC679">
        <v>12779.8</v>
      </c>
      <c r="CD679">
        <v>325763.40000000002</v>
      </c>
      <c r="CE679">
        <v>870468.33</v>
      </c>
      <c r="CF679">
        <v>2881.8058999999998</v>
      </c>
      <c r="CG679">
        <v>0.09</v>
      </c>
      <c r="CH679">
        <v>0.12</v>
      </c>
      <c r="CI679">
        <v>0.02</v>
      </c>
      <c r="CJ679">
        <v>0.05</v>
      </c>
      <c r="CK679">
        <v>0.1</v>
      </c>
      <c r="CL679">
        <v>1.55</v>
      </c>
      <c r="CM679">
        <v>2.2999999999999998</v>
      </c>
      <c r="CN679">
        <v>3.92</v>
      </c>
      <c r="CO679">
        <v>4.6900000000000004</v>
      </c>
      <c r="CP679">
        <v>0.03</v>
      </c>
      <c r="CQ679">
        <v>-7.0000000000000007E-2</v>
      </c>
      <c r="CR679">
        <v>-0.04</v>
      </c>
      <c r="CS679">
        <v>0.01</v>
      </c>
      <c r="CT679">
        <v>1.46</v>
      </c>
      <c r="CU679">
        <v>2.21</v>
      </c>
      <c r="CV679">
        <v>3.83</v>
      </c>
      <c r="CW679">
        <v>4.5999999999999996</v>
      </c>
      <c r="CX679">
        <v>80.823700000000002</v>
      </c>
      <c r="CY679">
        <v>0.95279999999999998</v>
      </c>
      <c r="CZ679">
        <v>108.0264</v>
      </c>
      <c r="DA679">
        <v>1.6073999999999999</v>
      </c>
      <c r="DB679">
        <v>1.1212</v>
      </c>
      <c r="DC679">
        <v>84.4</v>
      </c>
      <c r="DD679">
        <v>194.5</v>
      </c>
      <c r="DE679" s="27">
        <v>237.43</v>
      </c>
      <c r="DF679">
        <v>127.761</v>
      </c>
      <c r="DG679">
        <v>213.73</v>
      </c>
      <c r="DH679">
        <v>437.75799999999998</v>
      </c>
      <c r="DI679">
        <v>187.52199999999999</v>
      </c>
      <c r="DJ679">
        <v>110.252</v>
      </c>
      <c r="DK679">
        <v>286.89299999999997</v>
      </c>
      <c r="DL679">
        <v>236.28399999999999</v>
      </c>
      <c r="DM679">
        <v>226.29300000000001</v>
      </c>
      <c r="DN679">
        <v>227.72200000000001</v>
      </c>
      <c r="DO679">
        <v>103.17</v>
      </c>
      <c r="DP679">
        <v>95.049000000000007</v>
      </c>
      <c r="DQ679">
        <v>100.48399999999999</v>
      </c>
      <c r="DR679">
        <v>105.42400000000001</v>
      </c>
      <c r="DS679">
        <v>200.2</v>
      </c>
      <c r="DT679">
        <v>214</v>
      </c>
      <c r="DU679">
        <v>200.6</v>
      </c>
      <c r="DV679">
        <v>238.9</v>
      </c>
      <c r="DW679">
        <v>1937.27</v>
      </c>
      <c r="DX679">
        <v>2569.9499999999998</v>
      </c>
      <c r="DY679">
        <v>2.0031625000000002</v>
      </c>
      <c r="DZ679">
        <v>18.961663000000001</v>
      </c>
      <c r="EA679">
        <v>17.0319</v>
      </c>
    </row>
    <row r="680" spans="2:131" x14ac:dyDescent="0.25">
      <c r="B680" s="3">
        <v>41650</v>
      </c>
      <c r="C680">
        <v>14836.107</v>
      </c>
      <c r="D680">
        <v>12324.2</v>
      </c>
      <c r="E680">
        <v>106.6634</v>
      </c>
      <c r="F680">
        <v>103.4909</v>
      </c>
      <c r="G680">
        <v>103.1079</v>
      </c>
      <c r="H680">
        <v>103.01600000000001</v>
      </c>
      <c r="I680">
        <v>114.14230000000001</v>
      </c>
      <c r="J680">
        <v>100.2026</v>
      </c>
      <c r="K680">
        <v>103.88500000000001</v>
      </c>
      <c r="L680">
        <v>110.0254</v>
      </c>
      <c r="M680">
        <v>107.40649999999999</v>
      </c>
      <c r="N680">
        <v>99.760199999999998</v>
      </c>
      <c r="O680">
        <v>102.9975</v>
      </c>
      <c r="P680">
        <v>111.274</v>
      </c>
      <c r="Q680">
        <v>99.035399999999996</v>
      </c>
      <c r="R680">
        <v>76.122699999999995</v>
      </c>
      <c r="S680" s="38">
        <v>0.06</v>
      </c>
      <c r="T680">
        <v>4719</v>
      </c>
      <c r="U680">
        <v>0.51914191399999998</v>
      </c>
      <c r="V680">
        <v>156494</v>
      </c>
      <c r="W680">
        <v>147404</v>
      </c>
      <c r="X680">
        <v>5.8</v>
      </c>
      <c r="Y680">
        <v>32.700000000000003</v>
      </c>
      <c r="Z680">
        <v>2474</v>
      </c>
      <c r="AA680">
        <v>2403</v>
      </c>
      <c r="AB680">
        <v>4228</v>
      </c>
      <c r="AC680">
        <v>1400</v>
      </c>
      <c r="AD680">
        <v>2828</v>
      </c>
      <c r="AE680">
        <v>291600</v>
      </c>
      <c r="AF680">
        <v>140127</v>
      </c>
      <c r="AG680">
        <v>19456</v>
      </c>
      <c r="AH680">
        <v>847</v>
      </c>
      <c r="AI680">
        <v>6272</v>
      </c>
      <c r="AJ680">
        <v>12284</v>
      </c>
      <c r="AK680">
        <v>7749</v>
      </c>
      <c r="AL680">
        <v>4535</v>
      </c>
      <c r="AM680">
        <v>120671</v>
      </c>
      <c r="AN680">
        <v>26566</v>
      </c>
      <c r="AO680">
        <v>5760.2</v>
      </c>
      <c r="AP680">
        <v>15502.9</v>
      </c>
      <c r="AQ680">
        <v>8034</v>
      </c>
      <c r="AR680">
        <v>21932</v>
      </c>
      <c r="AS680">
        <v>41.6</v>
      </c>
      <c r="AT680">
        <v>4.5</v>
      </c>
      <c r="AU680">
        <v>42.2</v>
      </c>
      <c r="AV680">
        <v>21.69</v>
      </c>
      <c r="AW680">
        <v>24.8</v>
      </c>
      <c r="AX680">
        <v>19.649999999999999</v>
      </c>
      <c r="AY680">
        <v>1001</v>
      </c>
      <c r="AZ680">
        <v>104</v>
      </c>
      <c r="BA680">
        <v>170</v>
      </c>
      <c r="BB680">
        <v>455</v>
      </c>
      <c r="BC680">
        <v>272</v>
      </c>
      <c r="BD680">
        <v>1063</v>
      </c>
      <c r="BE680">
        <v>136</v>
      </c>
      <c r="BF680">
        <v>144</v>
      </c>
      <c r="BG680">
        <v>509</v>
      </c>
      <c r="BH680">
        <v>274</v>
      </c>
      <c r="BI680">
        <v>106.185</v>
      </c>
      <c r="BJ680">
        <v>1369871</v>
      </c>
      <c r="BK680">
        <v>441132</v>
      </c>
      <c r="BL680">
        <v>200609</v>
      </c>
      <c r="BM680">
        <v>227599</v>
      </c>
      <c r="BN680">
        <v>75292</v>
      </c>
      <c r="BO680">
        <v>1168669</v>
      </c>
      <c r="BP680">
        <v>1779145</v>
      </c>
      <c r="BQ680">
        <v>1.33</v>
      </c>
      <c r="BR680">
        <v>88.8</v>
      </c>
      <c r="BS680">
        <v>2884.9</v>
      </c>
      <c r="BT680">
        <v>11591.7</v>
      </c>
      <c r="BU680">
        <v>4891.3999999999996</v>
      </c>
      <c r="BV680">
        <v>3848.1419999999998</v>
      </c>
      <c r="BW680">
        <v>2575.0990000000002</v>
      </c>
      <c r="BX680">
        <v>2574968</v>
      </c>
      <c r="BY680">
        <v>1751.1224999999999</v>
      </c>
      <c r="BZ680">
        <v>3626.8865999999998</v>
      </c>
      <c r="CA680">
        <v>2402.8307</v>
      </c>
      <c r="CB680">
        <v>0.15706521000000001</v>
      </c>
      <c r="CC680">
        <v>12838.9</v>
      </c>
      <c r="CD680">
        <v>325398.14</v>
      </c>
      <c r="CE680">
        <v>872743.74</v>
      </c>
      <c r="CF680">
        <v>2892.2175000000002</v>
      </c>
      <c r="CG680">
        <v>0.09</v>
      </c>
      <c r="CH680">
        <v>0.13</v>
      </c>
      <c r="CI680">
        <v>0.02</v>
      </c>
      <c r="CJ680">
        <v>7.0000000000000007E-2</v>
      </c>
      <c r="CK680">
        <v>0.13</v>
      </c>
      <c r="CL680">
        <v>1.62</v>
      </c>
      <c r="CM680">
        <v>2.33</v>
      </c>
      <c r="CN680">
        <v>3.92</v>
      </c>
      <c r="CO680">
        <v>4.79</v>
      </c>
      <c r="CP680">
        <v>0.04</v>
      </c>
      <c r="CQ680">
        <v>-7.0000000000000007E-2</v>
      </c>
      <c r="CR680">
        <v>-0.02</v>
      </c>
      <c r="CS680">
        <v>0.04</v>
      </c>
      <c r="CT680">
        <v>1.53</v>
      </c>
      <c r="CU680">
        <v>2.2400000000000002</v>
      </c>
      <c r="CV680">
        <v>3.83</v>
      </c>
      <c r="CW680">
        <v>4.7</v>
      </c>
      <c r="CX680">
        <v>82.7119</v>
      </c>
      <c r="CY680">
        <v>0.96419999999999995</v>
      </c>
      <c r="CZ680">
        <v>116.29940000000001</v>
      </c>
      <c r="DA680">
        <v>1.5770999999999999</v>
      </c>
      <c r="DB680">
        <v>1.1325000000000001</v>
      </c>
      <c r="DC680">
        <v>75.790000000000006</v>
      </c>
      <c r="DD680">
        <v>194.7</v>
      </c>
      <c r="DE680" s="27">
        <v>236.983</v>
      </c>
      <c r="DF680">
        <v>127.254</v>
      </c>
      <c r="DG680">
        <v>210.03299999999999</v>
      </c>
      <c r="DH680">
        <v>439.40800000000002</v>
      </c>
      <c r="DI680">
        <v>186.059</v>
      </c>
      <c r="DJ680">
        <v>109.79600000000001</v>
      </c>
      <c r="DK680">
        <v>287.404</v>
      </c>
      <c r="DL680">
        <v>235.684</v>
      </c>
      <c r="DM680">
        <v>225.38499999999999</v>
      </c>
      <c r="DN680">
        <v>227.18799999999999</v>
      </c>
      <c r="DO680">
        <v>103.11499999999999</v>
      </c>
      <c r="DP680">
        <v>94.603999999999999</v>
      </c>
      <c r="DQ680">
        <v>99.754000000000005</v>
      </c>
      <c r="DR680">
        <v>105.669</v>
      </c>
      <c r="DS680">
        <v>199.5</v>
      </c>
      <c r="DT680">
        <v>213</v>
      </c>
      <c r="DU680">
        <v>199</v>
      </c>
      <c r="DV680">
        <v>235.4</v>
      </c>
      <c r="DW680">
        <v>2044.57</v>
      </c>
      <c r="DX680">
        <v>2710.02</v>
      </c>
      <c r="DY680">
        <v>1.9135238000000001</v>
      </c>
      <c r="DZ680">
        <v>20.009115999999999</v>
      </c>
      <c r="EA680">
        <v>12.269399999999999</v>
      </c>
    </row>
    <row r="681" spans="2:131" x14ac:dyDescent="0.25">
      <c r="B681" s="3">
        <v>41651</v>
      </c>
      <c r="C681">
        <v>14929.611999999999</v>
      </c>
      <c r="D681">
        <v>12398.3</v>
      </c>
      <c r="E681">
        <v>106.5085</v>
      </c>
      <c r="F681">
        <v>102.9772</v>
      </c>
      <c r="G681">
        <v>102.5668</v>
      </c>
      <c r="H681">
        <v>102.6585</v>
      </c>
      <c r="I681">
        <v>113.4485</v>
      </c>
      <c r="J681">
        <v>99.930400000000006</v>
      </c>
      <c r="K681">
        <v>102.5887</v>
      </c>
      <c r="L681">
        <v>110.2824</v>
      </c>
      <c r="M681">
        <v>107.43</v>
      </c>
      <c r="N681">
        <v>99.459800000000001</v>
      </c>
      <c r="O681">
        <v>102.6681</v>
      </c>
      <c r="P681">
        <v>105.9036</v>
      </c>
      <c r="Q681">
        <v>101.4705</v>
      </c>
      <c r="R681">
        <v>75.941100000000006</v>
      </c>
      <c r="S681" s="38">
        <v>0.18</v>
      </c>
      <c r="T681">
        <v>4981</v>
      </c>
      <c r="U681">
        <v>0.57141218299999996</v>
      </c>
      <c r="V681">
        <v>156332</v>
      </c>
      <c r="W681">
        <v>147615</v>
      </c>
      <c r="X681">
        <v>5.6</v>
      </c>
      <c r="Y681">
        <v>32.700000000000003</v>
      </c>
      <c r="Z681">
        <v>2370</v>
      </c>
      <c r="AA681">
        <v>2320</v>
      </c>
      <c r="AB681">
        <v>4069</v>
      </c>
      <c r="AC681">
        <v>1270</v>
      </c>
      <c r="AD681">
        <v>2799</v>
      </c>
      <c r="AE681">
        <v>284500</v>
      </c>
      <c r="AF681">
        <v>140396</v>
      </c>
      <c r="AG681">
        <v>19481</v>
      </c>
      <c r="AH681">
        <v>843.4</v>
      </c>
      <c r="AI681">
        <v>6293</v>
      </c>
      <c r="AJ681">
        <v>12292</v>
      </c>
      <c r="AK681">
        <v>7752</v>
      </c>
      <c r="AL681">
        <v>4540</v>
      </c>
      <c r="AM681">
        <v>120915</v>
      </c>
      <c r="AN681">
        <v>26612</v>
      </c>
      <c r="AO681">
        <v>5767.8</v>
      </c>
      <c r="AP681">
        <v>15510.5</v>
      </c>
      <c r="AQ681">
        <v>8041</v>
      </c>
      <c r="AR681">
        <v>21947</v>
      </c>
      <c r="AS681">
        <v>41.6</v>
      </c>
      <c r="AT681">
        <v>4.5</v>
      </c>
      <c r="AU681">
        <v>42.1</v>
      </c>
      <c r="AV681">
        <v>21.69</v>
      </c>
      <c r="AW681">
        <v>24.83</v>
      </c>
      <c r="AX681">
        <v>19.63</v>
      </c>
      <c r="AY681">
        <v>1073</v>
      </c>
      <c r="AZ681">
        <v>115</v>
      </c>
      <c r="BA681">
        <v>170</v>
      </c>
      <c r="BB681">
        <v>494</v>
      </c>
      <c r="BC681">
        <v>294</v>
      </c>
      <c r="BD681">
        <v>1077</v>
      </c>
      <c r="BE681">
        <v>94</v>
      </c>
      <c r="BF681">
        <v>170</v>
      </c>
      <c r="BG681">
        <v>576</v>
      </c>
      <c r="BH681">
        <v>237</v>
      </c>
      <c r="BI681">
        <v>106.477</v>
      </c>
      <c r="BJ681">
        <v>1378840</v>
      </c>
      <c r="BK681">
        <v>438575</v>
      </c>
      <c r="BL681">
        <v>195330</v>
      </c>
      <c r="BM681">
        <v>224958</v>
      </c>
      <c r="BN681">
        <v>71196</v>
      </c>
      <c r="BO681">
        <v>1160717</v>
      </c>
      <c r="BP681">
        <v>1778173</v>
      </c>
      <c r="BQ681">
        <v>1.35</v>
      </c>
      <c r="BR681">
        <v>93.6</v>
      </c>
      <c r="BS681">
        <v>2940.7</v>
      </c>
      <c r="BT681">
        <v>11670.3</v>
      </c>
      <c r="BU681">
        <v>4939.8</v>
      </c>
      <c r="BV681">
        <v>3898.5709999999999</v>
      </c>
      <c r="BW681">
        <v>2665.9369999999999</v>
      </c>
      <c r="BX681">
        <v>2665835</v>
      </c>
      <c r="BY681">
        <v>1773.3726999999999</v>
      </c>
      <c r="BZ681">
        <v>3638.7546000000002</v>
      </c>
      <c r="CA681">
        <v>2425.4513999999999</v>
      </c>
      <c r="CB681">
        <v>0.157845334</v>
      </c>
      <c r="CC681">
        <v>12940.7</v>
      </c>
      <c r="CD681">
        <v>326890.03999999998</v>
      </c>
      <c r="CE681">
        <v>882566.01</v>
      </c>
      <c r="CF681">
        <v>2932.6763999999998</v>
      </c>
      <c r="CG681">
        <v>0.12</v>
      </c>
      <c r="CH681">
        <v>0.15</v>
      </c>
      <c r="CI681">
        <v>0.03</v>
      </c>
      <c r="CJ681">
        <v>0.11</v>
      </c>
      <c r="CK681">
        <v>0.21</v>
      </c>
      <c r="CL681">
        <v>1.64</v>
      </c>
      <c r="CM681">
        <v>2.21</v>
      </c>
      <c r="CN681">
        <v>3.79</v>
      </c>
      <c r="CO681">
        <v>4.74</v>
      </c>
      <c r="CP681">
        <v>0.03</v>
      </c>
      <c r="CQ681">
        <v>-0.09</v>
      </c>
      <c r="CR681">
        <v>-0.01</v>
      </c>
      <c r="CS681">
        <v>0.09</v>
      </c>
      <c r="CT681">
        <v>1.52</v>
      </c>
      <c r="CU681">
        <v>2.09</v>
      </c>
      <c r="CV681">
        <v>3.67</v>
      </c>
      <c r="CW681">
        <v>4.62</v>
      </c>
      <c r="CX681">
        <v>84.090299999999999</v>
      </c>
      <c r="CY681">
        <v>0.97529999999999994</v>
      </c>
      <c r="CZ681">
        <v>119.3233</v>
      </c>
      <c r="DA681">
        <v>1.5644</v>
      </c>
      <c r="DB681">
        <v>1.1532</v>
      </c>
      <c r="DC681">
        <v>59.29</v>
      </c>
      <c r="DD681">
        <v>193.7</v>
      </c>
      <c r="DE681" s="27">
        <v>236.25200000000001</v>
      </c>
      <c r="DF681">
        <v>126.637</v>
      </c>
      <c r="DG681">
        <v>204.124</v>
      </c>
      <c r="DH681">
        <v>441.464</v>
      </c>
      <c r="DI681">
        <v>184.01499999999999</v>
      </c>
      <c r="DJ681">
        <v>109.446</v>
      </c>
      <c r="DK681">
        <v>287.95800000000003</v>
      </c>
      <c r="DL681">
        <v>234.70500000000001</v>
      </c>
      <c r="DM681">
        <v>224.13499999999999</v>
      </c>
      <c r="DN681">
        <v>226.34100000000001</v>
      </c>
      <c r="DO681">
        <v>102.923</v>
      </c>
      <c r="DP681">
        <v>94.123999999999995</v>
      </c>
      <c r="DQ681">
        <v>98.57</v>
      </c>
      <c r="DR681">
        <v>105.86799999999999</v>
      </c>
      <c r="DS681">
        <v>196.8</v>
      </c>
      <c r="DT681">
        <v>209.2</v>
      </c>
      <c r="DU681">
        <v>195.5</v>
      </c>
      <c r="DV681">
        <v>222</v>
      </c>
      <c r="DW681">
        <v>2054.27</v>
      </c>
      <c r="DX681">
        <v>2712.73</v>
      </c>
      <c r="DY681">
        <v>1.9199033999999999</v>
      </c>
      <c r="DZ681">
        <v>20.153424000000001</v>
      </c>
      <c r="EA681">
        <v>14.8734</v>
      </c>
    </row>
    <row r="682" spans="2:131" x14ac:dyDescent="0.25">
      <c r="B682" s="3">
        <v>42005</v>
      </c>
      <c r="C682">
        <v>15049.763999999999</v>
      </c>
      <c r="D682">
        <v>12484.2</v>
      </c>
      <c r="E682">
        <v>105.9806</v>
      </c>
      <c r="F682">
        <v>102.7561</v>
      </c>
      <c r="G682">
        <v>102.309</v>
      </c>
      <c r="H682">
        <v>102.8092</v>
      </c>
      <c r="I682">
        <v>113.4448</v>
      </c>
      <c r="J682">
        <v>100.12009999999999</v>
      </c>
      <c r="K682">
        <v>102.2316</v>
      </c>
      <c r="L682">
        <v>109.4091</v>
      </c>
      <c r="M682">
        <v>106.4453</v>
      </c>
      <c r="N682">
        <v>98.572900000000004</v>
      </c>
      <c r="O682">
        <v>102.24160000000001</v>
      </c>
      <c r="P682">
        <v>106.22450000000001</v>
      </c>
      <c r="Q682">
        <v>100.8396</v>
      </c>
      <c r="R682">
        <v>75.687700000000007</v>
      </c>
      <c r="S682" s="38">
        <v>0.72</v>
      </c>
      <c r="T682">
        <v>5377</v>
      </c>
      <c r="U682">
        <v>0.60395372400000003</v>
      </c>
      <c r="V682">
        <v>157053</v>
      </c>
      <c r="W682">
        <v>148150</v>
      </c>
      <c r="X682">
        <v>5.7</v>
      </c>
      <c r="Y682">
        <v>31.9</v>
      </c>
      <c r="Z682">
        <v>2394</v>
      </c>
      <c r="AA682">
        <v>2320</v>
      </c>
      <c r="AB682">
        <v>4156</v>
      </c>
      <c r="AC682">
        <v>1386</v>
      </c>
      <c r="AD682">
        <v>2770</v>
      </c>
      <c r="AE682">
        <v>288200</v>
      </c>
      <c r="AF682">
        <v>140609</v>
      </c>
      <c r="AG682">
        <v>19512</v>
      </c>
      <c r="AH682">
        <v>834.3</v>
      </c>
      <c r="AI682">
        <v>6330</v>
      </c>
      <c r="AJ682">
        <v>12295</v>
      </c>
      <c r="AK682">
        <v>7754</v>
      </c>
      <c r="AL682">
        <v>4541</v>
      </c>
      <c r="AM682">
        <v>121097</v>
      </c>
      <c r="AN682">
        <v>26642</v>
      </c>
      <c r="AO682">
        <v>5772</v>
      </c>
      <c r="AP682">
        <v>15513.9</v>
      </c>
      <c r="AQ682">
        <v>8058</v>
      </c>
      <c r="AR682">
        <v>21959</v>
      </c>
      <c r="AS682">
        <v>41.4</v>
      </c>
      <c r="AT682">
        <v>4.4000000000000004</v>
      </c>
      <c r="AU682">
        <v>42</v>
      </c>
      <c r="AV682">
        <v>21.73</v>
      </c>
      <c r="AW682">
        <v>24.96</v>
      </c>
      <c r="AX682">
        <v>19.649999999999999</v>
      </c>
      <c r="AY682">
        <v>1092</v>
      </c>
      <c r="AZ682">
        <v>108</v>
      </c>
      <c r="BA682">
        <v>141</v>
      </c>
      <c r="BB682">
        <v>537</v>
      </c>
      <c r="BC682">
        <v>306</v>
      </c>
      <c r="BD682">
        <v>1060</v>
      </c>
      <c r="BE682">
        <v>121</v>
      </c>
      <c r="BF682">
        <v>140</v>
      </c>
      <c r="BG682">
        <v>530</v>
      </c>
      <c r="BH682">
        <v>269</v>
      </c>
      <c r="BI682">
        <v>106.834</v>
      </c>
      <c r="BJ682">
        <v>1382319</v>
      </c>
      <c r="BK682">
        <v>435857</v>
      </c>
      <c r="BL682">
        <v>185442</v>
      </c>
      <c r="BM682">
        <v>228061</v>
      </c>
      <c r="BN682">
        <v>75177</v>
      </c>
      <c r="BO682">
        <v>1161119</v>
      </c>
      <c r="BP682">
        <v>1777195</v>
      </c>
      <c r="BQ682">
        <v>1.37</v>
      </c>
      <c r="BR682">
        <v>98.1</v>
      </c>
      <c r="BS682">
        <v>2941</v>
      </c>
      <c r="BT682">
        <v>11733.4</v>
      </c>
      <c r="BU682">
        <v>4998.8999999999996</v>
      </c>
      <c r="BV682">
        <v>4019.9989999999998</v>
      </c>
      <c r="BW682">
        <v>2745.5839999999998</v>
      </c>
      <c r="BX682">
        <v>2745518</v>
      </c>
      <c r="BY682">
        <v>1791.231</v>
      </c>
      <c r="BZ682">
        <v>3653.2498000000001</v>
      </c>
      <c r="CA682">
        <v>2438.5544</v>
      </c>
      <c r="CB682">
        <v>0.15816897799999999</v>
      </c>
      <c r="CC682">
        <v>13012.5</v>
      </c>
      <c r="CD682">
        <v>326939.42</v>
      </c>
      <c r="CE682">
        <v>880418.13</v>
      </c>
      <c r="CF682">
        <v>2959.3368</v>
      </c>
      <c r="CG682">
        <v>0.11</v>
      </c>
      <c r="CH682">
        <v>0.16</v>
      </c>
      <c r="CI682">
        <v>0.03</v>
      </c>
      <c r="CJ682">
        <v>0.08</v>
      </c>
      <c r="CK682">
        <v>0.2</v>
      </c>
      <c r="CL682">
        <v>1.37</v>
      </c>
      <c r="CM682">
        <v>1.88</v>
      </c>
      <c r="CN682">
        <v>3.46</v>
      </c>
      <c r="CO682">
        <v>4.45</v>
      </c>
      <c r="CP682">
        <v>0.05</v>
      </c>
      <c r="CQ682">
        <v>-0.08</v>
      </c>
      <c r="CR682">
        <v>-0.03</v>
      </c>
      <c r="CS682">
        <v>0.09</v>
      </c>
      <c r="CT682">
        <v>1.26</v>
      </c>
      <c r="CU682">
        <v>1.77</v>
      </c>
      <c r="CV682">
        <v>3.35</v>
      </c>
      <c r="CW682">
        <v>4.34</v>
      </c>
      <c r="CX682">
        <v>87.452100000000002</v>
      </c>
      <c r="CY682">
        <v>0.94430000000000003</v>
      </c>
      <c r="CZ682">
        <v>118.25</v>
      </c>
      <c r="DA682">
        <v>1.5142</v>
      </c>
      <c r="DB682">
        <v>1.2121999999999999</v>
      </c>
      <c r="DC682">
        <v>47.22</v>
      </c>
      <c r="DD682">
        <v>187.9</v>
      </c>
      <c r="DE682" s="27">
        <v>234.71799999999999</v>
      </c>
      <c r="DF682">
        <v>126.131</v>
      </c>
      <c r="DG682">
        <v>194.68</v>
      </c>
      <c r="DH682">
        <v>441.29500000000002</v>
      </c>
      <c r="DI682">
        <v>180.226</v>
      </c>
      <c r="DJ682">
        <v>109.008</v>
      </c>
      <c r="DK682">
        <v>288.60199999999998</v>
      </c>
      <c r="DL682">
        <v>232.935</v>
      </c>
      <c r="DM682">
        <v>221.68299999999999</v>
      </c>
      <c r="DN682">
        <v>224.756</v>
      </c>
      <c r="DO682">
        <v>102.443</v>
      </c>
      <c r="DP682">
        <v>93.878</v>
      </c>
      <c r="DQ682">
        <v>96.471000000000004</v>
      </c>
      <c r="DR682">
        <v>105.902</v>
      </c>
      <c r="DS682">
        <v>193.2</v>
      </c>
      <c r="DT682">
        <v>203.8</v>
      </c>
      <c r="DU682">
        <v>190.8</v>
      </c>
      <c r="DV682">
        <v>200.7</v>
      </c>
      <c r="DW682">
        <v>2028.18</v>
      </c>
      <c r="DX682">
        <v>2685.08</v>
      </c>
      <c r="DY682">
        <v>1.9671167000000001</v>
      </c>
      <c r="DZ682">
        <v>19.969474000000002</v>
      </c>
      <c r="EA682">
        <v>17.802</v>
      </c>
    </row>
    <row r="683" spans="2:131" x14ac:dyDescent="0.25">
      <c r="B683" s="3">
        <v>42006</v>
      </c>
      <c r="C683">
        <v>15101.981</v>
      </c>
      <c r="D683">
        <v>12529.3</v>
      </c>
      <c r="E683">
        <v>105.4425</v>
      </c>
      <c r="F683">
        <v>102.0663</v>
      </c>
      <c r="G683">
        <v>101.56780000000001</v>
      </c>
      <c r="H683">
        <v>102.4866</v>
      </c>
      <c r="I683">
        <v>110.6631</v>
      </c>
      <c r="J683">
        <v>100.4199</v>
      </c>
      <c r="K683">
        <v>101.4633</v>
      </c>
      <c r="L683">
        <v>109.05759999999999</v>
      </c>
      <c r="M683">
        <v>105.4804</v>
      </c>
      <c r="N683">
        <v>98.224000000000004</v>
      </c>
      <c r="O683">
        <v>101.52209999999999</v>
      </c>
      <c r="P683">
        <v>112.8969</v>
      </c>
      <c r="Q683">
        <v>100.8849</v>
      </c>
      <c r="R683">
        <v>75.215800000000002</v>
      </c>
      <c r="S683" s="38">
        <v>0.94</v>
      </c>
      <c r="T683">
        <v>5410</v>
      </c>
      <c r="U683">
        <v>0.62833914099999999</v>
      </c>
      <c r="V683">
        <v>156663</v>
      </c>
      <c r="W683">
        <v>148053</v>
      </c>
      <c r="X683">
        <v>5.5</v>
      </c>
      <c r="Y683">
        <v>31.2</v>
      </c>
      <c r="Z683">
        <v>2403</v>
      </c>
      <c r="AA683">
        <v>2239</v>
      </c>
      <c r="AB683">
        <v>3992</v>
      </c>
      <c r="AC683">
        <v>1335</v>
      </c>
      <c r="AD683">
        <v>2657</v>
      </c>
      <c r="AE683">
        <v>300750</v>
      </c>
      <c r="AF683">
        <v>140857</v>
      </c>
      <c r="AG683">
        <v>19529</v>
      </c>
      <c r="AH683">
        <v>822.4</v>
      </c>
      <c r="AI683">
        <v>6351</v>
      </c>
      <c r="AJ683">
        <v>12303</v>
      </c>
      <c r="AK683">
        <v>7762</v>
      </c>
      <c r="AL683">
        <v>4541</v>
      </c>
      <c r="AM683">
        <v>121328</v>
      </c>
      <c r="AN683">
        <v>26675</v>
      </c>
      <c r="AO683">
        <v>5781.8</v>
      </c>
      <c r="AP683">
        <v>15534.1</v>
      </c>
      <c r="AQ683">
        <v>8070</v>
      </c>
      <c r="AR683">
        <v>21980</v>
      </c>
      <c r="AS683">
        <v>41.5</v>
      </c>
      <c r="AT683">
        <v>4.4000000000000004</v>
      </c>
      <c r="AU683">
        <v>42</v>
      </c>
      <c r="AV683">
        <v>21.77</v>
      </c>
      <c r="AW683">
        <v>24.91</v>
      </c>
      <c r="AX683">
        <v>19.73</v>
      </c>
      <c r="AY683">
        <v>888</v>
      </c>
      <c r="AZ683">
        <v>46</v>
      </c>
      <c r="BA683">
        <v>99</v>
      </c>
      <c r="BB683">
        <v>505</v>
      </c>
      <c r="BC683">
        <v>238</v>
      </c>
      <c r="BD683">
        <v>1133</v>
      </c>
      <c r="BE683">
        <v>94</v>
      </c>
      <c r="BF683">
        <v>163</v>
      </c>
      <c r="BG683">
        <v>593</v>
      </c>
      <c r="BH683">
        <v>283</v>
      </c>
      <c r="BI683">
        <v>107.014</v>
      </c>
      <c r="BJ683">
        <v>1374758</v>
      </c>
      <c r="BK683">
        <v>434296</v>
      </c>
      <c r="BL683">
        <v>189325</v>
      </c>
      <c r="BM683">
        <v>219271</v>
      </c>
      <c r="BN683">
        <v>72287</v>
      </c>
      <c r="BO683">
        <v>1154943</v>
      </c>
      <c r="BP683">
        <v>1783296</v>
      </c>
      <c r="BQ683">
        <v>1.39</v>
      </c>
      <c r="BR683">
        <v>95.4</v>
      </c>
      <c r="BS683">
        <v>3007.1</v>
      </c>
      <c r="BT683">
        <v>11852.6</v>
      </c>
      <c r="BU683">
        <v>5038.6000000000004</v>
      </c>
      <c r="BV683">
        <v>3866.7860000000001</v>
      </c>
      <c r="BW683">
        <v>2556.0709999999999</v>
      </c>
      <c r="BX683">
        <v>2556053</v>
      </c>
      <c r="BY683">
        <v>1807.7253000000001</v>
      </c>
      <c r="BZ683">
        <v>3676.8829999999998</v>
      </c>
      <c r="CA683">
        <v>2456.1532999999999</v>
      </c>
      <c r="CB683">
        <v>0.15854742599999999</v>
      </c>
      <c r="CC683">
        <v>13131.5</v>
      </c>
      <c r="CD683">
        <v>326684.18</v>
      </c>
      <c r="CE683">
        <v>878164.46</v>
      </c>
      <c r="CF683">
        <v>2989.8505</v>
      </c>
      <c r="CG683">
        <v>0.11</v>
      </c>
      <c r="CH683">
        <v>0.15</v>
      </c>
      <c r="CI683">
        <v>0.02</v>
      </c>
      <c r="CJ683">
        <v>7.0000000000000007E-2</v>
      </c>
      <c r="CK683">
        <v>0.22</v>
      </c>
      <c r="CL683">
        <v>1.47</v>
      </c>
      <c r="CM683">
        <v>1.98</v>
      </c>
      <c r="CN683">
        <v>3.61</v>
      </c>
      <c r="CO683">
        <v>4.51</v>
      </c>
      <c r="CP683">
        <v>0.04</v>
      </c>
      <c r="CQ683">
        <v>-0.09</v>
      </c>
      <c r="CR683">
        <v>-0.04</v>
      </c>
      <c r="CS683">
        <v>0.11</v>
      </c>
      <c r="CT683">
        <v>1.36</v>
      </c>
      <c r="CU683">
        <v>1.87</v>
      </c>
      <c r="CV683">
        <v>3.5</v>
      </c>
      <c r="CW683">
        <v>4.4000000000000004</v>
      </c>
      <c r="CX683">
        <v>89.088300000000004</v>
      </c>
      <c r="CY683">
        <v>0.93610000000000004</v>
      </c>
      <c r="CZ683">
        <v>118.76</v>
      </c>
      <c r="DA683">
        <v>1.5328999999999999</v>
      </c>
      <c r="DB683">
        <v>1.2499</v>
      </c>
      <c r="DC683">
        <v>50.58</v>
      </c>
      <c r="DD683">
        <v>187.2</v>
      </c>
      <c r="DE683" s="27">
        <v>235.23599999999999</v>
      </c>
      <c r="DF683">
        <v>125.996</v>
      </c>
      <c r="DG683">
        <v>196.47800000000001</v>
      </c>
      <c r="DH683">
        <v>441.08100000000002</v>
      </c>
      <c r="DI683">
        <v>180.922</v>
      </c>
      <c r="DJ683">
        <v>109.194</v>
      </c>
      <c r="DK683">
        <v>288.95699999999999</v>
      </c>
      <c r="DL683">
        <v>233.48599999999999</v>
      </c>
      <c r="DM683">
        <v>222.13</v>
      </c>
      <c r="DN683">
        <v>225.303</v>
      </c>
      <c r="DO683">
        <v>102.58</v>
      </c>
      <c r="DP683">
        <v>93.988</v>
      </c>
      <c r="DQ683">
        <v>96.747</v>
      </c>
      <c r="DR683">
        <v>105.996</v>
      </c>
      <c r="DS683">
        <v>193.5</v>
      </c>
      <c r="DT683">
        <v>204</v>
      </c>
      <c r="DU683">
        <v>190</v>
      </c>
      <c r="DV683">
        <v>194.3</v>
      </c>
      <c r="DW683">
        <v>2082.1999999999998</v>
      </c>
      <c r="DX683">
        <v>2770.37</v>
      </c>
      <c r="DY683">
        <v>1.9380143000000001</v>
      </c>
      <c r="DZ683">
        <v>20.39658464</v>
      </c>
      <c r="EA683">
        <v>15.2967</v>
      </c>
    </row>
    <row r="684" spans="2:131" x14ac:dyDescent="0.25">
      <c r="B684" s="3">
        <v>42007</v>
      </c>
      <c r="C684">
        <v>15082.388999999999</v>
      </c>
      <c r="D684">
        <v>12493.8</v>
      </c>
      <c r="E684">
        <v>105.1464</v>
      </c>
      <c r="F684">
        <v>102.1399</v>
      </c>
      <c r="G684">
        <v>101.8865</v>
      </c>
      <c r="H684">
        <v>103.50879999999999</v>
      </c>
      <c r="I684">
        <v>113.1512</v>
      </c>
      <c r="J684">
        <v>101.0715</v>
      </c>
      <c r="K684">
        <v>101.56870000000001</v>
      </c>
      <c r="L684">
        <v>108.3254</v>
      </c>
      <c r="M684">
        <v>105.514</v>
      </c>
      <c r="N684">
        <v>98.563299999999998</v>
      </c>
      <c r="O684">
        <v>101.8532</v>
      </c>
      <c r="P684">
        <v>113.0941</v>
      </c>
      <c r="Q684">
        <v>100.3721</v>
      </c>
      <c r="R684">
        <v>75.518500000000003</v>
      </c>
      <c r="S684" s="38">
        <v>0.82</v>
      </c>
      <c r="T684">
        <v>5223</v>
      </c>
      <c r="U684">
        <v>0.61418156199999996</v>
      </c>
      <c r="V684">
        <v>156626</v>
      </c>
      <c r="W684">
        <v>148122</v>
      </c>
      <c r="X684">
        <v>5.4</v>
      </c>
      <c r="Y684">
        <v>30.5</v>
      </c>
      <c r="Z684">
        <v>2446</v>
      </c>
      <c r="AA684">
        <v>2305</v>
      </c>
      <c r="AB684">
        <v>3787</v>
      </c>
      <c r="AC684">
        <v>1241</v>
      </c>
      <c r="AD684">
        <v>2546</v>
      </c>
      <c r="AE684">
        <v>283000</v>
      </c>
      <c r="AF684">
        <v>140934</v>
      </c>
      <c r="AG684">
        <v>19503</v>
      </c>
      <c r="AH684">
        <v>806.1</v>
      </c>
      <c r="AI684">
        <v>6333</v>
      </c>
      <c r="AJ684">
        <v>12311</v>
      </c>
      <c r="AK684">
        <v>7764</v>
      </c>
      <c r="AL684">
        <v>4547</v>
      </c>
      <c r="AM684">
        <v>121431</v>
      </c>
      <c r="AN684">
        <v>26701</v>
      </c>
      <c r="AO684">
        <v>5783.5</v>
      </c>
      <c r="AP684">
        <v>15544.9</v>
      </c>
      <c r="AQ684">
        <v>8081</v>
      </c>
      <c r="AR684">
        <v>21970</v>
      </c>
      <c r="AS684">
        <v>41.2</v>
      </c>
      <c r="AT684">
        <v>4.3</v>
      </c>
      <c r="AU684">
        <v>41.9</v>
      </c>
      <c r="AV684">
        <v>21.83</v>
      </c>
      <c r="AW684">
        <v>25.09</v>
      </c>
      <c r="AX684">
        <v>19.77</v>
      </c>
      <c r="AY684">
        <v>962</v>
      </c>
      <c r="AZ684">
        <v>102</v>
      </c>
      <c r="BA684">
        <v>145</v>
      </c>
      <c r="BB684">
        <v>516</v>
      </c>
      <c r="BC684">
        <v>199</v>
      </c>
      <c r="BD684">
        <v>1071</v>
      </c>
      <c r="BE684">
        <v>133</v>
      </c>
      <c r="BF684">
        <v>154</v>
      </c>
      <c r="BG684">
        <v>516</v>
      </c>
      <c r="BH684">
        <v>268</v>
      </c>
      <c r="BI684">
        <v>107.45399999999999</v>
      </c>
      <c r="BJ684">
        <v>1383782</v>
      </c>
      <c r="BK684">
        <v>441665</v>
      </c>
      <c r="BL684">
        <v>192217</v>
      </c>
      <c r="BM684">
        <v>228045</v>
      </c>
      <c r="BN684">
        <v>74633</v>
      </c>
      <c r="BO684">
        <v>1152049</v>
      </c>
      <c r="BP684">
        <v>1785204</v>
      </c>
      <c r="BQ684">
        <v>1.38</v>
      </c>
      <c r="BR684">
        <v>93</v>
      </c>
      <c r="BS684">
        <v>2999.6</v>
      </c>
      <c r="BT684">
        <v>11869</v>
      </c>
      <c r="BU684">
        <v>5029.1000000000004</v>
      </c>
      <c r="BV684">
        <v>4081.6579999999999</v>
      </c>
      <c r="BW684">
        <v>2732.8629999999998</v>
      </c>
      <c r="BX684">
        <v>2732843</v>
      </c>
      <c r="BY684">
        <v>1834.8359</v>
      </c>
      <c r="BZ684">
        <v>3711.4782</v>
      </c>
      <c r="CA684">
        <v>2472.8024999999998</v>
      </c>
      <c r="CB684">
        <v>0.15948625599999999</v>
      </c>
      <c r="CC684">
        <v>13166.5</v>
      </c>
      <c r="CD684">
        <v>328710.28999999998</v>
      </c>
      <c r="CE684">
        <v>880378.35</v>
      </c>
      <c r="CF684">
        <v>3003.6026000000002</v>
      </c>
      <c r="CG684">
        <v>0.11</v>
      </c>
      <c r="CH684">
        <v>0.14000000000000001</v>
      </c>
      <c r="CI684">
        <v>0.03</v>
      </c>
      <c r="CJ684">
        <v>0.11</v>
      </c>
      <c r="CK684">
        <v>0.25</v>
      </c>
      <c r="CL684">
        <v>1.52</v>
      </c>
      <c r="CM684">
        <v>2.04</v>
      </c>
      <c r="CN684">
        <v>3.64</v>
      </c>
      <c r="CO684">
        <v>4.54</v>
      </c>
      <c r="CP684">
        <v>0.03</v>
      </c>
      <c r="CQ684">
        <v>-0.08</v>
      </c>
      <c r="CR684">
        <v>0</v>
      </c>
      <c r="CS684">
        <v>0.14000000000000001</v>
      </c>
      <c r="CT684">
        <v>1.41</v>
      </c>
      <c r="CU684">
        <v>1.93</v>
      </c>
      <c r="CV684">
        <v>3.53</v>
      </c>
      <c r="CW684">
        <v>4.43</v>
      </c>
      <c r="CX684">
        <v>91.715400000000002</v>
      </c>
      <c r="CY684">
        <v>0.9798</v>
      </c>
      <c r="CZ684">
        <v>120.39449999999999</v>
      </c>
      <c r="DA684">
        <v>1.4958</v>
      </c>
      <c r="DB684">
        <v>1.2618</v>
      </c>
      <c r="DC684">
        <v>47.82</v>
      </c>
      <c r="DD684">
        <v>181.8</v>
      </c>
      <c r="DE684" s="27">
        <v>236.005</v>
      </c>
      <c r="DF684">
        <v>126.688</v>
      </c>
      <c r="DG684">
        <v>199.30600000000001</v>
      </c>
      <c r="DH684">
        <v>442.77100000000002</v>
      </c>
      <c r="DI684">
        <v>181.95099999999999</v>
      </c>
      <c r="DJ684">
        <v>109.322</v>
      </c>
      <c r="DK684">
        <v>289.45400000000001</v>
      </c>
      <c r="DL684">
        <v>234.43799999999999</v>
      </c>
      <c r="DM684">
        <v>222.9</v>
      </c>
      <c r="DN684">
        <v>226.02799999999999</v>
      </c>
      <c r="DO684">
        <v>102.801</v>
      </c>
      <c r="DP684">
        <v>93.754000000000005</v>
      </c>
      <c r="DQ684">
        <v>97.245000000000005</v>
      </c>
      <c r="DR684">
        <v>106.202</v>
      </c>
      <c r="DS684">
        <v>194.1</v>
      </c>
      <c r="DT684">
        <v>204.8</v>
      </c>
      <c r="DU684">
        <v>189.8</v>
      </c>
      <c r="DV684">
        <v>192.2</v>
      </c>
      <c r="DW684">
        <v>2079.9899999999998</v>
      </c>
      <c r="DX684">
        <v>2771.63</v>
      </c>
      <c r="DY684">
        <v>1.9620287000000001</v>
      </c>
      <c r="DZ684">
        <v>20.259978390000001</v>
      </c>
      <c r="EA684">
        <v>14.886200000000001</v>
      </c>
    </row>
    <row r="685" spans="2:131" x14ac:dyDescent="0.25">
      <c r="B685" s="3">
        <v>42008</v>
      </c>
      <c r="C685">
        <v>15163.008</v>
      </c>
      <c r="D685">
        <v>12564.6</v>
      </c>
      <c r="E685">
        <v>104.52719999999999</v>
      </c>
      <c r="F685">
        <v>101.4067</v>
      </c>
      <c r="G685">
        <v>100.77200000000001</v>
      </c>
      <c r="H685">
        <v>102.58540000000001</v>
      </c>
      <c r="I685">
        <v>113.9927</v>
      </c>
      <c r="J685">
        <v>99.702699999999993</v>
      </c>
      <c r="K685">
        <v>100.6938</v>
      </c>
      <c r="L685">
        <v>107.855</v>
      </c>
      <c r="M685">
        <v>104.9307</v>
      </c>
      <c r="N685">
        <v>98.889899999999997</v>
      </c>
      <c r="O685">
        <v>101.73220000000001</v>
      </c>
      <c r="P685">
        <v>103.50660000000001</v>
      </c>
      <c r="Q685">
        <v>100.7569</v>
      </c>
      <c r="R685">
        <v>75.4803</v>
      </c>
      <c r="S685" s="38">
        <v>0.66</v>
      </c>
      <c r="T685">
        <v>5726</v>
      </c>
      <c r="U685">
        <v>0.67159277500000003</v>
      </c>
      <c r="V685">
        <v>157017</v>
      </c>
      <c r="W685">
        <v>148491</v>
      </c>
      <c r="X685">
        <v>5.4</v>
      </c>
      <c r="Y685">
        <v>30.9</v>
      </c>
      <c r="Z685">
        <v>2709</v>
      </c>
      <c r="AA685">
        <v>2351</v>
      </c>
      <c r="AB685">
        <v>3650</v>
      </c>
      <c r="AC685">
        <v>1092</v>
      </c>
      <c r="AD685">
        <v>2558</v>
      </c>
      <c r="AE685">
        <v>284750</v>
      </c>
      <c r="AF685">
        <v>141234</v>
      </c>
      <c r="AG685">
        <v>19550</v>
      </c>
      <c r="AH685">
        <v>790.5</v>
      </c>
      <c r="AI685">
        <v>6390</v>
      </c>
      <c r="AJ685">
        <v>12317</v>
      </c>
      <c r="AK685">
        <v>7762</v>
      </c>
      <c r="AL685">
        <v>4555</v>
      </c>
      <c r="AM685">
        <v>121684</v>
      </c>
      <c r="AN685">
        <v>26736</v>
      </c>
      <c r="AO685">
        <v>5780.5</v>
      </c>
      <c r="AP685">
        <v>15573.1</v>
      </c>
      <c r="AQ685">
        <v>8089</v>
      </c>
      <c r="AR685">
        <v>22008</v>
      </c>
      <c r="AS685">
        <v>41.2</v>
      </c>
      <c r="AT685">
        <v>4.3</v>
      </c>
      <c r="AU685">
        <v>41.8</v>
      </c>
      <c r="AV685">
        <v>21.88</v>
      </c>
      <c r="AW685">
        <v>25.18</v>
      </c>
      <c r="AX685">
        <v>19.8</v>
      </c>
      <c r="AY685">
        <v>1191</v>
      </c>
      <c r="AZ685">
        <v>195</v>
      </c>
      <c r="BA685">
        <v>167</v>
      </c>
      <c r="BB685">
        <v>519</v>
      </c>
      <c r="BC685">
        <v>310</v>
      </c>
      <c r="BD685">
        <v>1170</v>
      </c>
      <c r="BE685">
        <v>180</v>
      </c>
      <c r="BF685">
        <v>150</v>
      </c>
      <c r="BG685">
        <v>569</v>
      </c>
      <c r="BH685">
        <v>271</v>
      </c>
      <c r="BI685">
        <v>107.702</v>
      </c>
      <c r="BJ685">
        <v>1391720</v>
      </c>
      <c r="BK685">
        <v>442078</v>
      </c>
      <c r="BL685">
        <v>191183</v>
      </c>
      <c r="BM685">
        <v>226242</v>
      </c>
      <c r="BN685">
        <v>74739</v>
      </c>
      <c r="BO685">
        <v>1149782</v>
      </c>
      <c r="BP685">
        <v>1793577</v>
      </c>
      <c r="BQ685">
        <v>1.38</v>
      </c>
      <c r="BR685">
        <v>95.9</v>
      </c>
      <c r="BS685">
        <v>3000.9</v>
      </c>
      <c r="BT685">
        <v>11916.4</v>
      </c>
      <c r="BU685">
        <v>5046</v>
      </c>
      <c r="BV685">
        <v>4089.2820000000002</v>
      </c>
      <c r="BW685">
        <v>2756.74</v>
      </c>
      <c r="BX685">
        <v>2756688</v>
      </c>
      <c r="BY685">
        <v>1848.163</v>
      </c>
      <c r="BZ685">
        <v>3720.4558000000002</v>
      </c>
      <c r="CA685">
        <v>2487.0895</v>
      </c>
      <c r="CB685">
        <v>0.15945539</v>
      </c>
      <c r="CC685">
        <v>13212.8</v>
      </c>
      <c r="CD685">
        <v>330411.62</v>
      </c>
      <c r="CE685">
        <v>882911.56</v>
      </c>
      <c r="CF685">
        <v>3021.4677999999999</v>
      </c>
      <c r="CG685">
        <v>0.12</v>
      </c>
      <c r="CH685">
        <v>0.13</v>
      </c>
      <c r="CI685">
        <v>0.02</v>
      </c>
      <c r="CJ685">
        <v>0.09</v>
      </c>
      <c r="CK685">
        <v>0.23</v>
      </c>
      <c r="CL685">
        <v>1.35</v>
      </c>
      <c r="CM685">
        <v>1.94</v>
      </c>
      <c r="CN685">
        <v>3.52</v>
      </c>
      <c r="CO685">
        <v>4.4800000000000004</v>
      </c>
      <c r="CP685">
        <v>0.01</v>
      </c>
      <c r="CQ685">
        <v>-0.1</v>
      </c>
      <c r="CR685">
        <v>-0.03</v>
      </c>
      <c r="CS685">
        <v>0.11</v>
      </c>
      <c r="CT685">
        <v>1.23</v>
      </c>
      <c r="CU685">
        <v>1.82</v>
      </c>
      <c r="CV685">
        <v>3.4</v>
      </c>
      <c r="CW685">
        <v>4.3600000000000003</v>
      </c>
      <c r="CX685">
        <v>90.888000000000005</v>
      </c>
      <c r="CY685">
        <v>0.95950000000000002</v>
      </c>
      <c r="CZ685">
        <v>119.5095</v>
      </c>
      <c r="DA685">
        <v>1.4967999999999999</v>
      </c>
      <c r="DB685">
        <v>1.2337</v>
      </c>
      <c r="DC685">
        <v>54.45</v>
      </c>
      <c r="DD685">
        <v>182.1</v>
      </c>
      <c r="DE685" s="27">
        <v>236.15600000000001</v>
      </c>
      <c r="DF685">
        <v>126.34099999999999</v>
      </c>
      <c r="DG685">
        <v>198.214</v>
      </c>
      <c r="DH685">
        <v>445.892</v>
      </c>
      <c r="DI685">
        <v>181.483</v>
      </c>
      <c r="DJ685">
        <v>109.491</v>
      </c>
      <c r="DK685">
        <v>290.18700000000001</v>
      </c>
      <c r="DL685">
        <v>234.62799999999999</v>
      </c>
      <c r="DM685">
        <v>222.80600000000001</v>
      </c>
      <c r="DN685">
        <v>226.05199999999999</v>
      </c>
      <c r="DO685">
        <v>102.86499999999999</v>
      </c>
      <c r="DP685">
        <v>93.861000000000004</v>
      </c>
      <c r="DQ685">
        <v>96.956000000000003</v>
      </c>
      <c r="DR685">
        <v>106.379</v>
      </c>
      <c r="DS685">
        <v>193</v>
      </c>
      <c r="DT685">
        <v>203.2</v>
      </c>
      <c r="DU685">
        <v>188.5</v>
      </c>
      <c r="DV685">
        <v>193.5</v>
      </c>
      <c r="DW685">
        <v>2094.86</v>
      </c>
      <c r="DX685">
        <v>2799.97</v>
      </c>
      <c r="DY685">
        <v>1.9628996999999999</v>
      </c>
      <c r="DZ685">
        <v>20.388672410000002</v>
      </c>
      <c r="EA685">
        <v>13.7553</v>
      </c>
    </row>
    <row r="686" spans="2:131" x14ac:dyDescent="0.25">
      <c r="B686" s="3">
        <v>42009</v>
      </c>
      <c r="C686">
        <v>15216.370999999999</v>
      </c>
      <c r="D686">
        <v>12614.5</v>
      </c>
      <c r="E686">
        <v>104.0742</v>
      </c>
      <c r="F686">
        <v>101.2663</v>
      </c>
      <c r="G686">
        <v>100.6249</v>
      </c>
      <c r="H686">
        <v>102.4312</v>
      </c>
      <c r="I686">
        <v>116.47880000000001</v>
      </c>
      <c r="J686">
        <v>98.883399999999995</v>
      </c>
      <c r="K686">
        <v>101.03700000000001</v>
      </c>
      <c r="L686">
        <v>107.0187</v>
      </c>
      <c r="M686">
        <v>104.6721</v>
      </c>
      <c r="N686">
        <v>98.741799999999998</v>
      </c>
      <c r="O686">
        <v>101.6953</v>
      </c>
      <c r="P686">
        <v>102.1782</v>
      </c>
      <c r="Q686">
        <v>99.078999999999994</v>
      </c>
      <c r="R686">
        <v>75.495800000000003</v>
      </c>
      <c r="S686" s="38">
        <v>0.52</v>
      </c>
      <c r="T686">
        <v>5587</v>
      </c>
      <c r="U686">
        <v>0.63387792200000004</v>
      </c>
      <c r="V686">
        <v>157616</v>
      </c>
      <c r="W686">
        <v>148802</v>
      </c>
      <c r="X686">
        <v>5.6</v>
      </c>
      <c r="Y686">
        <v>30.7</v>
      </c>
      <c r="Z686">
        <v>2467</v>
      </c>
      <c r="AA686">
        <v>2496</v>
      </c>
      <c r="AB686">
        <v>3749</v>
      </c>
      <c r="AC686">
        <v>1243</v>
      </c>
      <c r="AD686">
        <v>2506</v>
      </c>
      <c r="AE686">
        <v>273800</v>
      </c>
      <c r="AF686">
        <v>141553</v>
      </c>
      <c r="AG686">
        <v>19582</v>
      </c>
      <c r="AH686">
        <v>767.9</v>
      </c>
      <c r="AI686">
        <v>6428</v>
      </c>
      <c r="AJ686">
        <v>12334</v>
      </c>
      <c r="AK686">
        <v>7773</v>
      </c>
      <c r="AL686">
        <v>4561</v>
      </c>
      <c r="AM686">
        <v>121971</v>
      </c>
      <c r="AN686">
        <v>26789</v>
      </c>
      <c r="AO686">
        <v>5786.4</v>
      </c>
      <c r="AP686">
        <v>15597.2</v>
      </c>
      <c r="AQ686">
        <v>8096</v>
      </c>
      <c r="AR686">
        <v>22013</v>
      </c>
      <c r="AS686">
        <v>41.1</v>
      </c>
      <c r="AT686">
        <v>4.3</v>
      </c>
      <c r="AU686">
        <v>41.8</v>
      </c>
      <c r="AV686">
        <v>21.92</v>
      </c>
      <c r="AW686">
        <v>25.21</v>
      </c>
      <c r="AX686">
        <v>19.86</v>
      </c>
      <c r="AY686">
        <v>1081</v>
      </c>
      <c r="AZ686">
        <v>147</v>
      </c>
      <c r="BA686">
        <v>146</v>
      </c>
      <c r="BB686">
        <v>514</v>
      </c>
      <c r="BC686">
        <v>274</v>
      </c>
      <c r="BD686">
        <v>1271</v>
      </c>
      <c r="BE686">
        <v>285</v>
      </c>
      <c r="BF686">
        <v>177</v>
      </c>
      <c r="BG686">
        <v>544</v>
      </c>
      <c r="BH686">
        <v>265</v>
      </c>
      <c r="BI686">
        <v>108.09</v>
      </c>
      <c r="BJ686">
        <v>1382025</v>
      </c>
      <c r="BK686">
        <v>446226</v>
      </c>
      <c r="BL686">
        <v>191942</v>
      </c>
      <c r="BM686">
        <v>217850</v>
      </c>
      <c r="BN686">
        <v>67284</v>
      </c>
      <c r="BO686">
        <v>1141059</v>
      </c>
      <c r="BP686">
        <v>1795009</v>
      </c>
      <c r="BQ686">
        <v>1.38</v>
      </c>
      <c r="BR686">
        <v>90.7</v>
      </c>
      <c r="BS686">
        <v>2986.6</v>
      </c>
      <c r="BT686">
        <v>11947.8</v>
      </c>
      <c r="BU686">
        <v>5041.8</v>
      </c>
      <c r="BV686">
        <v>3959.1689999999999</v>
      </c>
      <c r="BW686">
        <v>2641.7330000000002</v>
      </c>
      <c r="BX686">
        <v>2641646</v>
      </c>
      <c r="BY686">
        <v>1864.1678999999999</v>
      </c>
      <c r="BZ686">
        <v>3729.8175999999999</v>
      </c>
      <c r="CA686">
        <v>2502.5219999999999</v>
      </c>
      <c r="CB686">
        <v>0.159486715</v>
      </c>
      <c r="CC686">
        <v>13259.4</v>
      </c>
      <c r="CD686">
        <v>332489.55</v>
      </c>
      <c r="CE686">
        <v>886166.9</v>
      </c>
      <c r="CF686">
        <v>3045.7363999999998</v>
      </c>
      <c r="CG686">
        <v>0.12</v>
      </c>
      <c r="CH686">
        <v>0.15</v>
      </c>
      <c r="CI686">
        <v>0.02</v>
      </c>
      <c r="CJ686">
        <v>0.08</v>
      </c>
      <c r="CK686">
        <v>0.24</v>
      </c>
      <c r="CL686">
        <v>1.54</v>
      </c>
      <c r="CM686">
        <v>2.2000000000000002</v>
      </c>
      <c r="CN686">
        <v>3.98</v>
      </c>
      <c r="CO686">
        <v>4.8899999999999997</v>
      </c>
      <c r="CP686">
        <v>0.03</v>
      </c>
      <c r="CQ686">
        <v>-0.1</v>
      </c>
      <c r="CR686">
        <v>-0.04</v>
      </c>
      <c r="CS686">
        <v>0.12</v>
      </c>
      <c r="CT686">
        <v>1.42</v>
      </c>
      <c r="CU686">
        <v>2.08</v>
      </c>
      <c r="CV686">
        <v>3.86</v>
      </c>
      <c r="CW686">
        <v>4.7699999999999996</v>
      </c>
      <c r="CX686">
        <v>89.107399999999998</v>
      </c>
      <c r="CY686">
        <v>0.93159999999999998</v>
      </c>
      <c r="CZ686">
        <v>120.798</v>
      </c>
      <c r="DA686">
        <v>1.5456000000000001</v>
      </c>
      <c r="DB686">
        <v>1.2176</v>
      </c>
      <c r="DC686">
        <v>59.27</v>
      </c>
      <c r="DD686">
        <v>185.7</v>
      </c>
      <c r="DE686" s="27">
        <v>236.97399999999999</v>
      </c>
      <c r="DF686">
        <v>125.834</v>
      </c>
      <c r="DG686">
        <v>202.12200000000001</v>
      </c>
      <c r="DH686">
        <v>446.53800000000001</v>
      </c>
      <c r="DI686">
        <v>182.79599999999999</v>
      </c>
      <c r="DJ686">
        <v>109.453</v>
      </c>
      <c r="DK686">
        <v>290.53300000000002</v>
      </c>
      <c r="DL686">
        <v>235.53399999999999</v>
      </c>
      <c r="DM686">
        <v>223.75299999999999</v>
      </c>
      <c r="DN686">
        <v>226.87299999999999</v>
      </c>
      <c r="DO686">
        <v>103.12</v>
      </c>
      <c r="DP686">
        <v>93.748000000000005</v>
      </c>
      <c r="DQ686">
        <v>97.715000000000003</v>
      </c>
      <c r="DR686">
        <v>106.526</v>
      </c>
      <c r="DS686">
        <v>195.2</v>
      </c>
      <c r="DT686">
        <v>206.3</v>
      </c>
      <c r="DU686">
        <v>189.7</v>
      </c>
      <c r="DV686">
        <v>199.7</v>
      </c>
      <c r="DW686">
        <v>2111.94</v>
      </c>
      <c r="DX686">
        <v>2822.17</v>
      </c>
      <c r="DY686">
        <v>1.9617035</v>
      </c>
      <c r="DZ686">
        <v>20.510563000000001</v>
      </c>
      <c r="EA686">
        <v>13.4299</v>
      </c>
    </row>
    <row r="687" spans="2:131" x14ac:dyDescent="0.25">
      <c r="B687" s="3">
        <v>42010</v>
      </c>
      <c r="C687">
        <v>15247.397999999999</v>
      </c>
      <c r="D687">
        <v>12649.4</v>
      </c>
      <c r="E687">
        <v>103.7174</v>
      </c>
      <c r="F687">
        <v>101.0519</v>
      </c>
      <c r="G687">
        <v>100.3528</v>
      </c>
      <c r="H687">
        <v>102.33150000000001</v>
      </c>
      <c r="I687">
        <v>113.7677</v>
      </c>
      <c r="J687">
        <v>99.439899999999994</v>
      </c>
      <c r="K687">
        <v>100.3304</v>
      </c>
      <c r="L687">
        <v>106.48699999999999</v>
      </c>
      <c r="M687">
        <v>104.0795</v>
      </c>
      <c r="N687">
        <v>98.226299999999995</v>
      </c>
      <c r="O687">
        <v>101.2942</v>
      </c>
      <c r="P687">
        <v>103.1636</v>
      </c>
      <c r="Q687">
        <v>99.047399999999996</v>
      </c>
      <c r="R687">
        <v>75.229900000000001</v>
      </c>
      <c r="S687" s="38">
        <v>0.46</v>
      </c>
      <c r="T687">
        <v>5259</v>
      </c>
      <c r="U687">
        <v>0.63753182200000003</v>
      </c>
      <c r="V687">
        <v>157014</v>
      </c>
      <c r="W687">
        <v>148765</v>
      </c>
      <c r="X687">
        <v>5.3</v>
      </c>
      <c r="Y687">
        <v>28.4</v>
      </c>
      <c r="Z687">
        <v>2309</v>
      </c>
      <c r="AA687">
        <v>2396</v>
      </c>
      <c r="AB687">
        <v>3559</v>
      </c>
      <c r="AC687">
        <v>1394</v>
      </c>
      <c r="AD687">
        <v>2165</v>
      </c>
      <c r="AE687">
        <v>273750</v>
      </c>
      <c r="AF687">
        <v>141723</v>
      </c>
      <c r="AG687">
        <v>19601</v>
      </c>
      <c r="AH687">
        <v>764.4</v>
      </c>
      <c r="AI687">
        <v>6446</v>
      </c>
      <c r="AJ687">
        <v>12338</v>
      </c>
      <c r="AK687">
        <v>7774</v>
      </c>
      <c r="AL687">
        <v>4564</v>
      </c>
      <c r="AM687">
        <v>122122</v>
      </c>
      <c r="AN687">
        <v>26830</v>
      </c>
      <c r="AO687">
        <v>5784.1</v>
      </c>
      <c r="AP687">
        <v>15615.9</v>
      </c>
      <c r="AQ687">
        <v>8114</v>
      </c>
      <c r="AR687">
        <v>22011</v>
      </c>
      <c r="AS687">
        <v>41.2</v>
      </c>
      <c r="AT687">
        <v>4.4000000000000004</v>
      </c>
      <c r="AU687">
        <v>41.8</v>
      </c>
      <c r="AV687">
        <v>21.96</v>
      </c>
      <c r="AW687">
        <v>25.24</v>
      </c>
      <c r="AX687">
        <v>19.89</v>
      </c>
      <c r="AY687">
        <v>1199</v>
      </c>
      <c r="AZ687">
        <v>216</v>
      </c>
      <c r="BA687">
        <v>146</v>
      </c>
      <c r="BB687">
        <v>550</v>
      </c>
      <c r="BC687">
        <v>287</v>
      </c>
      <c r="BD687">
        <v>1362</v>
      </c>
      <c r="BE687">
        <v>290</v>
      </c>
      <c r="BF687">
        <v>181</v>
      </c>
      <c r="BG687">
        <v>595</v>
      </c>
      <c r="BH687">
        <v>296</v>
      </c>
      <c r="BI687">
        <v>108.21299999999999</v>
      </c>
      <c r="BJ687">
        <v>1383102</v>
      </c>
      <c r="BK687">
        <v>447270</v>
      </c>
      <c r="BL687">
        <v>193753</v>
      </c>
      <c r="BM687">
        <v>229480</v>
      </c>
      <c r="BN687">
        <v>74858</v>
      </c>
      <c r="BO687">
        <v>1142103</v>
      </c>
      <c r="BP687">
        <v>1806262</v>
      </c>
      <c r="BQ687">
        <v>1.38</v>
      </c>
      <c r="BR687">
        <v>96.1</v>
      </c>
      <c r="BS687">
        <v>3020</v>
      </c>
      <c r="BT687">
        <v>11993.3</v>
      </c>
      <c r="BU687">
        <v>5045.8999999999996</v>
      </c>
      <c r="BV687">
        <v>3951.2979999999998</v>
      </c>
      <c r="BW687">
        <v>2611.1289999999999</v>
      </c>
      <c r="BX687">
        <v>2610979</v>
      </c>
      <c r="BY687">
        <v>1881.2170000000001</v>
      </c>
      <c r="BZ687">
        <v>3748.1284000000001</v>
      </c>
      <c r="CA687">
        <v>2521.8575000000001</v>
      </c>
      <c r="CB687">
        <v>0.16004985199999999</v>
      </c>
      <c r="CC687">
        <v>13325</v>
      </c>
      <c r="CD687">
        <v>334772.03000000003</v>
      </c>
      <c r="CE687">
        <v>890876.16</v>
      </c>
      <c r="CF687">
        <v>3052.2737999999999</v>
      </c>
      <c r="CG687">
        <v>0.13</v>
      </c>
      <c r="CH687">
        <v>0.18</v>
      </c>
      <c r="CI687">
        <v>0.02</v>
      </c>
      <c r="CJ687">
        <v>0.09</v>
      </c>
      <c r="CK687">
        <v>0.28000000000000003</v>
      </c>
      <c r="CL687">
        <v>1.68</v>
      </c>
      <c r="CM687">
        <v>2.36</v>
      </c>
      <c r="CN687">
        <v>4.1900000000000004</v>
      </c>
      <c r="CO687">
        <v>5.13</v>
      </c>
      <c r="CP687">
        <v>0.05</v>
      </c>
      <c r="CQ687">
        <v>-0.11</v>
      </c>
      <c r="CR687">
        <v>-0.04</v>
      </c>
      <c r="CS687">
        <v>0.15</v>
      </c>
      <c r="CT687">
        <v>1.55</v>
      </c>
      <c r="CU687">
        <v>2.23</v>
      </c>
      <c r="CV687">
        <v>4.0599999999999996</v>
      </c>
      <c r="CW687">
        <v>5</v>
      </c>
      <c r="CX687">
        <v>89.601299999999995</v>
      </c>
      <c r="CY687">
        <v>0.93210000000000004</v>
      </c>
      <c r="CZ687">
        <v>123.7186</v>
      </c>
      <c r="DA687">
        <v>1.5576000000000001</v>
      </c>
      <c r="DB687">
        <v>1.2364999999999999</v>
      </c>
      <c r="DC687">
        <v>59.82</v>
      </c>
      <c r="DD687">
        <v>179.3</v>
      </c>
      <c r="DE687" s="27">
        <v>237.684</v>
      </c>
      <c r="DF687">
        <v>125.55800000000001</v>
      </c>
      <c r="DG687">
        <v>203.988</v>
      </c>
      <c r="DH687">
        <v>446.06700000000001</v>
      </c>
      <c r="DI687">
        <v>183.46700000000001</v>
      </c>
      <c r="DJ687">
        <v>109.41500000000001</v>
      </c>
      <c r="DK687">
        <v>291.30200000000002</v>
      </c>
      <c r="DL687">
        <v>236.24299999999999</v>
      </c>
      <c r="DM687">
        <v>224.44800000000001</v>
      </c>
      <c r="DN687">
        <v>227.631</v>
      </c>
      <c r="DO687">
        <v>103.34</v>
      </c>
      <c r="DP687">
        <v>93.528999999999996</v>
      </c>
      <c r="DQ687">
        <v>98.046999999999997</v>
      </c>
      <c r="DR687">
        <v>106.786</v>
      </c>
      <c r="DS687">
        <v>196.3</v>
      </c>
      <c r="DT687">
        <v>207.9</v>
      </c>
      <c r="DU687">
        <v>190.3</v>
      </c>
      <c r="DV687">
        <v>200.8</v>
      </c>
      <c r="DW687">
        <v>2099.29</v>
      </c>
      <c r="DX687">
        <v>2802.99</v>
      </c>
      <c r="DY687">
        <v>1.9882913</v>
      </c>
      <c r="DZ687">
        <v>20.415111</v>
      </c>
      <c r="EA687">
        <v>15.094900000000001</v>
      </c>
    </row>
    <row r="688" spans="2:131" x14ac:dyDescent="0.25">
      <c r="B688" s="3">
        <v>42011</v>
      </c>
      <c r="C688">
        <v>15281.246999999999</v>
      </c>
      <c r="D688">
        <v>12679.4</v>
      </c>
      <c r="E688">
        <v>104.32429999999999</v>
      </c>
      <c r="F688">
        <v>101.80500000000001</v>
      </c>
      <c r="G688">
        <v>101.46080000000001</v>
      </c>
      <c r="H688">
        <v>103.9736</v>
      </c>
      <c r="I688">
        <v>119.7911</v>
      </c>
      <c r="J688">
        <v>99.980800000000002</v>
      </c>
      <c r="K688">
        <v>100.2698</v>
      </c>
      <c r="L688">
        <v>106.9036</v>
      </c>
      <c r="M688">
        <v>105.0693</v>
      </c>
      <c r="N688">
        <v>98.216499999999996</v>
      </c>
      <c r="O688">
        <v>101.9906</v>
      </c>
      <c r="P688">
        <v>102.91249999999999</v>
      </c>
      <c r="Q688">
        <v>100.72880000000001</v>
      </c>
      <c r="R688">
        <v>75.765600000000006</v>
      </c>
      <c r="S688" s="38">
        <v>0.3</v>
      </c>
      <c r="T688">
        <v>6147</v>
      </c>
      <c r="U688">
        <v>0.75018306099999998</v>
      </c>
      <c r="V688">
        <v>157008</v>
      </c>
      <c r="W688">
        <v>148815</v>
      </c>
      <c r="X688">
        <v>5.2</v>
      </c>
      <c r="Y688">
        <v>28.1</v>
      </c>
      <c r="Z688">
        <v>2576</v>
      </c>
      <c r="AA688">
        <v>2221</v>
      </c>
      <c r="AB688">
        <v>3387</v>
      </c>
      <c r="AC688">
        <v>1258</v>
      </c>
      <c r="AD688">
        <v>2129</v>
      </c>
      <c r="AE688">
        <v>277250</v>
      </c>
      <c r="AF688">
        <v>142016</v>
      </c>
      <c r="AG688">
        <v>19632</v>
      </c>
      <c r="AH688">
        <v>753</v>
      </c>
      <c r="AI688">
        <v>6469</v>
      </c>
      <c r="AJ688">
        <v>12357</v>
      </c>
      <c r="AK688">
        <v>7775</v>
      </c>
      <c r="AL688">
        <v>4582</v>
      </c>
      <c r="AM688">
        <v>122384</v>
      </c>
      <c r="AN688">
        <v>26878</v>
      </c>
      <c r="AO688">
        <v>5785.5</v>
      </c>
      <c r="AP688">
        <v>15638.6</v>
      </c>
      <c r="AQ688">
        <v>8134</v>
      </c>
      <c r="AR688">
        <v>22052</v>
      </c>
      <c r="AS688">
        <v>41.1</v>
      </c>
      <c r="AT688">
        <v>4.3</v>
      </c>
      <c r="AU688">
        <v>41.8</v>
      </c>
      <c r="AV688">
        <v>21.97</v>
      </c>
      <c r="AW688">
        <v>25.17</v>
      </c>
      <c r="AX688">
        <v>19.95</v>
      </c>
      <c r="AY688">
        <v>1138</v>
      </c>
      <c r="AZ688">
        <v>154</v>
      </c>
      <c r="BA688">
        <v>172</v>
      </c>
      <c r="BB688">
        <v>544</v>
      </c>
      <c r="BC688">
        <v>268</v>
      </c>
      <c r="BD688">
        <v>1139</v>
      </c>
      <c r="BE688">
        <v>114</v>
      </c>
      <c r="BF688">
        <v>172</v>
      </c>
      <c r="BG688">
        <v>579</v>
      </c>
      <c r="BH688">
        <v>274</v>
      </c>
      <c r="BI688">
        <v>108.509</v>
      </c>
      <c r="BJ688">
        <v>1386699</v>
      </c>
      <c r="BK688">
        <v>450256</v>
      </c>
      <c r="BL688">
        <v>191729</v>
      </c>
      <c r="BM688">
        <v>228826</v>
      </c>
      <c r="BN688">
        <v>73757</v>
      </c>
      <c r="BO688">
        <v>1140964</v>
      </c>
      <c r="BP688">
        <v>1808557</v>
      </c>
      <c r="BQ688">
        <v>1.38</v>
      </c>
      <c r="BR688">
        <v>93.1</v>
      </c>
      <c r="BS688">
        <v>3039.7</v>
      </c>
      <c r="BT688">
        <v>12045.5</v>
      </c>
      <c r="BU688">
        <v>5060</v>
      </c>
      <c r="BV688">
        <v>3989.6869999999999</v>
      </c>
      <c r="BW688">
        <v>2649.299</v>
      </c>
      <c r="BX688">
        <v>2649113</v>
      </c>
      <c r="BY688">
        <v>1890.4938999999999</v>
      </c>
      <c r="BZ688">
        <v>3762.1732000000002</v>
      </c>
      <c r="CA688">
        <v>2535.8874000000001</v>
      </c>
      <c r="CB688">
        <v>0.16041189</v>
      </c>
      <c r="CC688">
        <v>13414.1</v>
      </c>
      <c r="CD688">
        <v>336452.83</v>
      </c>
      <c r="CE688">
        <v>894500.56</v>
      </c>
      <c r="CF688">
        <v>3041.8998999999999</v>
      </c>
      <c r="CG688">
        <v>0.13</v>
      </c>
      <c r="CH688">
        <v>0.19</v>
      </c>
      <c r="CI688">
        <v>0.03</v>
      </c>
      <c r="CJ688">
        <v>0.12</v>
      </c>
      <c r="CK688">
        <v>0.3</v>
      </c>
      <c r="CL688">
        <v>1.63</v>
      </c>
      <c r="CM688">
        <v>2.3199999999999998</v>
      </c>
      <c r="CN688">
        <v>4.1500000000000004</v>
      </c>
      <c r="CO688">
        <v>5.2</v>
      </c>
      <c r="CP688">
        <v>0.06</v>
      </c>
      <c r="CQ688">
        <v>-0.1</v>
      </c>
      <c r="CR688">
        <v>-0.01</v>
      </c>
      <c r="CS688">
        <v>0.17</v>
      </c>
      <c r="CT688">
        <v>1.5</v>
      </c>
      <c r="CU688">
        <v>2.19</v>
      </c>
      <c r="CV688">
        <v>4.0199999999999996</v>
      </c>
      <c r="CW688">
        <v>5.07</v>
      </c>
      <c r="CX688">
        <v>91.552099999999996</v>
      </c>
      <c r="CY688">
        <v>0.95469999999999999</v>
      </c>
      <c r="CZ688">
        <v>123.3109</v>
      </c>
      <c r="DA688">
        <v>1.556</v>
      </c>
      <c r="DB688">
        <v>1.2863</v>
      </c>
      <c r="DC688">
        <v>50.9</v>
      </c>
      <c r="DD688">
        <v>172.8</v>
      </c>
      <c r="DE688" s="27">
        <v>238.053</v>
      </c>
      <c r="DF688">
        <v>125.66800000000001</v>
      </c>
      <c r="DG688">
        <v>204.31100000000001</v>
      </c>
      <c r="DH688">
        <v>446.733</v>
      </c>
      <c r="DI688">
        <v>183.501</v>
      </c>
      <c r="DJ688">
        <v>109.23699999999999</v>
      </c>
      <c r="DK688">
        <v>291.99400000000003</v>
      </c>
      <c r="DL688">
        <v>236.642</v>
      </c>
      <c r="DM688">
        <v>224.553</v>
      </c>
      <c r="DN688">
        <v>227.98599999999999</v>
      </c>
      <c r="DO688">
        <v>103.45099999999999</v>
      </c>
      <c r="DP688">
        <v>93.373000000000005</v>
      </c>
      <c r="DQ688">
        <v>98.123000000000005</v>
      </c>
      <c r="DR688">
        <v>106.95699999999999</v>
      </c>
      <c r="DS688">
        <v>196</v>
      </c>
      <c r="DT688">
        <v>207.3</v>
      </c>
      <c r="DU688">
        <v>189.8</v>
      </c>
      <c r="DV688">
        <v>194.4</v>
      </c>
      <c r="DW688">
        <v>2094.14</v>
      </c>
      <c r="DX688">
        <v>2791.24</v>
      </c>
      <c r="DY688">
        <v>2.0054373999999999</v>
      </c>
      <c r="DZ688">
        <v>20.502192000000001</v>
      </c>
      <c r="EA688">
        <v>14.8148</v>
      </c>
    </row>
    <row r="689" spans="2:131" x14ac:dyDescent="0.25">
      <c r="B689" s="3">
        <v>42012</v>
      </c>
      <c r="C689">
        <v>15325.493</v>
      </c>
      <c r="D689">
        <v>12718.5</v>
      </c>
      <c r="E689">
        <v>104.1621</v>
      </c>
      <c r="F689">
        <v>101.7835</v>
      </c>
      <c r="G689">
        <v>101.2955</v>
      </c>
      <c r="H689">
        <v>103.8023</v>
      </c>
      <c r="I689">
        <v>116.6276</v>
      </c>
      <c r="J689">
        <v>100.56229999999999</v>
      </c>
      <c r="K689">
        <v>99.880200000000002</v>
      </c>
      <c r="L689">
        <v>106.5612</v>
      </c>
      <c r="M689">
        <v>104.19070000000001</v>
      </c>
      <c r="N689">
        <v>97.829899999999995</v>
      </c>
      <c r="O689">
        <v>101.65900000000001</v>
      </c>
      <c r="P689">
        <v>104.1741</v>
      </c>
      <c r="Q689">
        <v>101.54640000000001</v>
      </c>
      <c r="R689">
        <v>75.523099999999999</v>
      </c>
      <c r="S689" s="38">
        <v>0.6</v>
      </c>
      <c r="T689">
        <v>5517</v>
      </c>
      <c r="U689">
        <v>0.69048810999999999</v>
      </c>
      <c r="V689">
        <v>157165</v>
      </c>
      <c r="W689">
        <v>149175</v>
      </c>
      <c r="X689">
        <v>5.0999999999999996</v>
      </c>
      <c r="Y689">
        <v>28.3</v>
      </c>
      <c r="Z689">
        <v>2073</v>
      </c>
      <c r="AA689">
        <v>2316</v>
      </c>
      <c r="AB689">
        <v>3456</v>
      </c>
      <c r="AC689">
        <v>1286</v>
      </c>
      <c r="AD689">
        <v>2169</v>
      </c>
      <c r="AE689">
        <v>275200</v>
      </c>
      <c r="AF689">
        <v>142138</v>
      </c>
      <c r="AG689">
        <v>19623</v>
      </c>
      <c r="AH689">
        <v>741.3</v>
      </c>
      <c r="AI689">
        <v>6486</v>
      </c>
      <c r="AJ689">
        <v>12343</v>
      </c>
      <c r="AK689">
        <v>7773</v>
      </c>
      <c r="AL689">
        <v>4570</v>
      </c>
      <c r="AM689">
        <v>122515</v>
      </c>
      <c r="AN689">
        <v>26884</v>
      </c>
      <c r="AO689">
        <v>5784.3</v>
      </c>
      <c r="AP689">
        <v>15634.5</v>
      </c>
      <c r="AQ689">
        <v>8146</v>
      </c>
      <c r="AR689">
        <v>22061</v>
      </c>
      <c r="AS689">
        <v>41.3</v>
      </c>
      <c r="AT689">
        <v>4.3</v>
      </c>
      <c r="AU689">
        <v>41.8</v>
      </c>
      <c r="AV689">
        <v>22.02</v>
      </c>
      <c r="AW689">
        <v>25.2</v>
      </c>
      <c r="AX689">
        <v>19.989999999999998</v>
      </c>
      <c r="AY689">
        <v>1132</v>
      </c>
      <c r="AZ689">
        <v>113</v>
      </c>
      <c r="BA689">
        <v>151</v>
      </c>
      <c r="BB689">
        <v>623</v>
      </c>
      <c r="BC689">
        <v>245</v>
      </c>
      <c r="BD689">
        <v>1159</v>
      </c>
      <c r="BE689">
        <v>112</v>
      </c>
      <c r="BF689">
        <v>174</v>
      </c>
      <c r="BG689">
        <v>583</v>
      </c>
      <c r="BH689">
        <v>290</v>
      </c>
      <c r="BI689">
        <v>108.82899999999999</v>
      </c>
      <c r="BJ689">
        <v>1387815</v>
      </c>
      <c r="BK689">
        <v>450167</v>
      </c>
      <c r="BL689">
        <v>187279</v>
      </c>
      <c r="BM689">
        <v>225666</v>
      </c>
      <c r="BN689">
        <v>74104</v>
      </c>
      <c r="BO689">
        <v>1138074</v>
      </c>
      <c r="BP689">
        <v>1808018</v>
      </c>
      <c r="BQ689">
        <v>1.39</v>
      </c>
      <c r="BR689">
        <v>91.9</v>
      </c>
      <c r="BS689">
        <v>3028.5</v>
      </c>
      <c r="BT689">
        <v>12097</v>
      </c>
      <c r="BU689">
        <v>5082.2</v>
      </c>
      <c r="BV689">
        <v>4003.5030000000002</v>
      </c>
      <c r="BW689">
        <v>2666.058</v>
      </c>
      <c r="BX689">
        <v>2665823</v>
      </c>
      <c r="BY689">
        <v>1904.1257000000001</v>
      </c>
      <c r="BZ689">
        <v>3778.0001000000002</v>
      </c>
      <c r="CA689">
        <v>2548.84</v>
      </c>
      <c r="CB689">
        <v>0.16073606500000001</v>
      </c>
      <c r="CC689">
        <v>13493.6</v>
      </c>
      <c r="CD689">
        <v>338838.14</v>
      </c>
      <c r="CE689">
        <v>896818.51</v>
      </c>
      <c r="CF689">
        <v>3057.3764999999999</v>
      </c>
      <c r="CG689">
        <v>0.14000000000000001</v>
      </c>
      <c r="CH689">
        <v>0.26</v>
      </c>
      <c r="CI689">
        <v>7.0000000000000007E-2</v>
      </c>
      <c r="CJ689">
        <v>0.22</v>
      </c>
      <c r="CK689">
        <v>0.38</v>
      </c>
      <c r="CL689">
        <v>1.54</v>
      </c>
      <c r="CM689">
        <v>2.17</v>
      </c>
      <c r="CN689">
        <v>4.04</v>
      </c>
      <c r="CO689">
        <v>5.19</v>
      </c>
      <c r="CP689">
        <v>0.12</v>
      </c>
      <c r="CQ689">
        <v>-7.0000000000000007E-2</v>
      </c>
      <c r="CR689">
        <v>0.08</v>
      </c>
      <c r="CS689">
        <v>0.24</v>
      </c>
      <c r="CT689">
        <v>1.4</v>
      </c>
      <c r="CU689">
        <v>2.0299999999999998</v>
      </c>
      <c r="CV689">
        <v>3.9</v>
      </c>
      <c r="CW689">
        <v>5.05</v>
      </c>
      <c r="CX689">
        <v>91.720200000000006</v>
      </c>
      <c r="CY689">
        <v>0.96850000000000003</v>
      </c>
      <c r="CZ689">
        <v>123.0038</v>
      </c>
      <c r="DA689">
        <v>1.5578000000000001</v>
      </c>
      <c r="DB689">
        <v>1.3147</v>
      </c>
      <c r="DC689">
        <v>42.87</v>
      </c>
      <c r="DD689">
        <v>166.1</v>
      </c>
      <c r="DE689" s="27">
        <v>238.02799999999999</v>
      </c>
      <c r="DF689">
        <v>126.14100000000001</v>
      </c>
      <c r="DG689">
        <v>202.64599999999999</v>
      </c>
      <c r="DH689">
        <v>446.82299999999998</v>
      </c>
      <c r="DI689">
        <v>182.97900000000001</v>
      </c>
      <c r="DJ689">
        <v>109.045</v>
      </c>
      <c r="DK689">
        <v>292.447</v>
      </c>
      <c r="DL689">
        <v>236.535</v>
      </c>
      <c r="DM689">
        <v>224.29400000000001</v>
      </c>
      <c r="DN689">
        <v>227.95599999999999</v>
      </c>
      <c r="DO689">
        <v>103.47</v>
      </c>
      <c r="DP689">
        <v>93.076999999999998</v>
      </c>
      <c r="DQ689">
        <v>97.835999999999999</v>
      </c>
      <c r="DR689">
        <v>107.13800000000001</v>
      </c>
      <c r="DS689">
        <v>195.4</v>
      </c>
      <c r="DT689">
        <v>206.4</v>
      </c>
      <c r="DU689">
        <v>188.5</v>
      </c>
      <c r="DV689">
        <v>187.9</v>
      </c>
      <c r="DW689">
        <v>2039.87</v>
      </c>
      <c r="DX689">
        <v>2710.09</v>
      </c>
      <c r="DY689">
        <v>2.0713737999999999</v>
      </c>
      <c r="DZ689">
        <v>20.176148999999999</v>
      </c>
      <c r="EA689">
        <v>19.899699999999999</v>
      </c>
    </row>
    <row r="690" spans="2:131" x14ac:dyDescent="0.25">
      <c r="B690" s="3">
        <v>42013</v>
      </c>
      <c r="C690">
        <v>15351.868</v>
      </c>
      <c r="D690">
        <v>12739.3</v>
      </c>
      <c r="E690">
        <v>103.77679999999999</v>
      </c>
      <c r="F690">
        <v>101.129</v>
      </c>
      <c r="G690">
        <v>100.52670000000001</v>
      </c>
      <c r="H690">
        <v>103.2945</v>
      </c>
      <c r="I690">
        <v>116.006</v>
      </c>
      <c r="J690">
        <v>100.083</v>
      </c>
      <c r="K690">
        <v>98.616500000000002</v>
      </c>
      <c r="L690">
        <v>106.5355</v>
      </c>
      <c r="M690">
        <v>103.583</v>
      </c>
      <c r="N690">
        <v>98.460700000000003</v>
      </c>
      <c r="O690">
        <v>101.2103</v>
      </c>
      <c r="P690">
        <v>103.9366</v>
      </c>
      <c r="Q690">
        <v>103.5097</v>
      </c>
      <c r="R690">
        <v>75.1798</v>
      </c>
      <c r="S690" s="38">
        <v>0.78</v>
      </c>
      <c r="T690">
        <v>5450</v>
      </c>
      <c r="U690">
        <v>0.69057273200000002</v>
      </c>
      <c r="V690">
        <v>156745</v>
      </c>
      <c r="W690">
        <v>148853</v>
      </c>
      <c r="X690">
        <v>5</v>
      </c>
      <c r="Y690">
        <v>26</v>
      </c>
      <c r="Z690">
        <v>2357</v>
      </c>
      <c r="AA690">
        <v>2277</v>
      </c>
      <c r="AB690">
        <v>3334</v>
      </c>
      <c r="AC690">
        <v>1235</v>
      </c>
      <c r="AD690">
        <v>2099</v>
      </c>
      <c r="AE690">
        <v>269500</v>
      </c>
      <c r="AF690">
        <v>142271</v>
      </c>
      <c r="AG690">
        <v>19633</v>
      </c>
      <c r="AH690">
        <v>726.1</v>
      </c>
      <c r="AI690">
        <v>6505</v>
      </c>
      <c r="AJ690">
        <v>12350</v>
      </c>
      <c r="AK690">
        <v>7771</v>
      </c>
      <c r="AL690">
        <v>4579</v>
      </c>
      <c r="AM690">
        <v>122638</v>
      </c>
      <c r="AN690">
        <v>26880</v>
      </c>
      <c r="AO690">
        <v>5774.1</v>
      </c>
      <c r="AP690">
        <v>15635.2</v>
      </c>
      <c r="AQ690">
        <v>8153</v>
      </c>
      <c r="AR690">
        <v>22042</v>
      </c>
      <c r="AS690">
        <v>40.9</v>
      </c>
      <c r="AT690">
        <v>4.2</v>
      </c>
      <c r="AU690">
        <v>41.7</v>
      </c>
      <c r="AV690">
        <v>21.98</v>
      </c>
      <c r="AW690">
        <v>24.95</v>
      </c>
      <c r="AX690">
        <v>20.07</v>
      </c>
      <c r="AY690">
        <v>1215</v>
      </c>
      <c r="AZ690">
        <v>130</v>
      </c>
      <c r="BA690">
        <v>138</v>
      </c>
      <c r="BB690">
        <v>648</v>
      </c>
      <c r="BC690">
        <v>299</v>
      </c>
      <c r="BD690">
        <v>1135</v>
      </c>
      <c r="BE690">
        <v>112</v>
      </c>
      <c r="BF690">
        <v>175</v>
      </c>
      <c r="BG690">
        <v>569</v>
      </c>
      <c r="BH690">
        <v>279</v>
      </c>
      <c r="BI690">
        <v>108.968</v>
      </c>
      <c r="BJ690">
        <v>1402260</v>
      </c>
      <c r="BK690">
        <v>448739</v>
      </c>
      <c r="BL690">
        <v>186530</v>
      </c>
      <c r="BM690">
        <v>220050</v>
      </c>
      <c r="BN690">
        <v>66251</v>
      </c>
      <c r="BO690">
        <v>1129779</v>
      </c>
      <c r="BP690">
        <v>1813298</v>
      </c>
      <c r="BQ690">
        <v>1.4</v>
      </c>
      <c r="BR690">
        <v>87.2</v>
      </c>
      <c r="BS690">
        <v>3044.2</v>
      </c>
      <c r="BT690">
        <v>12154</v>
      </c>
      <c r="BU690">
        <v>5117.3</v>
      </c>
      <c r="BV690">
        <v>4049.7649999999999</v>
      </c>
      <c r="BW690">
        <v>2701.2779999999998</v>
      </c>
      <c r="BX690">
        <v>2701023</v>
      </c>
      <c r="BY690">
        <v>1913.9751000000001</v>
      </c>
      <c r="BZ690">
        <v>3795.0663</v>
      </c>
      <c r="CA690">
        <v>2569.4594000000002</v>
      </c>
      <c r="CB690">
        <v>0.161979172</v>
      </c>
      <c r="CC690">
        <v>13542.7</v>
      </c>
      <c r="CD690">
        <v>343472.98</v>
      </c>
      <c r="CE690">
        <v>905935.02</v>
      </c>
      <c r="CF690">
        <v>3049.8062</v>
      </c>
      <c r="CG690">
        <v>0.14000000000000001</v>
      </c>
      <c r="CH690">
        <v>0.27</v>
      </c>
      <c r="CI690">
        <v>0.02</v>
      </c>
      <c r="CJ690">
        <v>0.18</v>
      </c>
      <c r="CK690">
        <v>0.37</v>
      </c>
      <c r="CL690">
        <v>1.49</v>
      </c>
      <c r="CM690">
        <v>2.17</v>
      </c>
      <c r="CN690">
        <v>4.07</v>
      </c>
      <c r="CO690">
        <v>5.34</v>
      </c>
      <c r="CP690">
        <v>0.13</v>
      </c>
      <c r="CQ690">
        <v>-0.12</v>
      </c>
      <c r="CR690">
        <v>0.04</v>
      </c>
      <c r="CS690">
        <v>0.23</v>
      </c>
      <c r="CT690">
        <v>1.35</v>
      </c>
      <c r="CU690">
        <v>2.0299999999999998</v>
      </c>
      <c r="CV690">
        <v>3.93</v>
      </c>
      <c r="CW690">
        <v>5.2</v>
      </c>
      <c r="CX690">
        <v>91.519499999999994</v>
      </c>
      <c r="CY690">
        <v>0.97250000000000003</v>
      </c>
      <c r="CZ690">
        <v>120.1476</v>
      </c>
      <c r="DA690">
        <v>1.5338000000000001</v>
      </c>
      <c r="DB690">
        <v>1.3266</v>
      </c>
      <c r="DC690">
        <v>45.48</v>
      </c>
      <c r="DD690">
        <v>168.4</v>
      </c>
      <c r="DE690" s="27">
        <v>237.506</v>
      </c>
      <c r="DF690">
        <v>126.03</v>
      </c>
      <c r="DG690">
        <v>197.22800000000001</v>
      </c>
      <c r="DH690">
        <v>447.84399999999999</v>
      </c>
      <c r="DI690">
        <v>181.19300000000001</v>
      </c>
      <c r="DJ690">
        <v>109.14700000000001</v>
      </c>
      <c r="DK690">
        <v>293.12400000000002</v>
      </c>
      <c r="DL690">
        <v>235.80699999999999</v>
      </c>
      <c r="DM690">
        <v>223.23</v>
      </c>
      <c r="DN690">
        <v>227.369</v>
      </c>
      <c r="DO690">
        <v>103.32899999999999</v>
      </c>
      <c r="DP690">
        <v>93.155000000000001</v>
      </c>
      <c r="DQ690">
        <v>96.72</v>
      </c>
      <c r="DR690">
        <v>107.292</v>
      </c>
      <c r="DS690">
        <v>192.8</v>
      </c>
      <c r="DT690">
        <v>202.7</v>
      </c>
      <c r="DU690">
        <v>185.9</v>
      </c>
      <c r="DV690">
        <v>184.3</v>
      </c>
      <c r="DW690">
        <v>1945.41</v>
      </c>
      <c r="DX690">
        <v>2594.0500000000002</v>
      </c>
      <c r="DY690">
        <v>2.1862672999999999</v>
      </c>
      <c r="DZ690">
        <v>19.472875999999999</v>
      </c>
      <c r="EA690">
        <v>24.4603</v>
      </c>
    </row>
    <row r="691" spans="2:131" x14ac:dyDescent="0.25">
      <c r="B691" s="3">
        <v>42014</v>
      </c>
      <c r="C691">
        <v>15369.145</v>
      </c>
      <c r="D691">
        <v>12753.4</v>
      </c>
      <c r="E691">
        <v>103.3976</v>
      </c>
      <c r="F691">
        <v>100.9357</v>
      </c>
      <c r="G691">
        <v>100.0361</v>
      </c>
      <c r="H691">
        <v>102.99720000000001</v>
      </c>
      <c r="I691">
        <v>116.0462</v>
      </c>
      <c r="J691">
        <v>99.6999</v>
      </c>
      <c r="K691">
        <v>97.781199999999998</v>
      </c>
      <c r="L691">
        <v>105.9157</v>
      </c>
      <c r="M691">
        <v>103.7136</v>
      </c>
      <c r="N691">
        <v>98.526200000000003</v>
      </c>
      <c r="O691">
        <v>101.1944</v>
      </c>
      <c r="P691">
        <v>102.8245</v>
      </c>
      <c r="Q691">
        <v>103.20780000000001</v>
      </c>
      <c r="R691">
        <v>75.144400000000005</v>
      </c>
      <c r="S691" s="38">
        <v>0.98</v>
      </c>
      <c r="T691">
        <v>5846</v>
      </c>
      <c r="U691">
        <v>0.73831775700000002</v>
      </c>
      <c r="V691">
        <v>157188</v>
      </c>
      <c r="W691">
        <v>149270</v>
      </c>
      <c r="X691">
        <v>5</v>
      </c>
      <c r="Y691">
        <v>27.5</v>
      </c>
      <c r="Z691">
        <v>2369</v>
      </c>
      <c r="AA691">
        <v>2283</v>
      </c>
      <c r="AB691">
        <v>3344</v>
      </c>
      <c r="AC691">
        <v>1210</v>
      </c>
      <c r="AD691">
        <v>2134</v>
      </c>
      <c r="AE691">
        <v>267200</v>
      </c>
      <c r="AF691">
        <v>142610</v>
      </c>
      <c r="AG691">
        <v>19681</v>
      </c>
      <c r="AH691">
        <v>719.2</v>
      </c>
      <c r="AI691">
        <v>6549</v>
      </c>
      <c r="AJ691">
        <v>12361</v>
      </c>
      <c r="AK691">
        <v>7771</v>
      </c>
      <c r="AL691">
        <v>4590</v>
      </c>
      <c r="AM691">
        <v>122929</v>
      </c>
      <c r="AN691">
        <v>26927</v>
      </c>
      <c r="AO691">
        <v>5776.5</v>
      </c>
      <c r="AP691">
        <v>15685.5</v>
      </c>
      <c r="AQ691">
        <v>8168</v>
      </c>
      <c r="AR691">
        <v>22056</v>
      </c>
      <c r="AS691">
        <v>41.5</v>
      </c>
      <c r="AT691">
        <v>4.2</v>
      </c>
      <c r="AU691">
        <v>41.8</v>
      </c>
      <c r="AV691">
        <v>22.14</v>
      </c>
      <c r="AW691">
        <v>25.33</v>
      </c>
      <c r="AX691">
        <v>20.059999999999999</v>
      </c>
      <c r="AY691">
        <v>1062</v>
      </c>
      <c r="AZ691">
        <v>132</v>
      </c>
      <c r="BA691">
        <v>171</v>
      </c>
      <c r="BB691">
        <v>521</v>
      </c>
      <c r="BC691">
        <v>238</v>
      </c>
      <c r="BD691">
        <v>1162</v>
      </c>
      <c r="BE691">
        <v>128</v>
      </c>
      <c r="BF691">
        <v>174</v>
      </c>
      <c r="BG691">
        <v>600</v>
      </c>
      <c r="BH691">
        <v>260</v>
      </c>
      <c r="BI691">
        <v>109.172</v>
      </c>
      <c r="BJ691">
        <v>1397808</v>
      </c>
      <c r="BK691">
        <v>448090</v>
      </c>
      <c r="BL691">
        <v>184608</v>
      </c>
      <c r="BM691">
        <v>226171</v>
      </c>
      <c r="BN691">
        <v>74967</v>
      </c>
      <c r="BO691">
        <v>1130136</v>
      </c>
      <c r="BP691">
        <v>1814961</v>
      </c>
      <c r="BQ691">
        <v>1.41</v>
      </c>
      <c r="BR691">
        <v>90</v>
      </c>
      <c r="BS691">
        <v>3018.6</v>
      </c>
      <c r="BT691">
        <v>12187.9</v>
      </c>
      <c r="BU691">
        <v>5125.7</v>
      </c>
      <c r="BV691">
        <v>4099.1419999999998</v>
      </c>
      <c r="BW691">
        <v>2725.944</v>
      </c>
      <c r="BX691">
        <v>2725750</v>
      </c>
      <c r="BY691">
        <v>1927.0373</v>
      </c>
      <c r="BZ691">
        <v>3812.5099</v>
      </c>
      <c r="CA691">
        <v>2582.0686000000001</v>
      </c>
      <c r="CB691">
        <v>0.16259058700000001</v>
      </c>
      <c r="CC691">
        <v>13611.1</v>
      </c>
      <c r="CD691">
        <v>343060.1</v>
      </c>
      <c r="CE691">
        <v>906492.75</v>
      </c>
      <c r="CF691">
        <v>3062.6260000000002</v>
      </c>
      <c r="CG691">
        <v>0.12</v>
      </c>
      <c r="CH691">
        <v>0.25</v>
      </c>
      <c r="CI691">
        <v>0.02</v>
      </c>
      <c r="CJ691">
        <v>0.11</v>
      </c>
      <c r="CK691">
        <v>0.26</v>
      </c>
      <c r="CL691">
        <v>1.39</v>
      </c>
      <c r="CM691">
        <v>2.0699999999999998</v>
      </c>
      <c r="CN691">
        <v>3.95</v>
      </c>
      <c r="CO691">
        <v>5.34</v>
      </c>
      <c r="CP691">
        <v>0.13</v>
      </c>
      <c r="CQ691">
        <v>-0.1</v>
      </c>
      <c r="CR691">
        <v>-0.01</v>
      </c>
      <c r="CS691">
        <v>0.14000000000000001</v>
      </c>
      <c r="CT691">
        <v>1.27</v>
      </c>
      <c r="CU691">
        <v>1.95</v>
      </c>
      <c r="CV691">
        <v>3.83</v>
      </c>
      <c r="CW691">
        <v>5.22</v>
      </c>
      <c r="CX691">
        <v>91.0642</v>
      </c>
      <c r="CY691">
        <v>0.96870000000000001</v>
      </c>
      <c r="CZ691">
        <v>120.04810000000001</v>
      </c>
      <c r="DA691">
        <v>1.5343</v>
      </c>
      <c r="DB691">
        <v>1.3071999999999999</v>
      </c>
      <c r="DC691">
        <v>46.22</v>
      </c>
      <c r="DD691">
        <v>168.9</v>
      </c>
      <c r="DE691" s="27">
        <v>237.78100000000001</v>
      </c>
      <c r="DF691">
        <v>125.34699999999999</v>
      </c>
      <c r="DG691">
        <v>196.67500000000001</v>
      </c>
      <c r="DH691">
        <v>450.87</v>
      </c>
      <c r="DI691">
        <v>180.95099999999999</v>
      </c>
      <c r="DJ691">
        <v>109.001</v>
      </c>
      <c r="DK691">
        <v>293.90699999999998</v>
      </c>
      <c r="DL691">
        <v>236.07900000000001</v>
      </c>
      <c r="DM691">
        <v>223.35599999999999</v>
      </c>
      <c r="DN691">
        <v>227.52600000000001</v>
      </c>
      <c r="DO691">
        <v>103.32899999999999</v>
      </c>
      <c r="DP691">
        <v>92.94</v>
      </c>
      <c r="DQ691">
        <v>96.611999999999995</v>
      </c>
      <c r="DR691">
        <v>107.369</v>
      </c>
      <c r="DS691">
        <v>192.2</v>
      </c>
      <c r="DT691">
        <v>202</v>
      </c>
      <c r="DU691">
        <v>185.2</v>
      </c>
      <c r="DV691">
        <v>182</v>
      </c>
      <c r="DW691">
        <v>2071.1799999999998</v>
      </c>
      <c r="DX691">
        <v>2705.9</v>
      </c>
      <c r="DY691">
        <v>2.1139432</v>
      </c>
      <c r="DZ691">
        <v>20.548919000000001</v>
      </c>
      <c r="EA691">
        <v>16.592600000000001</v>
      </c>
    </row>
    <row r="692" spans="2:131" x14ac:dyDescent="0.25">
      <c r="B692" s="3">
        <v>42015</v>
      </c>
      <c r="C692">
        <v>15340.379000000001</v>
      </c>
      <c r="D692">
        <v>12721.6</v>
      </c>
      <c r="E692">
        <v>102.6866</v>
      </c>
      <c r="F692">
        <v>100.5474</v>
      </c>
      <c r="G692">
        <v>99.524500000000003</v>
      </c>
      <c r="H692">
        <v>102.7938</v>
      </c>
      <c r="I692">
        <v>115.3295</v>
      </c>
      <c r="J692">
        <v>99.626800000000003</v>
      </c>
      <c r="K692">
        <v>96.539000000000001</v>
      </c>
      <c r="L692">
        <v>104.7847</v>
      </c>
      <c r="M692">
        <v>102.85080000000001</v>
      </c>
      <c r="N692">
        <v>98.783000000000001</v>
      </c>
      <c r="O692">
        <v>100.90519999999999</v>
      </c>
      <c r="P692">
        <v>98.886399999999995</v>
      </c>
      <c r="Q692">
        <v>103.48399999999999</v>
      </c>
      <c r="R692">
        <v>74.892799999999994</v>
      </c>
      <c r="S692" s="38">
        <v>1.46</v>
      </c>
      <c r="T692">
        <v>5564</v>
      </c>
      <c r="U692">
        <v>0.69593495900000002</v>
      </c>
      <c r="V692">
        <v>157502</v>
      </c>
      <c r="W692">
        <v>149506</v>
      </c>
      <c r="X692">
        <v>5.0999999999999996</v>
      </c>
      <c r="Y692">
        <v>27.9</v>
      </c>
      <c r="Z692">
        <v>2379</v>
      </c>
      <c r="AA692">
        <v>2304</v>
      </c>
      <c r="AB692">
        <v>3349</v>
      </c>
      <c r="AC692">
        <v>1278</v>
      </c>
      <c r="AD692">
        <v>2071</v>
      </c>
      <c r="AE692">
        <v>268750</v>
      </c>
      <c r="AF692">
        <v>142845</v>
      </c>
      <c r="AG692">
        <v>19710</v>
      </c>
      <c r="AH692">
        <v>704.3</v>
      </c>
      <c r="AI692">
        <v>6597</v>
      </c>
      <c r="AJ692">
        <v>12357</v>
      </c>
      <c r="AK692">
        <v>7757</v>
      </c>
      <c r="AL692">
        <v>4600</v>
      </c>
      <c r="AM692">
        <v>123135</v>
      </c>
      <c r="AN692">
        <v>26973</v>
      </c>
      <c r="AO692">
        <v>5778.4</v>
      </c>
      <c r="AP692">
        <v>15702.6</v>
      </c>
      <c r="AQ692">
        <v>8180</v>
      </c>
      <c r="AR692">
        <v>22077</v>
      </c>
      <c r="AS692">
        <v>41.2</v>
      </c>
      <c r="AT692">
        <v>4.2</v>
      </c>
      <c r="AU692">
        <v>41.8</v>
      </c>
      <c r="AV692">
        <v>22.14</v>
      </c>
      <c r="AW692">
        <v>25.42</v>
      </c>
      <c r="AX692">
        <v>20.059999999999999</v>
      </c>
      <c r="AY692">
        <v>1169</v>
      </c>
      <c r="AZ692">
        <v>125</v>
      </c>
      <c r="BA692">
        <v>166</v>
      </c>
      <c r="BB692">
        <v>605</v>
      </c>
      <c r="BC692">
        <v>273</v>
      </c>
      <c r="BD692">
        <v>1258</v>
      </c>
      <c r="BE692">
        <v>124</v>
      </c>
      <c r="BF692">
        <v>207</v>
      </c>
      <c r="BG692">
        <v>619</v>
      </c>
      <c r="BH692">
        <v>308</v>
      </c>
      <c r="BI692">
        <v>109.363</v>
      </c>
      <c r="BJ692">
        <v>1393663</v>
      </c>
      <c r="BK692">
        <v>449452</v>
      </c>
      <c r="BL692">
        <v>183077</v>
      </c>
      <c r="BM692">
        <v>224077</v>
      </c>
      <c r="BN692">
        <v>69636</v>
      </c>
      <c r="BO692">
        <v>1128314</v>
      </c>
      <c r="BP692">
        <v>1809729</v>
      </c>
      <c r="BQ692">
        <v>1.41</v>
      </c>
      <c r="BR692">
        <v>91.3</v>
      </c>
      <c r="BS692">
        <v>3081.7</v>
      </c>
      <c r="BT692">
        <v>12277.7</v>
      </c>
      <c r="BU692">
        <v>5158.3999999999996</v>
      </c>
      <c r="BV692">
        <v>4026.1379999999999</v>
      </c>
      <c r="BW692">
        <v>2660.3409999999999</v>
      </c>
      <c r="BX692">
        <v>2660226</v>
      </c>
      <c r="BY692">
        <v>1945.1506999999999</v>
      </c>
      <c r="BZ692">
        <v>3847.2206000000001</v>
      </c>
      <c r="CA692">
        <v>2595.0300000000002</v>
      </c>
      <c r="CB692">
        <v>0.16355196699999999</v>
      </c>
      <c r="CC692">
        <v>13707.3</v>
      </c>
      <c r="CD692">
        <v>341299.23</v>
      </c>
      <c r="CE692">
        <v>904560.56</v>
      </c>
      <c r="CF692">
        <v>3087.3290000000002</v>
      </c>
      <c r="CG692">
        <v>0.12</v>
      </c>
      <c r="CH692">
        <v>0.3</v>
      </c>
      <c r="CI692">
        <v>0.12</v>
      </c>
      <c r="CJ692">
        <v>0.32</v>
      </c>
      <c r="CK692">
        <v>0.48</v>
      </c>
      <c r="CL692">
        <v>1.67</v>
      </c>
      <c r="CM692">
        <v>2.2599999999999998</v>
      </c>
      <c r="CN692">
        <v>4.0599999999999996</v>
      </c>
      <c r="CO692">
        <v>5.46</v>
      </c>
      <c r="CP692">
        <v>0.18</v>
      </c>
      <c r="CQ692">
        <v>0</v>
      </c>
      <c r="CR692">
        <v>0.2</v>
      </c>
      <c r="CS692">
        <v>0.36</v>
      </c>
      <c r="CT692">
        <v>1.55</v>
      </c>
      <c r="CU692">
        <v>2.14</v>
      </c>
      <c r="CV692">
        <v>3.94</v>
      </c>
      <c r="CW692">
        <v>5.34</v>
      </c>
      <c r="CX692">
        <v>93.772400000000005</v>
      </c>
      <c r="CY692">
        <v>1.0098</v>
      </c>
      <c r="CZ692">
        <v>122.64319999999999</v>
      </c>
      <c r="DA692">
        <v>1.5194000000000001</v>
      </c>
      <c r="DB692">
        <v>1.3279000000000001</v>
      </c>
      <c r="DC692">
        <v>42.44</v>
      </c>
      <c r="DD692">
        <v>160.4</v>
      </c>
      <c r="DE692" s="27">
        <v>238.01599999999999</v>
      </c>
      <c r="DF692">
        <v>125.71599999999999</v>
      </c>
      <c r="DG692">
        <v>196.636</v>
      </c>
      <c r="DH692">
        <v>452.41300000000001</v>
      </c>
      <c r="DI692">
        <v>180.61699999999999</v>
      </c>
      <c r="DJ692">
        <v>108.776</v>
      </c>
      <c r="DK692">
        <v>294.66500000000002</v>
      </c>
      <c r="DL692">
        <v>236.38900000000001</v>
      </c>
      <c r="DM692">
        <v>223.41300000000001</v>
      </c>
      <c r="DN692">
        <v>227.70400000000001</v>
      </c>
      <c r="DO692">
        <v>103.431</v>
      </c>
      <c r="DP692">
        <v>92.673000000000002</v>
      </c>
      <c r="DQ692">
        <v>96.555000000000007</v>
      </c>
      <c r="DR692">
        <v>107.59099999999999</v>
      </c>
      <c r="DS692">
        <v>192.6</v>
      </c>
      <c r="DT692">
        <v>202.5</v>
      </c>
      <c r="DU692">
        <v>184.5</v>
      </c>
      <c r="DV692">
        <v>173.1</v>
      </c>
      <c r="DW692">
        <v>2080.62</v>
      </c>
      <c r="DX692">
        <v>2782.34</v>
      </c>
      <c r="DY692">
        <v>2.0713376999999999</v>
      </c>
      <c r="DZ692">
        <v>21.443581999999999</v>
      </c>
      <c r="EA692">
        <v>16.035799999999998</v>
      </c>
    </row>
    <row r="693" spans="2:131" x14ac:dyDescent="0.25">
      <c r="B693" s="3">
        <v>42016</v>
      </c>
      <c r="C693">
        <v>15383.522999999999</v>
      </c>
      <c r="D693">
        <v>12748.3</v>
      </c>
      <c r="E693">
        <v>102.1014</v>
      </c>
      <c r="F693">
        <v>99.924800000000005</v>
      </c>
      <c r="G693">
        <v>98.735600000000005</v>
      </c>
      <c r="H693">
        <v>102.1795</v>
      </c>
      <c r="I693">
        <v>115.10899999999999</v>
      </c>
      <c r="J693">
        <v>98.911600000000007</v>
      </c>
      <c r="K693">
        <v>95.345200000000006</v>
      </c>
      <c r="L693">
        <v>104.2535</v>
      </c>
      <c r="M693">
        <v>102.5573</v>
      </c>
      <c r="N693">
        <v>98.784499999999994</v>
      </c>
      <c r="O693">
        <v>100.5976</v>
      </c>
      <c r="P693">
        <v>95.807299999999998</v>
      </c>
      <c r="Q693">
        <v>102.6087</v>
      </c>
      <c r="R693">
        <v>74.616100000000003</v>
      </c>
      <c r="S693" s="38">
        <v>1.06</v>
      </c>
      <c r="T693">
        <v>5678</v>
      </c>
      <c r="U693">
        <v>0.71728145499999996</v>
      </c>
      <c r="V693">
        <v>158080</v>
      </c>
      <c r="W693">
        <v>150164</v>
      </c>
      <c r="X693">
        <v>5</v>
      </c>
      <c r="Y693">
        <v>27.8</v>
      </c>
      <c r="Z693">
        <v>2396</v>
      </c>
      <c r="AA693">
        <v>2198</v>
      </c>
      <c r="AB693">
        <v>3361</v>
      </c>
      <c r="AC693">
        <v>1236</v>
      </c>
      <c r="AD693">
        <v>2125</v>
      </c>
      <c r="AE693">
        <v>273250</v>
      </c>
      <c r="AF693">
        <v>143125</v>
      </c>
      <c r="AG693">
        <v>19740</v>
      </c>
      <c r="AH693">
        <v>693.7</v>
      </c>
      <c r="AI693">
        <v>6632</v>
      </c>
      <c r="AJ693">
        <v>12362</v>
      </c>
      <c r="AK693">
        <v>7749</v>
      </c>
      <c r="AL693">
        <v>4613</v>
      </c>
      <c r="AM693">
        <v>123385</v>
      </c>
      <c r="AN693">
        <v>26994</v>
      </c>
      <c r="AO693">
        <v>5776</v>
      </c>
      <c r="AP693">
        <v>15696</v>
      </c>
      <c r="AQ693">
        <v>8188</v>
      </c>
      <c r="AR693">
        <v>22102</v>
      </c>
      <c r="AS693">
        <v>41.4</v>
      </c>
      <c r="AT693">
        <v>4.2</v>
      </c>
      <c r="AU693">
        <v>41.8</v>
      </c>
      <c r="AV693">
        <v>22.22</v>
      </c>
      <c r="AW693">
        <v>25.47</v>
      </c>
      <c r="AX693">
        <v>20.12</v>
      </c>
      <c r="AY693">
        <v>1157</v>
      </c>
      <c r="AZ693">
        <v>157</v>
      </c>
      <c r="BA693">
        <v>165</v>
      </c>
      <c r="BB693">
        <v>592</v>
      </c>
      <c r="BC693">
        <v>243</v>
      </c>
      <c r="BD693">
        <v>1217</v>
      </c>
      <c r="BE693">
        <v>183</v>
      </c>
      <c r="BF693">
        <v>171</v>
      </c>
      <c r="BG693">
        <v>596</v>
      </c>
      <c r="BH693">
        <v>267</v>
      </c>
      <c r="BI693">
        <v>109.616</v>
      </c>
      <c r="BJ693">
        <v>1392165</v>
      </c>
      <c r="BK693">
        <v>451078</v>
      </c>
      <c r="BL693">
        <v>179647</v>
      </c>
      <c r="BM693">
        <v>221066</v>
      </c>
      <c r="BN693">
        <v>62321</v>
      </c>
      <c r="BO693">
        <v>1129060</v>
      </c>
      <c r="BP693">
        <v>1808331</v>
      </c>
      <c r="BQ693">
        <v>1.43</v>
      </c>
      <c r="BR693">
        <v>92.6</v>
      </c>
      <c r="BS693">
        <v>3094.9</v>
      </c>
      <c r="BT693">
        <v>12336.1</v>
      </c>
      <c r="BU693">
        <v>5187.2</v>
      </c>
      <c r="BV693">
        <v>3816.145</v>
      </c>
      <c r="BW693">
        <v>2481.1869999999999</v>
      </c>
      <c r="BX693">
        <v>2481082</v>
      </c>
      <c r="BY693">
        <v>1953.136</v>
      </c>
      <c r="BZ693">
        <v>3870.913</v>
      </c>
      <c r="CA693">
        <v>2505.6421999999998</v>
      </c>
      <c r="CB693">
        <v>0.15759846299999999</v>
      </c>
      <c r="CC693">
        <v>13745.8</v>
      </c>
      <c r="CD693">
        <v>303274.28999999998</v>
      </c>
      <c r="CE693">
        <v>746629.29</v>
      </c>
      <c r="CF693">
        <v>3111.4688000000001</v>
      </c>
      <c r="CG693">
        <v>0.24</v>
      </c>
      <c r="CH693">
        <v>0.54</v>
      </c>
      <c r="CI693">
        <v>0.23</v>
      </c>
      <c r="CJ693">
        <v>0.49</v>
      </c>
      <c r="CK693">
        <v>0.65</v>
      </c>
      <c r="CL693">
        <v>1.7</v>
      </c>
      <c r="CM693">
        <v>2.2400000000000002</v>
      </c>
      <c r="CN693">
        <v>3.97</v>
      </c>
      <c r="CO693">
        <v>5.46</v>
      </c>
      <c r="CP693">
        <v>0.3</v>
      </c>
      <c r="CQ693">
        <v>-0.01</v>
      </c>
      <c r="CR693">
        <v>0.25</v>
      </c>
      <c r="CS693">
        <v>0.41</v>
      </c>
      <c r="CT693">
        <v>1.46</v>
      </c>
      <c r="CU693">
        <v>2</v>
      </c>
      <c r="CV693">
        <v>3.73</v>
      </c>
      <c r="CW693">
        <v>5.22</v>
      </c>
      <c r="CX693">
        <v>93.922899999999998</v>
      </c>
      <c r="CY693">
        <v>0.99509999999999998</v>
      </c>
      <c r="CZ693">
        <v>121.63500000000001</v>
      </c>
      <c r="DA693">
        <v>1.4981</v>
      </c>
      <c r="DB693">
        <v>1.3713</v>
      </c>
      <c r="DC693">
        <v>37.19</v>
      </c>
      <c r="DD693">
        <v>158.69999999999999</v>
      </c>
      <c r="DE693" s="27">
        <v>237.81700000000001</v>
      </c>
      <c r="DF693">
        <v>125.97499999999999</v>
      </c>
      <c r="DG693">
        <v>195.03</v>
      </c>
      <c r="DH693">
        <v>452.85899999999998</v>
      </c>
      <c r="DI693">
        <v>179.83199999999999</v>
      </c>
      <c r="DJ693">
        <v>108.509</v>
      </c>
      <c r="DK693">
        <v>295.06200000000001</v>
      </c>
      <c r="DL693">
        <v>236.21299999999999</v>
      </c>
      <c r="DM693">
        <v>222.88</v>
      </c>
      <c r="DN693">
        <v>227.47900000000001</v>
      </c>
      <c r="DO693">
        <v>103.35</v>
      </c>
      <c r="DP693">
        <v>92.406999999999996</v>
      </c>
      <c r="DQ693">
        <v>95.921999999999997</v>
      </c>
      <c r="DR693">
        <v>107.73399999999999</v>
      </c>
      <c r="DS693">
        <v>191.2</v>
      </c>
      <c r="DT693">
        <v>200.5</v>
      </c>
      <c r="DU693">
        <v>182.4</v>
      </c>
      <c r="DV693">
        <v>165.9</v>
      </c>
      <c r="DW693">
        <v>2054.08</v>
      </c>
      <c r="DX693">
        <v>2749.89</v>
      </c>
      <c r="DY693">
        <v>2.1123812000000002</v>
      </c>
      <c r="DZ693">
        <v>21.541235</v>
      </c>
      <c r="EA693">
        <v>18.7364</v>
      </c>
    </row>
    <row r="694" spans="2:131" x14ac:dyDescent="0.25">
      <c r="B694" s="3">
        <v>42370</v>
      </c>
      <c r="C694">
        <v>15404.046</v>
      </c>
      <c r="D694">
        <v>12760.1</v>
      </c>
      <c r="E694">
        <v>102.9525</v>
      </c>
      <c r="F694">
        <v>100.8593</v>
      </c>
      <c r="G694">
        <v>99.739699999999999</v>
      </c>
      <c r="H694">
        <v>103.6545</v>
      </c>
      <c r="I694">
        <v>116.8138</v>
      </c>
      <c r="J694">
        <v>100.3284</v>
      </c>
      <c r="K694">
        <v>95.850399999999993</v>
      </c>
      <c r="L694">
        <v>104.988</v>
      </c>
      <c r="M694">
        <v>102.8625</v>
      </c>
      <c r="N694">
        <v>99.790099999999995</v>
      </c>
      <c r="O694">
        <v>101.2734</v>
      </c>
      <c r="P694">
        <v>100.91970000000001</v>
      </c>
      <c r="Q694">
        <v>104.1765</v>
      </c>
      <c r="R694">
        <v>75.057500000000005</v>
      </c>
      <c r="S694" s="38">
        <v>0.52</v>
      </c>
      <c r="T694">
        <v>5977</v>
      </c>
      <c r="U694">
        <v>0.77132533199999997</v>
      </c>
      <c r="V694">
        <v>158371</v>
      </c>
      <c r="W694">
        <v>150622</v>
      </c>
      <c r="X694">
        <v>4.9000000000000004</v>
      </c>
      <c r="Y694">
        <v>29.1</v>
      </c>
      <c r="Z694">
        <v>2211</v>
      </c>
      <c r="AA694">
        <v>2291</v>
      </c>
      <c r="AB694">
        <v>3198</v>
      </c>
      <c r="AC694">
        <v>1123</v>
      </c>
      <c r="AD694">
        <v>2075</v>
      </c>
      <c r="AE694">
        <v>280400</v>
      </c>
      <c r="AF694">
        <v>143215</v>
      </c>
      <c r="AG694">
        <v>19745</v>
      </c>
      <c r="AH694">
        <v>679</v>
      </c>
      <c r="AI694">
        <v>6630</v>
      </c>
      <c r="AJ694">
        <v>12384</v>
      </c>
      <c r="AK694">
        <v>7764</v>
      </c>
      <c r="AL694">
        <v>4620</v>
      </c>
      <c r="AM694">
        <v>123470</v>
      </c>
      <c r="AN694">
        <v>27007</v>
      </c>
      <c r="AO694">
        <v>5780.6</v>
      </c>
      <c r="AP694">
        <v>15721.6</v>
      </c>
      <c r="AQ694">
        <v>8202</v>
      </c>
      <c r="AR694">
        <v>22119</v>
      </c>
      <c r="AS694">
        <v>41.3</v>
      </c>
      <c r="AT694">
        <v>4.3</v>
      </c>
      <c r="AU694">
        <v>41.8</v>
      </c>
      <c r="AV694">
        <v>22.2</v>
      </c>
      <c r="AW694">
        <v>25.39</v>
      </c>
      <c r="AX694">
        <v>20.16</v>
      </c>
      <c r="AY694">
        <v>1114</v>
      </c>
      <c r="AZ694">
        <v>146</v>
      </c>
      <c r="BA694">
        <v>150</v>
      </c>
      <c r="BB694">
        <v>567</v>
      </c>
      <c r="BC694">
        <v>251</v>
      </c>
      <c r="BD694">
        <v>1179</v>
      </c>
      <c r="BE694">
        <v>85</v>
      </c>
      <c r="BF694">
        <v>196</v>
      </c>
      <c r="BG694">
        <v>578</v>
      </c>
      <c r="BH694">
        <v>320</v>
      </c>
      <c r="BI694">
        <v>109.63800000000001</v>
      </c>
      <c r="BJ694">
        <v>1394333</v>
      </c>
      <c r="BK694">
        <v>447973</v>
      </c>
      <c r="BL694">
        <v>176778</v>
      </c>
      <c r="BM694">
        <v>226398</v>
      </c>
      <c r="BN694">
        <v>72770</v>
      </c>
      <c r="BO694">
        <v>1131625</v>
      </c>
      <c r="BP694">
        <v>1805563</v>
      </c>
      <c r="BQ694">
        <v>1.43</v>
      </c>
      <c r="BR694">
        <v>92</v>
      </c>
      <c r="BS694">
        <v>3099</v>
      </c>
      <c r="BT694">
        <v>12461.5</v>
      </c>
      <c r="BU694">
        <v>5239.6000000000004</v>
      </c>
      <c r="BV694">
        <v>3779.8609999999999</v>
      </c>
      <c r="BW694">
        <v>2440.011</v>
      </c>
      <c r="BX694">
        <v>2439935</v>
      </c>
      <c r="BY694">
        <v>1963.1225999999999</v>
      </c>
      <c r="BZ694">
        <v>3890.2458000000001</v>
      </c>
      <c r="CA694">
        <v>2522.5010000000002</v>
      </c>
      <c r="CB694">
        <v>0.158311326</v>
      </c>
      <c r="CC694">
        <v>13795.8</v>
      </c>
      <c r="CD694">
        <v>302368.82</v>
      </c>
      <c r="CE694">
        <v>747240.3</v>
      </c>
      <c r="CF694">
        <v>3118.7374</v>
      </c>
      <c r="CG694">
        <v>0.34</v>
      </c>
      <c r="CH694">
        <v>0.56999999999999995</v>
      </c>
      <c r="CI694">
        <v>0.26</v>
      </c>
      <c r="CJ694">
        <v>0.43</v>
      </c>
      <c r="CK694">
        <v>0.54</v>
      </c>
      <c r="CL694">
        <v>1.52</v>
      </c>
      <c r="CM694">
        <v>2.09</v>
      </c>
      <c r="CN694">
        <v>4</v>
      </c>
      <c r="CO694">
        <v>5.45</v>
      </c>
      <c r="CP694">
        <v>0.23</v>
      </c>
      <c r="CQ694">
        <v>-0.08</v>
      </c>
      <c r="CR694">
        <v>0.09</v>
      </c>
      <c r="CS694">
        <v>0.2</v>
      </c>
      <c r="CT694">
        <v>1.18</v>
      </c>
      <c r="CU694">
        <v>1.75</v>
      </c>
      <c r="CV694">
        <v>3.66</v>
      </c>
      <c r="CW694">
        <v>5.1100000000000003</v>
      </c>
      <c r="CX694">
        <v>95.014799999999994</v>
      </c>
      <c r="CY694">
        <v>1.0082</v>
      </c>
      <c r="CZ694">
        <v>118.22580000000001</v>
      </c>
      <c r="DA694">
        <v>1.4392</v>
      </c>
      <c r="DB694">
        <v>1.4208000000000001</v>
      </c>
      <c r="DC694">
        <v>31.68</v>
      </c>
      <c r="DD694">
        <v>157.1</v>
      </c>
      <c r="DE694" s="27">
        <v>237.833</v>
      </c>
      <c r="DF694">
        <v>125.363</v>
      </c>
      <c r="DG694">
        <v>193.42400000000001</v>
      </c>
      <c r="DH694">
        <v>454.44600000000003</v>
      </c>
      <c r="DI694">
        <v>179.11099999999999</v>
      </c>
      <c r="DJ694">
        <v>108.286</v>
      </c>
      <c r="DK694">
        <v>295.815</v>
      </c>
      <c r="DL694">
        <v>236.215</v>
      </c>
      <c r="DM694">
        <v>222.53700000000001</v>
      </c>
      <c r="DN694">
        <v>227.42400000000001</v>
      </c>
      <c r="DO694">
        <v>103.43899999999999</v>
      </c>
      <c r="DP694">
        <v>92.498999999999995</v>
      </c>
      <c r="DQ694">
        <v>95.587999999999994</v>
      </c>
      <c r="DR694">
        <v>107.967</v>
      </c>
      <c r="DS694">
        <v>190.7</v>
      </c>
      <c r="DT694">
        <v>199.8</v>
      </c>
      <c r="DU694">
        <v>180.5</v>
      </c>
      <c r="DV694">
        <v>165.7</v>
      </c>
      <c r="DW694">
        <v>1918.6</v>
      </c>
      <c r="DX694">
        <v>2576.5700000000002</v>
      </c>
      <c r="DY694">
        <v>2.2700580000000001</v>
      </c>
      <c r="DZ694">
        <v>20.381609999999998</v>
      </c>
      <c r="EA694">
        <v>23.9267</v>
      </c>
    </row>
    <row r="695" spans="2:131" x14ac:dyDescent="0.25">
      <c r="B695" s="3">
        <v>42371</v>
      </c>
      <c r="C695">
        <v>15415.084999999999</v>
      </c>
      <c r="D695">
        <v>12755.8</v>
      </c>
      <c r="E695">
        <v>102.2225</v>
      </c>
      <c r="F695">
        <v>100.2388</v>
      </c>
      <c r="G695">
        <v>99.054500000000004</v>
      </c>
      <c r="H695">
        <v>103.3507</v>
      </c>
      <c r="I695">
        <v>116.32899999999999</v>
      </c>
      <c r="J695">
        <v>100.071</v>
      </c>
      <c r="K695">
        <v>94.974699999999999</v>
      </c>
      <c r="L695">
        <v>104.11750000000001</v>
      </c>
      <c r="M695">
        <v>102.34</v>
      </c>
      <c r="N695">
        <v>99.083500000000001</v>
      </c>
      <c r="O695">
        <v>100.6853</v>
      </c>
      <c r="P695">
        <v>101.14400000000001</v>
      </c>
      <c r="Q695">
        <v>108.4659</v>
      </c>
      <c r="R695">
        <v>74.5535</v>
      </c>
      <c r="S695" s="38">
        <v>1</v>
      </c>
      <c r="T695">
        <v>5747</v>
      </c>
      <c r="U695">
        <v>0.73954445999999996</v>
      </c>
      <c r="V695">
        <v>158705</v>
      </c>
      <c r="W695">
        <v>150934</v>
      </c>
      <c r="X695">
        <v>4.9000000000000004</v>
      </c>
      <c r="Y695">
        <v>29.1</v>
      </c>
      <c r="Z695">
        <v>2236</v>
      </c>
      <c r="AA695">
        <v>2223</v>
      </c>
      <c r="AB695">
        <v>3286</v>
      </c>
      <c r="AC695">
        <v>1145</v>
      </c>
      <c r="AD695">
        <v>2141</v>
      </c>
      <c r="AE695">
        <v>266500</v>
      </c>
      <c r="AF695">
        <v>143447</v>
      </c>
      <c r="AG695">
        <v>19720</v>
      </c>
      <c r="AH695">
        <v>658.2</v>
      </c>
      <c r="AI695">
        <v>6640</v>
      </c>
      <c r="AJ695">
        <v>12369</v>
      </c>
      <c r="AK695">
        <v>7751</v>
      </c>
      <c r="AL695">
        <v>4618</v>
      </c>
      <c r="AM695">
        <v>123727</v>
      </c>
      <c r="AN695">
        <v>27057</v>
      </c>
      <c r="AO695">
        <v>5776.7</v>
      </c>
      <c r="AP695">
        <v>15774.2</v>
      </c>
      <c r="AQ695">
        <v>8209</v>
      </c>
      <c r="AR695">
        <v>22145</v>
      </c>
      <c r="AS695">
        <v>41.3</v>
      </c>
      <c r="AT695">
        <v>4.3</v>
      </c>
      <c r="AU695">
        <v>41.8</v>
      </c>
      <c r="AV695">
        <v>22.29</v>
      </c>
      <c r="AW695">
        <v>25.57</v>
      </c>
      <c r="AX695">
        <v>20.2</v>
      </c>
      <c r="AY695">
        <v>1208</v>
      </c>
      <c r="AZ695">
        <v>80</v>
      </c>
      <c r="BA695">
        <v>214</v>
      </c>
      <c r="BB695">
        <v>604</v>
      </c>
      <c r="BC695">
        <v>310</v>
      </c>
      <c r="BD695">
        <v>1195</v>
      </c>
      <c r="BE695">
        <v>134</v>
      </c>
      <c r="BF695">
        <v>181</v>
      </c>
      <c r="BG695">
        <v>579</v>
      </c>
      <c r="BH695">
        <v>301</v>
      </c>
      <c r="BI695">
        <v>110.331</v>
      </c>
      <c r="BJ695">
        <v>1399634</v>
      </c>
      <c r="BK695">
        <v>451101</v>
      </c>
      <c r="BL695">
        <v>175242</v>
      </c>
      <c r="BM695">
        <v>217882</v>
      </c>
      <c r="BN695">
        <v>66038</v>
      </c>
      <c r="BO695">
        <v>1126361</v>
      </c>
      <c r="BP695">
        <v>1800473</v>
      </c>
      <c r="BQ695">
        <v>1.43</v>
      </c>
      <c r="BR695">
        <v>91.7</v>
      </c>
      <c r="BS695">
        <v>3130.4</v>
      </c>
      <c r="BT695">
        <v>12533.7</v>
      </c>
      <c r="BU695">
        <v>5278</v>
      </c>
      <c r="BV695">
        <v>3908.9470000000001</v>
      </c>
      <c r="BW695">
        <v>2510.85</v>
      </c>
      <c r="BX695">
        <v>2510816</v>
      </c>
      <c r="BY695">
        <v>1986.2693999999999</v>
      </c>
      <c r="BZ695">
        <v>3917.81</v>
      </c>
      <c r="CA695">
        <v>2535.5668000000001</v>
      </c>
      <c r="CB695">
        <v>0.159157301</v>
      </c>
      <c r="CC695">
        <v>13886.7</v>
      </c>
      <c r="CD695">
        <v>299948.65999999997</v>
      </c>
      <c r="CE695">
        <v>742436.72</v>
      </c>
      <c r="CF695">
        <v>3125.3236000000002</v>
      </c>
      <c r="CG695">
        <v>0.38</v>
      </c>
      <c r="CH695">
        <v>0.54</v>
      </c>
      <c r="CI695">
        <v>0.31</v>
      </c>
      <c r="CJ695">
        <v>0.44</v>
      </c>
      <c r="CK695">
        <v>0.53</v>
      </c>
      <c r="CL695">
        <v>1.22</v>
      </c>
      <c r="CM695">
        <v>1.78</v>
      </c>
      <c r="CN695">
        <v>3.96</v>
      </c>
      <c r="CO695">
        <v>5.34</v>
      </c>
      <c r="CP695">
        <v>0.16</v>
      </c>
      <c r="CQ695">
        <v>-7.0000000000000007E-2</v>
      </c>
      <c r="CR695">
        <v>0.06</v>
      </c>
      <c r="CS695">
        <v>0.15</v>
      </c>
      <c r="CT695">
        <v>0.84</v>
      </c>
      <c r="CU695">
        <v>1.4</v>
      </c>
      <c r="CV695">
        <v>3.58</v>
      </c>
      <c r="CW695">
        <v>4.96</v>
      </c>
      <c r="CX695">
        <v>92.953599999999994</v>
      </c>
      <c r="CY695">
        <v>0.99199999999999999</v>
      </c>
      <c r="CZ695">
        <v>114.6155</v>
      </c>
      <c r="DA695">
        <v>1.429</v>
      </c>
      <c r="DB695">
        <v>1.3796999999999999</v>
      </c>
      <c r="DC695">
        <v>30.32</v>
      </c>
      <c r="DD695">
        <v>163.6</v>
      </c>
      <c r="DE695" s="27">
        <v>237.46899999999999</v>
      </c>
      <c r="DF695">
        <v>126.794</v>
      </c>
      <c r="DG695">
        <v>189.18600000000001</v>
      </c>
      <c r="DH695">
        <v>456.53899999999999</v>
      </c>
      <c r="DI695">
        <v>177.71</v>
      </c>
      <c r="DJ695">
        <v>108.251</v>
      </c>
      <c r="DK695">
        <v>296.45699999999999</v>
      </c>
      <c r="DL695">
        <v>235.74</v>
      </c>
      <c r="DM695">
        <v>221.702</v>
      </c>
      <c r="DN695">
        <v>226.94900000000001</v>
      </c>
      <c r="DO695">
        <v>103.348</v>
      </c>
      <c r="DP695">
        <v>92.290999999999997</v>
      </c>
      <c r="DQ695">
        <v>94.738</v>
      </c>
      <c r="DR695">
        <v>108.15900000000001</v>
      </c>
      <c r="DS695">
        <v>189.3</v>
      </c>
      <c r="DT695">
        <v>197.7</v>
      </c>
      <c r="DU695">
        <v>178.9</v>
      </c>
      <c r="DV695">
        <v>162.5</v>
      </c>
      <c r="DW695">
        <v>1903.03</v>
      </c>
      <c r="DX695">
        <v>2567.75</v>
      </c>
      <c r="DY695">
        <v>2.2955369999999999</v>
      </c>
      <c r="DZ695">
        <v>20.508099300000001</v>
      </c>
      <c r="EA695">
        <v>23.9636</v>
      </c>
    </row>
    <row r="696" spans="2:131" x14ac:dyDescent="0.25">
      <c r="B696" s="3">
        <v>42372</v>
      </c>
      <c r="C696">
        <v>15434.894</v>
      </c>
      <c r="D696">
        <v>12772.7</v>
      </c>
      <c r="E696">
        <v>101.41549999999999</v>
      </c>
      <c r="F696">
        <v>99.453500000000005</v>
      </c>
      <c r="G696">
        <v>98.207499999999996</v>
      </c>
      <c r="H696">
        <v>102.4297</v>
      </c>
      <c r="I696">
        <v>115.0382</v>
      </c>
      <c r="J696">
        <v>99.244900000000001</v>
      </c>
      <c r="K696">
        <v>94.445099999999996</v>
      </c>
      <c r="L696">
        <v>103.2867</v>
      </c>
      <c r="M696">
        <v>101.8175</v>
      </c>
      <c r="N696">
        <v>99.388599999999997</v>
      </c>
      <c r="O696">
        <v>100.50490000000001</v>
      </c>
      <c r="P696">
        <v>93.070099999999996</v>
      </c>
      <c r="Q696">
        <v>109.1482</v>
      </c>
      <c r="R696">
        <v>74.344200000000001</v>
      </c>
      <c r="S696" s="38">
        <v>0.94</v>
      </c>
      <c r="T696">
        <v>6151</v>
      </c>
      <c r="U696">
        <v>0.77546646500000005</v>
      </c>
      <c r="V696">
        <v>159079</v>
      </c>
      <c r="W696">
        <v>151146</v>
      </c>
      <c r="X696">
        <v>5</v>
      </c>
      <c r="Y696">
        <v>28.4</v>
      </c>
      <c r="Z696">
        <v>2392</v>
      </c>
      <c r="AA696">
        <v>2166</v>
      </c>
      <c r="AB696">
        <v>3394</v>
      </c>
      <c r="AC696">
        <v>1175</v>
      </c>
      <c r="AD696">
        <v>2219</v>
      </c>
      <c r="AE696">
        <v>263000</v>
      </c>
      <c r="AF696">
        <v>143681</v>
      </c>
      <c r="AG696">
        <v>19712</v>
      </c>
      <c r="AH696">
        <v>638.70000000000005</v>
      </c>
      <c r="AI696">
        <v>6677</v>
      </c>
      <c r="AJ696">
        <v>12344</v>
      </c>
      <c r="AK696">
        <v>7729</v>
      </c>
      <c r="AL696">
        <v>4615</v>
      </c>
      <c r="AM696">
        <v>123969</v>
      </c>
      <c r="AN696">
        <v>27107</v>
      </c>
      <c r="AO696">
        <v>5779.4</v>
      </c>
      <c r="AP696">
        <v>15809</v>
      </c>
      <c r="AQ696">
        <v>8226</v>
      </c>
      <c r="AR696">
        <v>22183</v>
      </c>
      <c r="AS696">
        <v>41</v>
      </c>
      <c r="AT696">
        <v>4.3</v>
      </c>
      <c r="AU696">
        <v>41.7</v>
      </c>
      <c r="AV696">
        <v>22.36</v>
      </c>
      <c r="AW696">
        <v>25.69</v>
      </c>
      <c r="AX696">
        <v>20.27</v>
      </c>
      <c r="AY696">
        <v>1115</v>
      </c>
      <c r="AZ696">
        <v>154</v>
      </c>
      <c r="BA696">
        <v>161</v>
      </c>
      <c r="BB696">
        <v>539</v>
      </c>
      <c r="BC696">
        <v>261</v>
      </c>
      <c r="BD696">
        <v>1106</v>
      </c>
      <c r="BE696">
        <v>104</v>
      </c>
      <c r="BF696">
        <v>183</v>
      </c>
      <c r="BG696">
        <v>558</v>
      </c>
      <c r="BH696">
        <v>261</v>
      </c>
      <c r="BI696">
        <v>110.14700000000001</v>
      </c>
      <c r="BJ696">
        <v>1405950</v>
      </c>
      <c r="BK696">
        <v>451018</v>
      </c>
      <c r="BL696">
        <v>178238</v>
      </c>
      <c r="BM696">
        <v>216926</v>
      </c>
      <c r="BN696">
        <v>62474</v>
      </c>
      <c r="BO696">
        <v>1122441</v>
      </c>
      <c r="BP696">
        <v>1808351</v>
      </c>
      <c r="BQ696">
        <v>1.43</v>
      </c>
      <c r="BR696">
        <v>91</v>
      </c>
      <c r="BS696">
        <v>3151.1</v>
      </c>
      <c r="BT696">
        <v>12595.4</v>
      </c>
      <c r="BU696">
        <v>5291.3</v>
      </c>
      <c r="BV696">
        <v>3926.8240000000001</v>
      </c>
      <c r="BW696">
        <v>2519.6849999999999</v>
      </c>
      <c r="BX696">
        <v>2519664</v>
      </c>
      <c r="BY696">
        <v>2019.5791999999999</v>
      </c>
      <c r="BZ696">
        <v>3944.7642000000001</v>
      </c>
      <c r="CA696">
        <v>2549.3924999999999</v>
      </c>
      <c r="CB696">
        <v>0.159589382</v>
      </c>
      <c r="CC696">
        <v>13988.5</v>
      </c>
      <c r="CD696">
        <v>299302.78000000003</v>
      </c>
      <c r="CE696">
        <v>742673.03</v>
      </c>
      <c r="CF696">
        <v>3138.7786000000001</v>
      </c>
      <c r="CG696">
        <v>0.36</v>
      </c>
      <c r="CH696">
        <v>0.55000000000000004</v>
      </c>
      <c r="CI696">
        <v>0.28999999999999998</v>
      </c>
      <c r="CJ696">
        <v>0.46</v>
      </c>
      <c r="CK696">
        <v>0.66</v>
      </c>
      <c r="CL696">
        <v>1.38</v>
      </c>
      <c r="CM696">
        <v>1.89</v>
      </c>
      <c r="CN696">
        <v>3.82</v>
      </c>
      <c r="CO696">
        <v>5.13</v>
      </c>
      <c r="CP696">
        <v>0.19</v>
      </c>
      <c r="CQ696">
        <v>-7.0000000000000007E-2</v>
      </c>
      <c r="CR696">
        <v>0.1</v>
      </c>
      <c r="CS696">
        <v>0.3</v>
      </c>
      <c r="CT696">
        <v>1.02</v>
      </c>
      <c r="CU696">
        <v>1.53</v>
      </c>
      <c r="CV696">
        <v>3.46</v>
      </c>
      <c r="CW696">
        <v>4.7699999999999996</v>
      </c>
      <c r="CX696">
        <v>91.369500000000002</v>
      </c>
      <c r="CY696">
        <v>0.98109999999999997</v>
      </c>
      <c r="CZ696">
        <v>112.93170000000001</v>
      </c>
      <c r="DA696">
        <v>1.4249000000000001</v>
      </c>
      <c r="DB696">
        <v>1.3226</v>
      </c>
      <c r="DC696">
        <v>37.549999999999997</v>
      </c>
      <c r="DD696">
        <v>168.6</v>
      </c>
      <c r="DE696" s="27">
        <v>238.03800000000001</v>
      </c>
      <c r="DF696">
        <v>125.77500000000001</v>
      </c>
      <c r="DG696">
        <v>191.405</v>
      </c>
      <c r="DH696">
        <v>457.27300000000002</v>
      </c>
      <c r="DI696">
        <v>178.185</v>
      </c>
      <c r="DJ696">
        <v>108.131</v>
      </c>
      <c r="DK696">
        <v>297.08800000000002</v>
      </c>
      <c r="DL696">
        <v>236.48099999999999</v>
      </c>
      <c r="DM696">
        <v>222.268</v>
      </c>
      <c r="DN696">
        <v>227.50800000000001</v>
      </c>
      <c r="DO696">
        <v>103.497</v>
      </c>
      <c r="DP696">
        <v>91.924000000000007</v>
      </c>
      <c r="DQ696">
        <v>94.923000000000002</v>
      </c>
      <c r="DR696">
        <v>108.389</v>
      </c>
      <c r="DS696">
        <v>189.8</v>
      </c>
      <c r="DT696">
        <v>198.4</v>
      </c>
      <c r="DU696">
        <v>179.2</v>
      </c>
      <c r="DV696">
        <v>164.5</v>
      </c>
      <c r="DW696">
        <v>2021.95</v>
      </c>
      <c r="DX696">
        <v>2723.12</v>
      </c>
      <c r="DY696">
        <v>2.1701822000000002</v>
      </c>
      <c r="DZ696">
        <v>21.972618929999999</v>
      </c>
      <c r="EA696">
        <v>16.165299999999998</v>
      </c>
    </row>
    <row r="697" spans="2:131" x14ac:dyDescent="0.25">
      <c r="B697" s="3">
        <v>42373</v>
      </c>
      <c r="C697">
        <v>15415.333000000001</v>
      </c>
      <c r="D697">
        <v>12752.9</v>
      </c>
      <c r="E697">
        <v>101.5167</v>
      </c>
      <c r="F697">
        <v>99.740799999999993</v>
      </c>
      <c r="G697">
        <v>98.527500000000003</v>
      </c>
      <c r="H697">
        <v>103.2436</v>
      </c>
      <c r="I697">
        <v>116.0916</v>
      </c>
      <c r="J697">
        <v>99.997900000000001</v>
      </c>
      <c r="K697">
        <v>93.976500000000001</v>
      </c>
      <c r="L697">
        <v>103.1388</v>
      </c>
      <c r="M697">
        <v>101.48820000000001</v>
      </c>
      <c r="N697">
        <v>98.473299999999995</v>
      </c>
      <c r="O697">
        <v>100.116</v>
      </c>
      <c r="P697">
        <v>103.1987</v>
      </c>
      <c r="Q697">
        <v>106.9346</v>
      </c>
      <c r="R697">
        <v>73.975399999999993</v>
      </c>
      <c r="S697" s="38">
        <v>0.64</v>
      </c>
      <c r="T697">
        <v>5872</v>
      </c>
      <c r="U697">
        <v>0.74066599399999999</v>
      </c>
      <c r="V697">
        <v>158891</v>
      </c>
      <c r="W697">
        <v>150963</v>
      </c>
      <c r="X697">
        <v>5</v>
      </c>
      <c r="Y697">
        <v>28.2</v>
      </c>
      <c r="Z697">
        <v>2602</v>
      </c>
      <c r="AA697">
        <v>2111</v>
      </c>
      <c r="AB697">
        <v>3351</v>
      </c>
      <c r="AC697">
        <v>1250</v>
      </c>
      <c r="AD697">
        <v>2101</v>
      </c>
      <c r="AE697">
        <v>264000</v>
      </c>
      <c r="AF697">
        <v>143892</v>
      </c>
      <c r="AG697">
        <v>19728</v>
      </c>
      <c r="AH697">
        <v>626.70000000000005</v>
      </c>
      <c r="AI697">
        <v>6699</v>
      </c>
      <c r="AJ697">
        <v>12351</v>
      </c>
      <c r="AK697">
        <v>7729</v>
      </c>
      <c r="AL697">
        <v>4622</v>
      </c>
      <c r="AM697">
        <v>124164</v>
      </c>
      <c r="AN697">
        <v>27144</v>
      </c>
      <c r="AO697">
        <v>5786.2</v>
      </c>
      <c r="AP697">
        <v>15819.2</v>
      </c>
      <c r="AQ697">
        <v>8251</v>
      </c>
      <c r="AR697">
        <v>22189</v>
      </c>
      <c r="AS697">
        <v>41.2</v>
      </c>
      <c r="AT697">
        <v>4.3</v>
      </c>
      <c r="AU697">
        <v>41.8</v>
      </c>
      <c r="AV697">
        <v>22.47</v>
      </c>
      <c r="AW697">
        <v>25.73</v>
      </c>
      <c r="AX697">
        <v>20.39</v>
      </c>
      <c r="AY697">
        <v>1160</v>
      </c>
      <c r="AZ697">
        <v>120</v>
      </c>
      <c r="BA697">
        <v>203</v>
      </c>
      <c r="BB697">
        <v>601</v>
      </c>
      <c r="BC697">
        <v>236</v>
      </c>
      <c r="BD697">
        <v>1162</v>
      </c>
      <c r="BE697">
        <v>106</v>
      </c>
      <c r="BF697">
        <v>191</v>
      </c>
      <c r="BG697">
        <v>583</v>
      </c>
      <c r="BH697">
        <v>282</v>
      </c>
      <c r="BI697">
        <v>110.64</v>
      </c>
      <c r="BJ697">
        <v>1404603</v>
      </c>
      <c r="BK697">
        <v>453537</v>
      </c>
      <c r="BL697">
        <v>179962</v>
      </c>
      <c r="BM697">
        <v>225797</v>
      </c>
      <c r="BN697">
        <v>71371</v>
      </c>
      <c r="BO697">
        <v>1126727</v>
      </c>
      <c r="BP697">
        <v>1813914</v>
      </c>
      <c r="BQ697">
        <v>1.43</v>
      </c>
      <c r="BR697">
        <v>89</v>
      </c>
      <c r="BS697">
        <v>3200.3</v>
      </c>
      <c r="BT697">
        <v>12685</v>
      </c>
      <c r="BU697">
        <v>5311.4</v>
      </c>
      <c r="BV697">
        <v>3912.355</v>
      </c>
      <c r="BW697">
        <v>2487.0120000000002</v>
      </c>
      <c r="BX697">
        <v>2486949</v>
      </c>
      <c r="BY697">
        <v>2034.5193999999999</v>
      </c>
      <c r="BZ697">
        <v>3960.8078</v>
      </c>
      <c r="CA697">
        <v>2566.7352999999998</v>
      </c>
      <c r="CB697">
        <v>0.16033377500000001</v>
      </c>
      <c r="CC697">
        <v>14084.8</v>
      </c>
      <c r="CD697">
        <v>298600.48</v>
      </c>
      <c r="CE697">
        <v>743274.02</v>
      </c>
      <c r="CF697">
        <v>3165.0452</v>
      </c>
      <c r="CG697">
        <v>0.37</v>
      </c>
      <c r="CH697">
        <v>0.55000000000000004</v>
      </c>
      <c r="CI697">
        <v>0.23</v>
      </c>
      <c r="CJ697">
        <v>0.37</v>
      </c>
      <c r="CK697">
        <v>0.56000000000000005</v>
      </c>
      <c r="CL697">
        <v>1.26</v>
      </c>
      <c r="CM697">
        <v>1.81</v>
      </c>
      <c r="CN697">
        <v>3.62</v>
      </c>
      <c r="CO697">
        <v>4.79</v>
      </c>
      <c r="CP697">
        <v>0.18</v>
      </c>
      <c r="CQ697">
        <v>-0.14000000000000001</v>
      </c>
      <c r="CR697">
        <v>0</v>
      </c>
      <c r="CS697">
        <v>0.19</v>
      </c>
      <c r="CT697">
        <v>0.89</v>
      </c>
      <c r="CU697">
        <v>1.44</v>
      </c>
      <c r="CV697">
        <v>3.25</v>
      </c>
      <c r="CW697">
        <v>4.42</v>
      </c>
      <c r="CX697">
        <v>89.279899999999998</v>
      </c>
      <c r="CY697">
        <v>0.96340000000000003</v>
      </c>
      <c r="CZ697">
        <v>109.5519</v>
      </c>
      <c r="DA697">
        <v>1.4319</v>
      </c>
      <c r="DB697">
        <v>1.2818000000000001</v>
      </c>
      <c r="DC697">
        <v>40.75</v>
      </c>
      <c r="DD697">
        <v>167.8</v>
      </c>
      <c r="DE697" s="27">
        <v>238.827</v>
      </c>
      <c r="DF697">
        <v>125.44499999999999</v>
      </c>
      <c r="DG697">
        <v>193.71100000000001</v>
      </c>
      <c r="DH697">
        <v>459.22</v>
      </c>
      <c r="DI697">
        <v>178.965</v>
      </c>
      <c r="DJ697">
        <v>107.91500000000001</v>
      </c>
      <c r="DK697">
        <v>297.875</v>
      </c>
      <c r="DL697">
        <v>237.35599999999999</v>
      </c>
      <c r="DM697">
        <v>223.066</v>
      </c>
      <c r="DN697">
        <v>228.24299999999999</v>
      </c>
      <c r="DO697">
        <v>103.849</v>
      </c>
      <c r="DP697">
        <v>92.036000000000001</v>
      </c>
      <c r="DQ697">
        <v>95.59</v>
      </c>
      <c r="DR697">
        <v>108.67400000000001</v>
      </c>
      <c r="DS697">
        <v>190.3</v>
      </c>
      <c r="DT697">
        <v>199</v>
      </c>
      <c r="DU697">
        <v>180</v>
      </c>
      <c r="DV697">
        <v>168.6</v>
      </c>
      <c r="DW697">
        <v>2075.54</v>
      </c>
      <c r="DX697">
        <v>2797.05</v>
      </c>
      <c r="DY697">
        <v>2.123462</v>
      </c>
      <c r="DZ697">
        <v>22.729647239999998</v>
      </c>
      <c r="EA697">
        <v>14.224600000000001</v>
      </c>
    </row>
    <row r="698" spans="2:131" x14ac:dyDescent="0.25">
      <c r="B698" s="3">
        <v>42374</v>
      </c>
      <c r="C698">
        <v>15405.826999999999</v>
      </c>
      <c r="D698">
        <v>12742.3</v>
      </c>
      <c r="E698">
        <v>101.4298</v>
      </c>
      <c r="F698">
        <v>99.671899999999994</v>
      </c>
      <c r="G698">
        <v>98.443799999999996</v>
      </c>
      <c r="H698">
        <v>103.10209999999999</v>
      </c>
      <c r="I698">
        <v>115.1148</v>
      </c>
      <c r="J698">
        <v>100.0736</v>
      </c>
      <c r="K698">
        <v>93.986099999999993</v>
      </c>
      <c r="L698">
        <v>103.02719999999999</v>
      </c>
      <c r="M698">
        <v>101.5514</v>
      </c>
      <c r="N698">
        <v>98.728099999999998</v>
      </c>
      <c r="O698">
        <v>100.1421</v>
      </c>
      <c r="P698">
        <v>102.97150000000001</v>
      </c>
      <c r="Q698">
        <v>107.49250000000001</v>
      </c>
      <c r="R698">
        <v>73.910600000000002</v>
      </c>
      <c r="S698" s="38">
        <v>0.6</v>
      </c>
      <c r="T698">
        <v>5775</v>
      </c>
      <c r="U698">
        <v>0.75727773399999998</v>
      </c>
      <c r="V698">
        <v>158700</v>
      </c>
      <c r="W698">
        <v>151074</v>
      </c>
      <c r="X698">
        <v>4.8</v>
      </c>
      <c r="Y698">
        <v>26.9</v>
      </c>
      <c r="Z698">
        <v>2268</v>
      </c>
      <c r="AA698">
        <v>2256</v>
      </c>
      <c r="AB698">
        <v>3018</v>
      </c>
      <c r="AC698">
        <v>1113</v>
      </c>
      <c r="AD698">
        <v>1905</v>
      </c>
      <c r="AE698">
        <v>274000</v>
      </c>
      <c r="AF698">
        <v>143907</v>
      </c>
      <c r="AG698">
        <v>19690</v>
      </c>
      <c r="AH698">
        <v>615</v>
      </c>
      <c r="AI698">
        <v>6691</v>
      </c>
      <c r="AJ698">
        <v>12333</v>
      </c>
      <c r="AK698">
        <v>7707</v>
      </c>
      <c r="AL698">
        <v>4626</v>
      </c>
      <c r="AM698">
        <v>124217</v>
      </c>
      <c r="AN698">
        <v>27149</v>
      </c>
      <c r="AO698">
        <v>5783.7</v>
      </c>
      <c r="AP698">
        <v>15812.8</v>
      </c>
      <c r="AQ698">
        <v>8263</v>
      </c>
      <c r="AR698">
        <v>22196</v>
      </c>
      <c r="AS698">
        <v>41.1</v>
      </c>
      <c r="AT698">
        <v>4.2</v>
      </c>
      <c r="AU698">
        <v>41.8</v>
      </c>
      <c r="AV698">
        <v>22.52</v>
      </c>
      <c r="AW698">
        <v>25.88</v>
      </c>
      <c r="AX698">
        <v>20.41</v>
      </c>
      <c r="AY698">
        <v>1131</v>
      </c>
      <c r="AZ698">
        <v>82</v>
      </c>
      <c r="BA698">
        <v>189</v>
      </c>
      <c r="BB698">
        <v>589</v>
      </c>
      <c r="BC698">
        <v>271</v>
      </c>
      <c r="BD698">
        <v>1192</v>
      </c>
      <c r="BE698">
        <v>104</v>
      </c>
      <c r="BF698">
        <v>179</v>
      </c>
      <c r="BG698">
        <v>572</v>
      </c>
      <c r="BH698">
        <v>337</v>
      </c>
      <c r="BI698">
        <v>110.901</v>
      </c>
      <c r="BJ698">
        <v>1398738</v>
      </c>
      <c r="BK698">
        <v>455733</v>
      </c>
      <c r="BL698">
        <v>179757</v>
      </c>
      <c r="BM698">
        <v>220851</v>
      </c>
      <c r="BN698">
        <v>70887</v>
      </c>
      <c r="BO698">
        <v>1127577</v>
      </c>
      <c r="BP698">
        <v>1817591</v>
      </c>
      <c r="BQ698">
        <v>1.43</v>
      </c>
      <c r="BR698">
        <v>94.7</v>
      </c>
      <c r="BS698">
        <v>3238.7</v>
      </c>
      <c r="BT698">
        <v>12751.2</v>
      </c>
      <c r="BU698">
        <v>5324.9</v>
      </c>
      <c r="BV698">
        <v>3858.6</v>
      </c>
      <c r="BW698">
        <v>2443.7890000000002</v>
      </c>
      <c r="BX698">
        <v>2443710</v>
      </c>
      <c r="BY698">
        <v>2049.5284000000001</v>
      </c>
      <c r="BZ698">
        <v>3986.6154000000001</v>
      </c>
      <c r="CA698">
        <v>2582.5261999999998</v>
      </c>
      <c r="CB698">
        <v>0.16113496499999999</v>
      </c>
      <c r="CC698">
        <v>14162.4</v>
      </c>
      <c r="CD698">
        <v>298356.19</v>
      </c>
      <c r="CE698">
        <v>743468.46</v>
      </c>
      <c r="CF698">
        <v>3185.4335000000001</v>
      </c>
      <c r="CG698">
        <v>0.37</v>
      </c>
      <c r="CH698">
        <v>0.56999999999999995</v>
      </c>
      <c r="CI698">
        <v>0.27</v>
      </c>
      <c r="CJ698">
        <v>0.41</v>
      </c>
      <c r="CK698">
        <v>0.59</v>
      </c>
      <c r="CL698">
        <v>1.3</v>
      </c>
      <c r="CM698">
        <v>1.81</v>
      </c>
      <c r="CN698">
        <v>3.65</v>
      </c>
      <c r="CO698">
        <v>4.68</v>
      </c>
      <c r="CP698">
        <v>0.2</v>
      </c>
      <c r="CQ698">
        <v>-0.1</v>
      </c>
      <c r="CR698">
        <v>0.04</v>
      </c>
      <c r="CS698">
        <v>0.22</v>
      </c>
      <c r="CT698">
        <v>0.93</v>
      </c>
      <c r="CU698">
        <v>1.44</v>
      </c>
      <c r="CV698">
        <v>3.28</v>
      </c>
      <c r="CW698">
        <v>4.3099999999999996</v>
      </c>
      <c r="CX698">
        <v>89.634500000000003</v>
      </c>
      <c r="CY698">
        <v>0.97770000000000001</v>
      </c>
      <c r="CZ698">
        <v>108.8481</v>
      </c>
      <c r="DA698">
        <v>1.4523999999999999</v>
      </c>
      <c r="DB698">
        <v>1.2945</v>
      </c>
      <c r="DC698">
        <v>46.71</v>
      </c>
      <c r="DD698">
        <v>168.7</v>
      </c>
      <c r="DE698" s="27">
        <v>239.464</v>
      </c>
      <c r="DF698">
        <v>126.446</v>
      </c>
      <c r="DG698">
        <v>194.96700000000001</v>
      </c>
      <c r="DH698">
        <v>460.42599999999999</v>
      </c>
      <c r="DI698">
        <v>179.27</v>
      </c>
      <c r="DJ698">
        <v>107.60299999999999</v>
      </c>
      <c r="DK698">
        <v>298.834</v>
      </c>
      <c r="DL698">
        <v>238.13900000000001</v>
      </c>
      <c r="DM698">
        <v>223.57</v>
      </c>
      <c r="DN698">
        <v>228.85300000000001</v>
      </c>
      <c r="DO698">
        <v>104.033</v>
      </c>
      <c r="DP698">
        <v>91.685000000000002</v>
      </c>
      <c r="DQ698">
        <v>95.724999999999994</v>
      </c>
      <c r="DR698">
        <v>108.973</v>
      </c>
      <c r="DS698">
        <v>191.3</v>
      </c>
      <c r="DT698">
        <v>200.4</v>
      </c>
      <c r="DU698">
        <v>181.3</v>
      </c>
      <c r="DV698">
        <v>174</v>
      </c>
      <c r="DW698">
        <v>2065.5500000000002</v>
      </c>
      <c r="DX698">
        <v>2774.84</v>
      </c>
      <c r="DY698">
        <v>2.1430929999999999</v>
      </c>
      <c r="DZ698">
        <v>22.784934669999998</v>
      </c>
      <c r="EA698">
        <v>14.5867</v>
      </c>
    </row>
    <row r="699" spans="2:131" x14ac:dyDescent="0.25">
      <c r="B699" s="3">
        <v>42375</v>
      </c>
      <c r="C699">
        <v>15407.904</v>
      </c>
      <c r="D699">
        <v>12748.7</v>
      </c>
      <c r="E699">
        <v>101.8747</v>
      </c>
      <c r="F699">
        <v>100.1185</v>
      </c>
      <c r="G699">
        <v>99.009500000000003</v>
      </c>
      <c r="H699">
        <v>103.94450000000001</v>
      </c>
      <c r="I699">
        <v>117.5004</v>
      </c>
      <c r="J699">
        <v>100.5159</v>
      </c>
      <c r="K699">
        <v>94.073400000000007</v>
      </c>
      <c r="L699">
        <v>103.46550000000001</v>
      </c>
      <c r="M699">
        <v>101.9575</v>
      </c>
      <c r="N699">
        <v>98.118799999999993</v>
      </c>
      <c r="O699">
        <v>100.39700000000001</v>
      </c>
      <c r="P699">
        <v>105.5244</v>
      </c>
      <c r="Q699">
        <v>109.5153</v>
      </c>
      <c r="R699">
        <v>74.013800000000003</v>
      </c>
      <c r="S699" s="38">
        <v>0.1</v>
      </c>
      <c r="T699">
        <v>5778</v>
      </c>
      <c r="U699">
        <v>0.74124438699999995</v>
      </c>
      <c r="V699">
        <v>158899</v>
      </c>
      <c r="W699">
        <v>151104</v>
      </c>
      <c r="X699">
        <v>4.9000000000000004</v>
      </c>
      <c r="Y699">
        <v>28.1</v>
      </c>
      <c r="Z699">
        <v>2386</v>
      </c>
      <c r="AA699">
        <v>2186</v>
      </c>
      <c r="AB699">
        <v>3167</v>
      </c>
      <c r="AC699">
        <v>1148</v>
      </c>
      <c r="AD699">
        <v>2020</v>
      </c>
      <c r="AE699">
        <v>265750</v>
      </c>
      <c r="AF699">
        <v>144189</v>
      </c>
      <c r="AG699">
        <v>19711</v>
      </c>
      <c r="AH699">
        <v>604.9</v>
      </c>
      <c r="AI699">
        <v>6701</v>
      </c>
      <c r="AJ699">
        <v>12353</v>
      </c>
      <c r="AK699">
        <v>7703</v>
      </c>
      <c r="AL699">
        <v>4650</v>
      </c>
      <c r="AM699">
        <v>124478</v>
      </c>
      <c r="AN699">
        <v>27174</v>
      </c>
      <c r="AO699">
        <v>5779.8</v>
      </c>
      <c r="AP699">
        <v>15836.7</v>
      </c>
      <c r="AQ699">
        <v>8280</v>
      </c>
      <c r="AR699">
        <v>22203</v>
      </c>
      <c r="AS699">
        <v>41.1</v>
      </c>
      <c r="AT699">
        <v>4.3</v>
      </c>
      <c r="AU699">
        <v>41.8</v>
      </c>
      <c r="AV699">
        <v>22.62</v>
      </c>
      <c r="AW699">
        <v>26.04</v>
      </c>
      <c r="AX699">
        <v>20.48</v>
      </c>
      <c r="AY699">
        <v>1191</v>
      </c>
      <c r="AZ699">
        <v>114</v>
      </c>
      <c r="BA699">
        <v>190</v>
      </c>
      <c r="BB699">
        <v>585</v>
      </c>
      <c r="BC699">
        <v>302</v>
      </c>
      <c r="BD699">
        <v>1194</v>
      </c>
      <c r="BE699">
        <v>126</v>
      </c>
      <c r="BF699">
        <v>170</v>
      </c>
      <c r="BG699">
        <v>604</v>
      </c>
      <c r="BH699">
        <v>294</v>
      </c>
      <c r="BI699">
        <v>111.364</v>
      </c>
      <c r="BJ699">
        <v>1405196</v>
      </c>
      <c r="BK699">
        <v>460013</v>
      </c>
      <c r="BL699">
        <v>183383</v>
      </c>
      <c r="BM699">
        <v>208990</v>
      </c>
      <c r="BN699">
        <v>61066</v>
      </c>
      <c r="BO699">
        <v>1115560</v>
      </c>
      <c r="BP699">
        <v>1820190</v>
      </c>
      <c r="BQ699">
        <v>1.41</v>
      </c>
      <c r="BR699">
        <v>93.5</v>
      </c>
      <c r="BS699">
        <v>3245.7</v>
      </c>
      <c r="BT699">
        <v>12819.6</v>
      </c>
      <c r="BU699">
        <v>5337.8</v>
      </c>
      <c r="BV699">
        <v>3846.348</v>
      </c>
      <c r="BW699">
        <v>2427.4789999999998</v>
      </c>
      <c r="BX699">
        <v>2427350</v>
      </c>
      <c r="BY699">
        <v>2053.1275999999998</v>
      </c>
      <c r="BZ699">
        <v>4007.0387000000001</v>
      </c>
      <c r="CA699">
        <v>2589.9647</v>
      </c>
      <c r="CB699">
        <v>0.16127808099999999</v>
      </c>
      <c r="CC699">
        <v>14245.4</v>
      </c>
      <c r="CD699">
        <v>298566.36</v>
      </c>
      <c r="CE699">
        <v>743390.54</v>
      </c>
      <c r="CF699">
        <v>3206.5421999999999</v>
      </c>
      <c r="CG699">
        <v>0.38</v>
      </c>
      <c r="CH699">
        <v>0.55000000000000004</v>
      </c>
      <c r="CI699">
        <v>0.27</v>
      </c>
      <c r="CJ699">
        <v>0.4</v>
      </c>
      <c r="CK699">
        <v>0.55000000000000004</v>
      </c>
      <c r="CL699">
        <v>1.17</v>
      </c>
      <c r="CM699">
        <v>1.64</v>
      </c>
      <c r="CN699">
        <v>3.5</v>
      </c>
      <c r="CO699">
        <v>4.53</v>
      </c>
      <c r="CP699">
        <v>0.17</v>
      </c>
      <c r="CQ699">
        <v>-0.11</v>
      </c>
      <c r="CR699">
        <v>0.02</v>
      </c>
      <c r="CS699">
        <v>0.17</v>
      </c>
      <c r="CT699">
        <v>0.79</v>
      </c>
      <c r="CU699">
        <v>1.26</v>
      </c>
      <c r="CV699">
        <v>3.12</v>
      </c>
      <c r="CW699">
        <v>4.1500000000000004</v>
      </c>
      <c r="CX699">
        <v>89.470600000000005</v>
      </c>
      <c r="CY699">
        <v>0.96950000000000003</v>
      </c>
      <c r="CZ699">
        <v>105.3509</v>
      </c>
      <c r="DA699">
        <v>1.4197</v>
      </c>
      <c r="DB699">
        <v>1.2894000000000001</v>
      </c>
      <c r="DC699">
        <v>48.76</v>
      </c>
      <c r="DD699">
        <v>170.2</v>
      </c>
      <c r="DE699" s="27">
        <v>240.167</v>
      </c>
      <c r="DF699">
        <v>126.08499999999999</v>
      </c>
      <c r="DG699">
        <v>196.94200000000001</v>
      </c>
      <c r="DH699">
        <v>461.84800000000001</v>
      </c>
      <c r="DI699">
        <v>179.88800000000001</v>
      </c>
      <c r="DJ699">
        <v>107.262</v>
      </c>
      <c r="DK699">
        <v>299.637</v>
      </c>
      <c r="DL699">
        <v>238.98</v>
      </c>
      <c r="DM699">
        <v>224.172</v>
      </c>
      <c r="DN699">
        <v>229.52099999999999</v>
      </c>
      <c r="DO699">
        <v>104.226</v>
      </c>
      <c r="DP699">
        <v>91.200999999999993</v>
      </c>
      <c r="DQ699">
        <v>96.135999999999996</v>
      </c>
      <c r="DR699">
        <v>109.21299999999999</v>
      </c>
      <c r="DS699">
        <v>192.6</v>
      </c>
      <c r="DT699">
        <v>202.2</v>
      </c>
      <c r="DU699">
        <v>182.6</v>
      </c>
      <c r="DV699">
        <v>178.3</v>
      </c>
      <c r="DW699">
        <v>2083.89</v>
      </c>
      <c r="DX699">
        <v>2810.35</v>
      </c>
      <c r="DY699">
        <v>2.1335099999999998</v>
      </c>
      <c r="DZ699">
        <v>23.136987250000001</v>
      </c>
      <c r="EA699">
        <v>17.197600000000001</v>
      </c>
    </row>
    <row r="700" spans="2:131" x14ac:dyDescent="0.25">
      <c r="B700" s="3">
        <v>42376</v>
      </c>
      <c r="C700">
        <v>15454.575999999999</v>
      </c>
      <c r="D700">
        <v>12789.5</v>
      </c>
      <c r="E700">
        <v>102.13249999999999</v>
      </c>
      <c r="F700">
        <v>100.3974</v>
      </c>
      <c r="G700">
        <v>99.144000000000005</v>
      </c>
      <c r="H700">
        <v>103.9836</v>
      </c>
      <c r="I700">
        <v>119.1897</v>
      </c>
      <c r="J700">
        <v>100.12569999999999</v>
      </c>
      <c r="K700">
        <v>94.344200000000001</v>
      </c>
      <c r="L700">
        <v>103.6922</v>
      </c>
      <c r="M700">
        <v>102.34699999999999</v>
      </c>
      <c r="N700">
        <v>98.177000000000007</v>
      </c>
      <c r="O700">
        <v>100.6511</v>
      </c>
      <c r="P700">
        <v>106.5423</v>
      </c>
      <c r="Q700">
        <v>109.663</v>
      </c>
      <c r="R700">
        <v>74.117900000000006</v>
      </c>
      <c r="S700" s="38">
        <v>0.14000000000000001</v>
      </c>
      <c r="T700">
        <v>6088</v>
      </c>
      <c r="U700">
        <v>0.790649351</v>
      </c>
      <c r="V700">
        <v>159150</v>
      </c>
      <c r="W700">
        <v>151450</v>
      </c>
      <c r="X700">
        <v>4.8</v>
      </c>
      <c r="Y700">
        <v>27.9</v>
      </c>
      <c r="Z700">
        <v>2254</v>
      </c>
      <c r="AA700">
        <v>2263</v>
      </c>
      <c r="AB700">
        <v>3181</v>
      </c>
      <c r="AC700">
        <v>1218</v>
      </c>
      <c r="AD700">
        <v>1964</v>
      </c>
      <c r="AE700">
        <v>260200</v>
      </c>
      <c r="AF700">
        <v>144525</v>
      </c>
      <c r="AG700">
        <v>19755</v>
      </c>
      <c r="AH700">
        <v>600.70000000000005</v>
      </c>
      <c r="AI700">
        <v>6733</v>
      </c>
      <c r="AJ700">
        <v>12370</v>
      </c>
      <c r="AK700">
        <v>7719</v>
      </c>
      <c r="AL700">
        <v>4651</v>
      </c>
      <c r="AM700">
        <v>124770</v>
      </c>
      <c r="AN700">
        <v>27214</v>
      </c>
      <c r="AO700">
        <v>5780.7</v>
      </c>
      <c r="AP700">
        <v>15851.8</v>
      </c>
      <c r="AQ700">
        <v>8303</v>
      </c>
      <c r="AR700">
        <v>22298</v>
      </c>
      <c r="AS700">
        <v>41.3</v>
      </c>
      <c r="AT700">
        <v>4.3</v>
      </c>
      <c r="AU700">
        <v>42</v>
      </c>
      <c r="AV700">
        <v>22.64</v>
      </c>
      <c r="AW700">
        <v>26.08</v>
      </c>
      <c r="AX700">
        <v>20.49</v>
      </c>
      <c r="AY700">
        <v>1232</v>
      </c>
      <c r="AZ700">
        <v>132</v>
      </c>
      <c r="BA700">
        <v>158</v>
      </c>
      <c r="BB700">
        <v>643</v>
      </c>
      <c r="BC700">
        <v>299</v>
      </c>
      <c r="BD700">
        <v>1185</v>
      </c>
      <c r="BE700">
        <v>105</v>
      </c>
      <c r="BF700">
        <v>191</v>
      </c>
      <c r="BG700">
        <v>609</v>
      </c>
      <c r="BH700">
        <v>280</v>
      </c>
      <c r="BI700">
        <v>111.387</v>
      </c>
      <c r="BJ700">
        <v>1407607</v>
      </c>
      <c r="BK700">
        <v>459901</v>
      </c>
      <c r="BL700">
        <v>181769</v>
      </c>
      <c r="BM700">
        <v>216738</v>
      </c>
      <c r="BN700">
        <v>67124</v>
      </c>
      <c r="BO700">
        <v>1111248</v>
      </c>
      <c r="BP700">
        <v>1818238</v>
      </c>
      <c r="BQ700">
        <v>1.41</v>
      </c>
      <c r="BR700">
        <v>90</v>
      </c>
      <c r="BS700">
        <v>3247.9</v>
      </c>
      <c r="BT700">
        <v>12880.8</v>
      </c>
      <c r="BU700">
        <v>5363.6</v>
      </c>
      <c r="BV700">
        <v>3788.9290000000001</v>
      </c>
      <c r="BW700">
        <v>2371.183</v>
      </c>
      <c r="BX700">
        <v>2370978</v>
      </c>
      <c r="BY700">
        <v>2061.8638999999998</v>
      </c>
      <c r="BZ700">
        <v>4031.1896000000002</v>
      </c>
      <c r="CA700">
        <v>2603.8009999999999</v>
      </c>
      <c r="CB700">
        <v>0.161491053</v>
      </c>
      <c r="CC700">
        <v>14314.8</v>
      </c>
      <c r="CD700">
        <v>298742.88</v>
      </c>
      <c r="CE700">
        <v>743894.3</v>
      </c>
      <c r="CF700">
        <v>3242.9115999999999</v>
      </c>
      <c r="CG700">
        <v>0.39</v>
      </c>
      <c r="CH700">
        <v>0.62</v>
      </c>
      <c r="CI700">
        <v>0.3</v>
      </c>
      <c r="CJ700">
        <v>0.39</v>
      </c>
      <c r="CK700">
        <v>0.51</v>
      </c>
      <c r="CL700">
        <v>1.07</v>
      </c>
      <c r="CM700">
        <v>1.5</v>
      </c>
      <c r="CN700">
        <v>3.28</v>
      </c>
      <c r="CO700">
        <v>4.22</v>
      </c>
      <c r="CP700">
        <v>0.23</v>
      </c>
      <c r="CQ700">
        <v>-0.09</v>
      </c>
      <c r="CR700">
        <v>0</v>
      </c>
      <c r="CS700">
        <v>0.12</v>
      </c>
      <c r="CT700">
        <v>0.68</v>
      </c>
      <c r="CU700">
        <v>1.1100000000000001</v>
      </c>
      <c r="CV700">
        <v>2.89</v>
      </c>
      <c r="CW700">
        <v>3.83</v>
      </c>
      <c r="CX700">
        <v>90.837500000000006</v>
      </c>
      <c r="CY700">
        <v>0.98299999999999998</v>
      </c>
      <c r="CZ700">
        <v>104.191</v>
      </c>
      <c r="DA700">
        <v>1.3133999999999999</v>
      </c>
      <c r="DB700">
        <v>1.3051999999999999</v>
      </c>
      <c r="DC700">
        <v>44.65</v>
      </c>
      <c r="DD700">
        <v>174.8</v>
      </c>
      <c r="DE700" s="27">
        <v>240.15</v>
      </c>
      <c r="DF700">
        <v>125.878</v>
      </c>
      <c r="DG700">
        <v>195.01300000000001</v>
      </c>
      <c r="DH700">
        <v>464.16800000000001</v>
      </c>
      <c r="DI700">
        <v>179.02600000000001</v>
      </c>
      <c r="DJ700">
        <v>107.08199999999999</v>
      </c>
      <c r="DK700">
        <v>300.43099999999998</v>
      </c>
      <c r="DL700">
        <v>238.97200000000001</v>
      </c>
      <c r="DM700">
        <v>223.87299999999999</v>
      </c>
      <c r="DN700">
        <v>229.39699999999999</v>
      </c>
      <c r="DO700">
        <v>104.328</v>
      </c>
      <c r="DP700">
        <v>91.048000000000002</v>
      </c>
      <c r="DQ700">
        <v>95.677999999999997</v>
      </c>
      <c r="DR700">
        <v>109.556</v>
      </c>
      <c r="DS700">
        <v>192.5</v>
      </c>
      <c r="DT700">
        <v>202</v>
      </c>
      <c r="DU700">
        <v>183</v>
      </c>
      <c r="DV700">
        <v>179.1</v>
      </c>
      <c r="DW700">
        <v>2148.9</v>
      </c>
      <c r="DX700">
        <v>2905.18</v>
      </c>
      <c r="DY700">
        <v>2.0778072500000002</v>
      </c>
      <c r="DZ700">
        <v>24.096689749999999</v>
      </c>
      <c r="EA700">
        <v>12.1127</v>
      </c>
    </row>
    <row r="701" spans="2:131" x14ac:dyDescent="0.25">
      <c r="B701" s="3">
        <v>42377</v>
      </c>
      <c r="C701">
        <v>15465.277</v>
      </c>
      <c r="D701">
        <v>12794.6</v>
      </c>
      <c r="E701">
        <v>102.0407</v>
      </c>
      <c r="F701">
        <v>100.29219999999999</v>
      </c>
      <c r="G701">
        <v>99.067499999999995</v>
      </c>
      <c r="H701">
        <v>103.93989999999999</v>
      </c>
      <c r="I701">
        <v>118.11150000000001</v>
      </c>
      <c r="J701">
        <v>100.3526</v>
      </c>
      <c r="K701">
        <v>93.809899999999999</v>
      </c>
      <c r="L701">
        <v>103.6181</v>
      </c>
      <c r="M701">
        <v>101.9542</v>
      </c>
      <c r="N701">
        <v>98.1203</v>
      </c>
      <c r="O701">
        <v>100.2757</v>
      </c>
      <c r="P701">
        <v>109.3194</v>
      </c>
      <c r="Q701">
        <v>110.3827</v>
      </c>
      <c r="R701">
        <v>73.762699999999995</v>
      </c>
      <c r="S701" s="38">
        <v>0.22</v>
      </c>
      <c r="T701">
        <v>5720</v>
      </c>
      <c r="U701">
        <v>0.73173851899999998</v>
      </c>
      <c r="V701">
        <v>159582</v>
      </c>
      <c r="W701">
        <v>151766</v>
      </c>
      <c r="X701">
        <v>4.9000000000000004</v>
      </c>
      <c r="Y701">
        <v>27.3</v>
      </c>
      <c r="Z701">
        <v>2297</v>
      </c>
      <c r="AA701">
        <v>2307</v>
      </c>
      <c r="AB701">
        <v>3061</v>
      </c>
      <c r="AC701">
        <v>1083</v>
      </c>
      <c r="AD701">
        <v>1978</v>
      </c>
      <c r="AE701">
        <v>264250</v>
      </c>
      <c r="AF701">
        <v>144660</v>
      </c>
      <c r="AG701">
        <v>19729</v>
      </c>
      <c r="AH701">
        <v>597.1</v>
      </c>
      <c r="AI701">
        <v>6734</v>
      </c>
      <c r="AJ701">
        <v>12347</v>
      </c>
      <c r="AK701">
        <v>7696</v>
      </c>
      <c r="AL701">
        <v>4651</v>
      </c>
      <c r="AM701">
        <v>124931</v>
      </c>
      <c r="AN701">
        <v>27261</v>
      </c>
      <c r="AO701">
        <v>5783</v>
      </c>
      <c r="AP701">
        <v>15869.8</v>
      </c>
      <c r="AQ701">
        <v>8321</v>
      </c>
      <c r="AR701">
        <v>22271</v>
      </c>
      <c r="AS701">
        <v>41.1</v>
      </c>
      <c r="AT701">
        <v>4.2</v>
      </c>
      <c r="AU701">
        <v>41.8</v>
      </c>
      <c r="AV701">
        <v>22.68</v>
      </c>
      <c r="AW701">
        <v>26.09</v>
      </c>
      <c r="AX701">
        <v>20.56</v>
      </c>
      <c r="AY701">
        <v>1159</v>
      </c>
      <c r="AZ701">
        <v>134</v>
      </c>
      <c r="BA701">
        <v>172</v>
      </c>
      <c r="BB701">
        <v>556</v>
      </c>
      <c r="BC701">
        <v>297</v>
      </c>
      <c r="BD701">
        <v>1195</v>
      </c>
      <c r="BE701">
        <v>119</v>
      </c>
      <c r="BF701">
        <v>191</v>
      </c>
      <c r="BG701">
        <v>602</v>
      </c>
      <c r="BH701">
        <v>283</v>
      </c>
      <c r="BI701">
        <v>111.649</v>
      </c>
      <c r="BJ701">
        <v>1415131</v>
      </c>
      <c r="BK701">
        <v>460076</v>
      </c>
      <c r="BL701">
        <v>181944</v>
      </c>
      <c r="BM701">
        <v>220654</v>
      </c>
      <c r="BN701">
        <v>66523</v>
      </c>
      <c r="BO701">
        <v>1111441</v>
      </c>
      <c r="BP701">
        <v>1820571</v>
      </c>
      <c r="BQ701">
        <v>1.41</v>
      </c>
      <c r="BR701">
        <v>89.8</v>
      </c>
      <c r="BS701">
        <v>3315.1</v>
      </c>
      <c r="BT701">
        <v>12968.2</v>
      </c>
      <c r="BU701">
        <v>5389.9</v>
      </c>
      <c r="BV701">
        <v>3843.1080000000002</v>
      </c>
      <c r="BW701">
        <v>2413.5300000000002</v>
      </c>
      <c r="BX701">
        <v>2413323</v>
      </c>
      <c r="BY701">
        <v>2058.9394000000002</v>
      </c>
      <c r="BZ701">
        <v>4054.5695000000001</v>
      </c>
      <c r="CA701">
        <v>2625.9124999999999</v>
      </c>
      <c r="CB701">
        <v>0.162476488</v>
      </c>
      <c r="CC701">
        <v>14415.7</v>
      </c>
      <c r="CD701">
        <v>304239.14</v>
      </c>
      <c r="CE701">
        <v>749139.83</v>
      </c>
      <c r="CF701">
        <v>3266.2986999999998</v>
      </c>
      <c r="CG701">
        <v>0.4</v>
      </c>
      <c r="CH701">
        <v>0.73</v>
      </c>
      <c r="CI701">
        <v>0.3</v>
      </c>
      <c r="CJ701">
        <v>0.44</v>
      </c>
      <c r="CK701">
        <v>0.56999999999999995</v>
      </c>
      <c r="CL701">
        <v>1.1299999999999999</v>
      </c>
      <c r="CM701">
        <v>1.56</v>
      </c>
      <c r="CN701">
        <v>3.32</v>
      </c>
      <c r="CO701">
        <v>4.24</v>
      </c>
      <c r="CP701">
        <v>0.33</v>
      </c>
      <c r="CQ701">
        <v>-0.1</v>
      </c>
      <c r="CR701">
        <v>0.04</v>
      </c>
      <c r="CS701">
        <v>0.17</v>
      </c>
      <c r="CT701">
        <v>0.73</v>
      </c>
      <c r="CU701">
        <v>1.1599999999999999</v>
      </c>
      <c r="CV701">
        <v>2.92</v>
      </c>
      <c r="CW701">
        <v>3.84</v>
      </c>
      <c r="CX701">
        <v>89.769000000000005</v>
      </c>
      <c r="CY701">
        <v>0.97109999999999996</v>
      </c>
      <c r="CZ701">
        <v>101.2383</v>
      </c>
      <c r="DA701">
        <v>1.3101</v>
      </c>
      <c r="DB701">
        <v>1.2998000000000001</v>
      </c>
      <c r="DC701">
        <v>44.72</v>
      </c>
      <c r="DD701">
        <v>174.4</v>
      </c>
      <c r="DE701" s="27">
        <v>240.602</v>
      </c>
      <c r="DF701">
        <v>126.361</v>
      </c>
      <c r="DG701">
        <v>194.65</v>
      </c>
      <c r="DH701">
        <v>468.70699999999999</v>
      </c>
      <c r="DI701">
        <v>179.04300000000001</v>
      </c>
      <c r="DJ701">
        <v>106.907</v>
      </c>
      <c r="DK701">
        <v>301.30399999999997</v>
      </c>
      <c r="DL701">
        <v>239.49199999999999</v>
      </c>
      <c r="DM701">
        <v>224.18299999999999</v>
      </c>
      <c r="DN701">
        <v>229.66</v>
      </c>
      <c r="DO701">
        <v>104.504</v>
      </c>
      <c r="DP701">
        <v>90.891999999999996</v>
      </c>
      <c r="DQ701">
        <v>95.894000000000005</v>
      </c>
      <c r="DR701">
        <v>109.77800000000001</v>
      </c>
      <c r="DS701">
        <v>191.9</v>
      </c>
      <c r="DT701">
        <v>201.2</v>
      </c>
      <c r="DU701">
        <v>182.9</v>
      </c>
      <c r="DV701">
        <v>175.8</v>
      </c>
      <c r="DW701">
        <v>2177.48</v>
      </c>
      <c r="DX701">
        <v>2942.64</v>
      </c>
      <c r="DY701">
        <v>2.0654552150000001</v>
      </c>
      <c r="DZ701">
        <v>24.473078900000001</v>
      </c>
      <c r="EA701">
        <v>11.0968</v>
      </c>
    </row>
    <row r="702" spans="2:131" x14ac:dyDescent="0.25">
      <c r="B702" s="3">
        <v>42378</v>
      </c>
      <c r="C702">
        <v>15509.468999999999</v>
      </c>
      <c r="D702">
        <v>12840.6</v>
      </c>
      <c r="E702">
        <v>102.04770000000001</v>
      </c>
      <c r="F702">
        <v>100.42</v>
      </c>
      <c r="G702">
        <v>99.078400000000002</v>
      </c>
      <c r="H702">
        <v>103.8897</v>
      </c>
      <c r="I702">
        <v>118.69540000000001</v>
      </c>
      <c r="J702">
        <v>100.13939999999999</v>
      </c>
      <c r="K702">
        <v>93.700800000000001</v>
      </c>
      <c r="L702">
        <v>103.4644</v>
      </c>
      <c r="M702">
        <v>101.8288</v>
      </c>
      <c r="N702">
        <v>99.2286</v>
      </c>
      <c r="O702">
        <v>100.66119999999999</v>
      </c>
      <c r="P702">
        <v>106.1925</v>
      </c>
      <c r="Q702">
        <v>110.7894</v>
      </c>
      <c r="R702">
        <v>73.9726</v>
      </c>
      <c r="S702" s="38">
        <v>0.08</v>
      </c>
      <c r="T702">
        <v>5828</v>
      </c>
      <c r="U702">
        <v>0.73465271700000001</v>
      </c>
      <c r="V702">
        <v>159810</v>
      </c>
      <c r="W702">
        <v>151877</v>
      </c>
      <c r="X702">
        <v>5</v>
      </c>
      <c r="Y702">
        <v>26.8</v>
      </c>
      <c r="Z702">
        <v>2593</v>
      </c>
      <c r="AA702">
        <v>2301</v>
      </c>
      <c r="AB702">
        <v>3113</v>
      </c>
      <c r="AC702">
        <v>1166</v>
      </c>
      <c r="AD702">
        <v>1947</v>
      </c>
      <c r="AE702">
        <v>251750</v>
      </c>
      <c r="AF702">
        <v>144930</v>
      </c>
      <c r="AG702">
        <v>19759</v>
      </c>
      <c r="AH702">
        <v>595.9</v>
      </c>
      <c r="AI702">
        <v>6768</v>
      </c>
      <c r="AJ702">
        <v>12344</v>
      </c>
      <c r="AK702">
        <v>7689</v>
      </c>
      <c r="AL702">
        <v>4655</v>
      </c>
      <c r="AM702">
        <v>125171</v>
      </c>
      <c r="AN702">
        <v>27284</v>
      </c>
      <c r="AO702">
        <v>5794.2</v>
      </c>
      <c r="AP702">
        <v>15884.3</v>
      </c>
      <c r="AQ702">
        <v>8327</v>
      </c>
      <c r="AR702">
        <v>22296</v>
      </c>
      <c r="AS702">
        <v>41.1</v>
      </c>
      <c r="AT702">
        <v>4.3</v>
      </c>
      <c r="AU702">
        <v>41.9</v>
      </c>
      <c r="AV702">
        <v>22.67</v>
      </c>
      <c r="AW702">
        <v>26.07</v>
      </c>
      <c r="AX702">
        <v>20.54</v>
      </c>
      <c r="AY702">
        <v>1063</v>
      </c>
      <c r="AZ702">
        <v>94</v>
      </c>
      <c r="BA702">
        <v>150</v>
      </c>
      <c r="BB702">
        <v>543</v>
      </c>
      <c r="BC702">
        <v>276</v>
      </c>
      <c r="BD702">
        <v>1276</v>
      </c>
      <c r="BE702">
        <v>141</v>
      </c>
      <c r="BF702">
        <v>180</v>
      </c>
      <c r="BG702">
        <v>624</v>
      </c>
      <c r="BH702">
        <v>331</v>
      </c>
      <c r="BI702">
        <v>112.056</v>
      </c>
      <c r="BJ702">
        <v>1419545</v>
      </c>
      <c r="BK702">
        <v>462283</v>
      </c>
      <c r="BL702">
        <v>183143</v>
      </c>
      <c r="BM702">
        <v>219736</v>
      </c>
      <c r="BN702">
        <v>65468</v>
      </c>
      <c r="BO702">
        <v>1108582</v>
      </c>
      <c r="BP702">
        <v>1823600</v>
      </c>
      <c r="BQ702">
        <v>1.41</v>
      </c>
      <c r="BR702">
        <v>91.2</v>
      </c>
      <c r="BS702">
        <v>3326.5</v>
      </c>
      <c r="BT702">
        <v>13031.5</v>
      </c>
      <c r="BU702">
        <v>5406.1</v>
      </c>
      <c r="BV702">
        <v>3750.1880000000001</v>
      </c>
      <c r="BW702">
        <v>2325.1080000000002</v>
      </c>
      <c r="BX702">
        <v>2324901</v>
      </c>
      <c r="BY702">
        <v>2078.1752999999999</v>
      </c>
      <c r="BZ702">
        <v>4074.2561999999998</v>
      </c>
      <c r="CA702">
        <v>2639.8485000000001</v>
      </c>
      <c r="CB702">
        <v>0.16268648399999999</v>
      </c>
      <c r="CC702">
        <v>14457</v>
      </c>
      <c r="CD702">
        <v>307822.05</v>
      </c>
      <c r="CE702">
        <v>751621.42</v>
      </c>
      <c r="CF702">
        <v>3302.2060000000001</v>
      </c>
      <c r="CG702">
        <v>0.4</v>
      </c>
      <c r="CH702">
        <v>0.75</v>
      </c>
      <c r="CI702">
        <v>0.28999999999999998</v>
      </c>
      <c r="CJ702">
        <v>0.46</v>
      </c>
      <c r="CK702">
        <v>0.59</v>
      </c>
      <c r="CL702">
        <v>1.18</v>
      </c>
      <c r="CM702">
        <v>1.63</v>
      </c>
      <c r="CN702">
        <v>3.41</v>
      </c>
      <c r="CO702">
        <v>4.3099999999999996</v>
      </c>
      <c r="CP702">
        <v>0.35</v>
      </c>
      <c r="CQ702">
        <v>-0.11</v>
      </c>
      <c r="CR702">
        <v>0.06</v>
      </c>
      <c r="CS702">
        <v>0.19</v>
      </c>
      <c r="CT702">
        <v>0.78</v>
      </c>
      <c r="CU702">
        <v>1.23</v>
      </c>
      <c r="CV702">
        <v>3.01</v>
      </c>
      <c r="CW702">
        <v>3.91</v>
      </c>
      <c r="CX702">
        <v>90.022599999999997</v>
      </c>
      <c r="CY702">
        <v>0.97319999999999995</v>
      </c>
      <c r="CZ702">
        <v>101.7843</v>
      </c>
      <c r="DA702">
        <v>1.3140000000000001</v>
      </c>
      <c r="DB702">
        <v>1.3108</v>
      </c>
      <c r="DC702">
        <v>45.18</v>
      </c>
      <c r="DD702">
        <v>173</v>
      </c>
      <c r="DE702" s="27">
        <v>241.05099999999999</v>
      </c>
      <c r="DF702">
        <v>125.916</v>
      </c>
      <c r="DG702">
        <v>195.21600000000001</v>
      </c>
      <c r="DH702">
        <v>469.78699999999998</v>
      </c>
      <c r="DI702">
        <v>179.26499999999999</v>
      </c>
      <c r="DJ702">
        <v>106.765</v>
      </c>
      <c r="DK702">
        <v>301.95999999999998</v>
      </c>
      <c r="DL702">
        <v>240.01</v>
      </c>
      <c r="DM702">
        <v>224.43299999999999</v>
      </c>
      <c r="DN702">
        <v>230.08</v>
      </c>
      <c r="DO702">
        <v>104.624</v>
      </c>
      <c r="DP702">
        <v>90.566999999999993</v>
      </c>
      <c r="DQ702">
        <v>96.195999999999998</v>
      </c>
      <c r="DR702">
        <v>109.919</v>
      </c>
      <c r="DS702">
        <v>192.6</v>
      </c>
      <c r="DT702">
        <v>202.2</v>
      </c>
      <c r="DU702">
        <v>183.6</v>
      </c>
      <c r="DV702">
        <v>175.4</v>
      </c>
      <c r="DW702">
        <v>2157.69</v>
      </c>
      <c r="DX702">
        <v>2907.64</v>
      </c>
      <c r="DY702">
        <v>2.0869541040000001</v>
      </c>
      <c r="DZ702">
        <v>24.372617129999998</v>
      </c>
      <c r="EA702">
        <v>13.4269</v>
      </c>
    </row>
    <row r="703" spans="2:131" x14ac:dyDescent="0.25">
      <c r="B703" s="3">
        <v>42379</v>
      </c>
      <c r="C703">
        <v>15537.584999999999</v>
      </c>
      <c r="D703">
        <v>12857.5</v>
      </c>
      <c r="E703">
        <v>102.24850000000001</v>
      </c>
      <c r="F703">
        <v>100.46380000000001</v>
      </c>
      <c r="G703">
        <v>99.130600000000001</v>
      </c>
      <c r="H703">
        <v>103.6122</v>
      </c>
      <c r="I703">
        <v>119.75449999999999</v>
      </c>
      <c r="J703">
        <v>99.518100000000004</v>
      </c>
      <c r="K703">
        <v>94.214299999999994</v>
      </c>
      <c r="L703">
        <v>103.8702</v>
      </c>
      <c r="M703">
        <v>102.4746</v>
      </c>
      <c r="N703">
        <v>99.287199999999999</v>
      </c>
      <c r="O703">
        <v>100.97450000000001</v>
      </c>
      <c r="P703">
        <v>101.3242</v>
      </c>
      <c r="Q703">
        <v>108.9927</v>
      </c>
      <c r="R703">
        <v>74.1357</v>
      </c>
      <c r="S703" s="38">
        <v>0.12</v>
      </c>
      <c r="T703">
        <v>5616</v>
      </c>
      <c r="U703">
        <v>0.71825041599999995</v>
      </c>
      <c r="V703">
        <v>159768</v>
      </c>
      <c r="W703">
        <v>151949</v>
      </c>
      <c r="X703">
        <v>4.9000000000000004</v>
      </c>
      <c r="Y703">
        <v>26.4</v>
      </c>
      <c r="Z703">
        <v>2442</v>
      </c>
      <c r="AA703">
        <v>2283</v>
      </c>
      <c r="AB703">
        <v>3138</v>
      </c>
      <c r="AC703">
        <v>1170</v>
      </c>
      <c r="AD703">
        <v>1968</v>
      </c>
      <c r="AE703">
        <v>257000</v>
      </c>
      <c r="AF703">
        <v>145058</v>
      </c>
      <c r="AG703">
        <v>19780</v>
      </c>
      <c r="AH703">
        <v>593.29999999999995</v>
      </c>
      <c r="AI703">
        <v>6795</v>
      </c>
      <c r="AJ703">
        <v>12341</v>
      </c>
      <c r="AK703">
        <v>7689</v>
      </c>
      <c r="AL703">
        <v>4652</v>
      </c>
      <c r="AM703">
        <v>125278</v>
      </c>
      <c r="AN703">
        <v>27302</v>
      </c>
      <c r="AO703">
        <v>5796.1</v>
      </c>
      <c r="AP703">
        <v>15888.7</v>
      </c>
      <c r="AQ703">
        <v>8333</v>
      </c>
      <c r="AR703">
        <v>22294</v>
      </c>
      <c r="AS703">
        <v>41.3</v>
      </c>
      <c r="AT703">
        <v>4.4000000000000004</v>
      </c>
      <c r="AU703">
        <v>42</v>
      </c>
      <c r="AV703">
        <v>22.77</v>
      </c>
      <c r="AW703">
        <v>26.24</v>
      </c>
      <c r="AX703">
        <v>20.58</v>
      </c>
      <c r="AY703">
        <v>1325</v>
      </c>
      <c r="AZ703">
        <v>159</v>
      </c>
      <c r="BA703">
        <v>194</v>
      </c>
      <c r="BB703">
        <v>631</v>
      </c>
      <c r="BC703">
        <v>341</v>
      </c>
      <c r="BD703">
        <v>1276</v>
      </c>
      <c r="BE703">
        <v>116</v>
      </c>
      <c r="BF703">
        <v>200</v>
      </c>
      <c r="BG703">
        <v>610</v>
      </c>
      <c r="BH703">
        <v>350</v>
      </c>
      <c r="BI703">
        <v>112.146</v>
      </c>
      <c r="BJ703">
        <v>1420330</v>
      </c>
      <c r="BK703">
        <v>464228</v>
      </c>
      <c r="BL703">
        <v>184294</v>
      </c>
      <c r="BM703">
        <v>231303</v>
      </c>
      <c r="BN703">
        <v>79022</v>
      </c>
      <c r="BO703">
        <v>1118578</v>
      </c>
      <c r="BP703">
        <v>1821845</v>
      </c>
      <c r="BQ703">
        <v>1.4</v>
      </c>
      <c r="BR703">
        <v>87.2</v>
      </c>
      <c r="BS703">
        <v>3335.7</v>
      </c>
      <c r="BT703">
        <v>13105.4</v>
      </c>
      <c r="BU703">
        <v>5422.4</v>
      </c>
      <c r="BV703">
        <v>3608.1489999999999</v>
      </c>
      <c r="BW703">
        <v>2156.06</v>
      </c>
      <c r="BX703">
        <v>2155936</v>
      </c>
      <c r="BY703">
        <v>2091.7498000000001</v>
      </c>
      <c r="BZ703">
        <v>4097.8325000000004</v>
      </c>
      <c r="CA703">
        <v>2656.5630000000001</v>
      </c>
      <c r="CB703">
        <v>0.163033336</v>
      </c>
      <c r="CC703">
        <v>14489.1</v>
      </c>
      <c r="CD703">
        <v>307235.26</v>
      </c>
      <c r="CE703">
        <v>750333.98</v>
      </c>
      <c r="CF703">
        <v>3330.3420000000001</v>
      </c>
      <c r="CG703">
        <v>0.4</v>
      </c>
      <c r="CH703">
        <v>0.72</v>
      </c>
      <c r="CI703">
        <v>0.33</v>
      </c>
      <c r="CJ703">
        <v>0.47</v>
      </c>
      <c r="CK703">
        <v>0.66</v>
      </c>
      <c r="CL703">
        <v>1.27</v>
      </c>
      <c r="CM703">
        <v>1.76</v>
      </c>
      <c r="CN703">
        <v>3.51</v>
      </c>
      <c r="CO703">
        <v>4.38</v>
      </c>
      <c r="CP703">
        <v>0.32</v>
      </c>
      <c r="CQ703">
        <v>-7.0000000000000007E-2</v>
      </c>
      <c r="CR703">
        <v>7.0000000000000007E-2</v>
      </c>
      <c r="CS703">
        <v>0.26</v>
      </c>
      <c r="CT703">
        <v>0.87</v>
      </c>
      <c r="CU703">
        <v>1.36</v>
      </c>
      <c r="CV703">
        <v>3.11</v>
      </c>
      <c r="CW703">
        <v>3.98</v>
      </c>
      <c r="CX703">
        <v>91.834699999999998</v>
      </c>
      <c r="CY703">
        <v>0.98760000000000003</v>
      </c>
      <c r="CZ703">
        <v>103.9075</v>
      </c>
      <c r="DA703">
        <v>1.2330000000000001</v>
      </c>
      <c r="DB703">
        <v>1.3250999999999999</v>
      </c>
      <c r="DC703">
        <v>49.78</v>
      </c>
      <c r="DD703">
        <v>175.7</v>
      </c>
      <c r="DE703" s="27">
        <v>241.691</v>
      </c>
      <c r="DF703">
        <v>126.325</v>
      </c>
      <c r="DG703">
        <v>196.94300000000001</v>
      </c>
      <c r="DH703">
        <v>470.12799999999999</v>
      </c>
      <c r="DI703">
        <v>179.97499999999999</v>
      </c>
      <c r="DJ703">
        <v>106.727</v>
      </c>
      <c r="DK703">
        <v>302.54599999999999</v>
      </c>
      <c r="DL703">
        <v>240.74199999999999</v>
      </c>
      <c r="DM703">
        <v>224.96100000000001</v>
      </c>
      <c r="DN703">
        <v>230.732</v>
      </c>
      <c r="DO703">
        <v>104.872</v>
      </c>
      <c r="DP703">
        <v>90.399000000000001</v>
      </c>
      <c r="DQ703">
        <v>96.570999999999998</v>
      </c>
      <c r="DR703">
        <v>110.20099999999999</v>
      </c>
      <c r="DS703">
        <v>193.6</v>
      </c>
      <c r="DT703">
        <v>203.6</v>
      </c>
      <c r="DU703">
        <v>184.2</v>
      </c>
      <c r="DV703">
        <v>174.3</v>
      </c>
      <c r="DW703">
        <v>2143.02</v>
      </c>
      <c r="DX703">
        <v>2887.17</v>
      </c>
      <c r="DY703">
        <v>2.1116617359999998</v>
      </c>
      <c r="DZ703">
        <v>24.24287799</v>
      </c>
      <c r="EA703">
        <v>14.732799999999999</v>
      </c>
    </row>
    <row r="704" spans="2:131" x14ac:dyDescent="0.25">
      <c r="B704" s="3">
        <v>42380</v>
      </c>
      <c r="C704">
        <v>15576.214</v>
      </c>
      <c r="D704">
        <v>12906.6</v>
      </c>
      <c r="E704">
        <v>102.05070000000001</v>
      </c>
      <c r="F704">
        <v>100.2333</v>
      </c>
      <c r="G704">
        <v>98.719700000000003</v>
      </c>
      <c r="H704">
        <v>102.85939999999999</v>
      </c>
      <c r="I704">
        <v>118.7264</v>
      </c>
      <c r="J704">
        <v>98.837199999999996</v>
      </c>
      <c r="K704">
        <v>94.230599999999995</v>
      </c>
      <c r="L704">
        <v>103.7166</v>
      </c>
      <c r="M704">
        <v>102.169</v>
      </c>
      <c r="N704">
        <v>100.15130000000001</v>
      </c>
      <c r="O704">
        <v>101.068</v>
      </c>
      <c r="P704">
        <v>97.328699999999998</v>
      </c>
      <c r="Q704">
        <v>109.23739999999999</v>
      </c>
      <c r="R704">
        <v>74.144800000000004</v>
      </c>
      <c r="S704" s="38">
        <v>0.12</v>
      </c>
      <c r="T704">
        <v>5862</v>
      </c>
      <c r="U704">
        <v>0.78368983999999997</v>
      </c>
      <c r="V704">
        <v>159629</v>
      </c>
      <c r="W704">
        <v>152150</v>
      </c>
      <c r="X704">
        <v>4.7</v>
      </c>
      <c r="Y704">
        <v>25.8</v>
      </c>
      <c r="Z704">
        <v>2386</v>
      </c>
      <c r="AA704">
        <v>2176</v>
      </c>
      <c r="AB704">
        <v>2960</v>
      </c>
      <c r="AC704">
        <v>1094</v>
      </c>
      <c r="AD704">
        <v>1865</v>
      </c>
      <c r="AE704">
        <v>248500</v>
      </c>
      <c r="AF704">
        <v>145228</v>
      </c>
      <c r="AG704">
        <v>19806</v>
      </c>
      <c r="AH704">
        <v>597.1</v>
      </c>
      <c r="AI704">
        <v>6817</v>
      </c>
      <c r="AJ704">
        <v>12341</v>
      </c>
      <c r="AK704">
        <v>7686</v>
      </c>
      <c r="AL704">
        <v>4655</v>
      </c>
      <c r="AM704">
        <v>125422</v>
      </c>
      <c r="AN704">
        <v>27314</v>
      </c>
      <c r="AO704">
        <v>5800.1</v>
      </c>
      <c r="AP704">
        <v>15871.4</v>
      </c>
      <c r="AQ704">
        <v>8342</v>
      </c>
      <c r="AR704">
        <v>22280</v>
      </c>
      <c r="AS704">
        <v>41.2</v>
      </c>
      <c r="AT704">
        <v>4.3</v>
      </c>
      <c r="AU704">
        <v>41.9</v>
      </c>
      <c r="AV704">
        <v>22.8</v>
      </c>
      <c r="AW704">
        <v>26.24</v>
      </c>
      <c r="AX704">
        <v>20.61</v>
      </c>
      <c r="AY704">
        <v>1150</v>
      </c>
      <c r="AZ704">
        <v>83</v>
      </c>
      <c r="BA704">
        <v>212</v>
      </c>
      <c r="BB704">
        <v>584</v>
      </c>
      <c r="BC704">
        <v>271</v>
      </c>
      <c r="BD704">
        <v>1249</v>
      </c>
      <c r="BE704">
        <v>121</v>
      </c>
      <c r="BF704">
        <v>186</v>
      </c>
      <c r="BG704">
        <v>603</v>
      </c>
      <c r="BH704">
        <v>339</v>
      </c>
      <c r="BI704">
        <v>112.383</v>
      </c>
      <c r="BJ704">
        <v>1420555</v>
      </c>
      <c r="BK704">
        <v>464153</v>
      </c>
      <c r="BL704">
        <v>183217</v>
      </c>
      <c r="BM704">
        <v>219574</v>
      </c>
      <c r="BN704">
        <v>62121</v>
      </c>
      <c r="BO704">
        <v>1117038</v>
      </c>
      <c r="BP704">
        <v>1833851</v>
      </c>
      <c r="BQ704">
        <v>1.41</v>
      </c>
      <c r="BR704">
        <v>93.8</v>
      </c>
      <c r="BS704">
        <v>3354.1</v>
      </c>
      <c r="BT704">
        <v>13178.6</v>
      </c>
      <c r="BU704">
        <v>5445</v>
      </c>
      <c r="BV704">
        <v>3649.0419999999999</v>
      </c>
      <c r="BW704">
        <v>2201.67</v>
      </c>
      <c r="BX704">
        <v>2201631</v>
      </c>
      <c r="BY704">
        <v>2097.3559</v>
      </c>
      <c r="BZ704">
        <v>4110.7740999999996</v>
      </c>
      <c r="CA704">
        <v>2668.5722000000001</v>
      </c>
      <c r="CB704">
        <v>0.16325536500000001</v>
      </c>
      <c r="CC704">
        <v>14568.4</v>
      </c>
      <c r="CD704">
        <v>306529.78999999998</v>
      </c>
      <c r="CE704">
        <v>749064.9</v>
      </c>
      <c r="CF704">
        <v>3327.7298000000001</v>
      </c>
      <c r="CG704">
        <v>0.41</v>
      </c>
      <c r="CH704">
        <v>0.71</v>
      </c>
      <c r="CI704">
        <v>0.45</v>
      </c>
      <c r="CJ704">
        <v>0.56999999999999995</v>
      </c>
      <c r="CK704">
        <v>0.74</v>
      </c>
      <c r="CL704">
        <v>1.6</v>
      </c>
      <c r="CM704">
        <v>2.14</v>
      </c>
      <c r="CN704">
        <v>3.86</v>
      </c>
      <c r="CO704">
        <v>4.71</v>
      </c>
      <c r="CP704">
        <v>0.3</v>
      </c>
      <c r="CQ704">
        <v>0.04</v>
      </c>
      <c r="CR704">
        <v>0.16</v>
      </c>
      <c r="CS704">
        <v>0.33</v>
      </c>
      <c r="CT704">
        <v>1.19</v>
      </c>
      <c r="CU704">
        <v>1.73</v>
      </c>
      <c r="CV704">
        <v>3.45</v>
      </c>
      <c r="CW704">
        <v>4.3</v>
      </c>
      <c r="CX704">
        <v>93.594099999999997</v>
      </c>
      <c r="CY704">
        <v>0.99629999999999996</v>
      </c>
      <c r="CZ704">
        <v>108.443</v>
      </c>
      <c r="DA704">
        <v>1.2432000000000001</v>
      </c>
      <c r="DB704">
        <v>1.3433999999999999</v>
      </c>
      <c r="DC704">
        <v>45.66</v>
      </c>
      <c r="DD704">
        <v>181.3</v>
      </c>
      <c r="DE704" s="27">
        <v>242.029</v>
      </c>
      <c r="DF704">
        <v>126.458</v>
      </c>
      <c r="DG704">
        <v>197.333</v>
      </c>
      <c r="DH704">
        <v>470.45600000000002</v>
      </c>
      <c r="DI704">
        <v>179.76499999999999</v>
      </c>
      <c r="DJ704">
        <v>106.354</v>
      </c>
      <c r="DK704">
        <v>303.37599999999998</v>
      </c>
      <c r="DL704">
        <v>241.15100000000001</v>
      </c>
      <c r="DM704">
        <v>225.11</v>
      </c>
      <c r="DN704">
        <v>231.07</v>
      </c>
      <c r="DO704">
        <v>104.94199999999999</v>
      </c>
      <c r="DP704">
        <v>89.867000000000004</v>
      </c>
      <c r="DQ704">
        <v>96.501000000000005</v>
      </c>
      <c r="DR704">
        <v>110.431</v>
      </c>
      <c r="DS704">
        <v>193.2</v>
      </c>
      <c r="DT704">
        <v>203</v>
      </c>
      <c r="DU704">
        <v>184.6</v>
      </c>
      <c r="DV704">
        <v>174.9</v>
      </c>
      <c r="DW704">
        <v>2164.9899999999998</v>
      </c>
      <c r="DX704">
        <v>2882.97</v>
      </c>
      <c r="DY704">
        <v>2.1005485780000002</v>
      </c>
      <c r="DZ704">
        <v>24.52572996</v>
      </c>
      <c r="EA704">
        <v>15.0939</v>
      </c>
    </row>
    <row r="705" spans="2:131" x14ac:dyDescent="0.25">
      <c r="B705" s="3">
        <v>42381</v>
      </c>
      <c r="C705">
        <v>15610.328</v>
      </c>
      <c r="D705">
        <v>12940.1</v>
      </c>
      <c r="E705">
        <v>102.9281</v>
      </c>
      <c r="F705">
        <v>101.46469999999999</v>
      </c>
      <c r="G705">
        <v>100.19589999999999</v>
      </c>
      <c r="H705">
        <v>104.5735</v>
      </c>
      <c r="I705">
        <v>118.91419999999999</v>
      </c>
      <c r="J705">
        <v>100.9449</v>
      </c>
      <c r="K705">
        <v>95.221800000000002</v>
      </c>
      <c r="L705">
        <v>104.1262</v>
      </c>
      <c r="M705">
        <v>102.4496</v>
      </c>
      <c r="N705">
        <v>99.7423</v>
      </c>
      <c r="O705">
        <v>101.4204</v>
      </c>
      <c r="P705">
        <v>109.2195</v>
      </c>
      <c r="Q705">
        <v>109.21429999999999</v>
      </c>
      <c r="R705">
        <v>74.352000000000004</v>
      </c>
      <c r="S705" s="38">
        <v>0.02</v>
      </c>
      <c r="T705">
        <v>5831</v>
      </c>
      <c r="U705">
        <v>0.77715580399999995</v>
      </c>
      <c r="V705">
        <v>159779</v>
      </c>
      <c r="W705">
        <v>152276</v>
      </c>
      <c r="X705">
        <v>4.7</v>
      </c>
      <c r="Y705">
        <v>26.1</v>
      </c>
      <c r="Z705">
        <v>2355</v>
      </c>
      <c r="AA705">
        <v>2132</v>
      </c>
      <c r="AB705">
        <v>3065</v>
      </c>
      <c r="AC705">
        <v>1199</v>
      </c>
      <c r="AD705">
        <v>1866</v>
      </c>
      <c r="AE705">
        <v>253400</v>
      </c>
      <c r="AF705">
        <v>145443</v>
      </c>
      <c r="AG705">
        <v>19827</v>
      </c>
      <c r="AH705">
        <v>596.79999999999995</v>
      </c>
      <c r="AI705">
        <v>6825</v>
      </c>
      <c r="AJ705">
        <v>12355</v>
      </c>
      <c r="AK705">
        <v>7696</v>
      </c>
      <c r="AL705">
        <v>4659</v>
      </c>
      <c r="AM705">
        <v>125616</v>
      </c>
      <c r="AN705">
        <v>27359</v>
      </c>
      <c r="AO705">
        <v>5798.2</v>
      </c>
      <c r="AP705">
        <v>15894.9</v>
      </c>
      <c r="AQ705">
        <v>8370</v>
      </c>
      <c r="AR705">
        <v>22304</v>
      </c>
      <c r="AS705">
        <v>41.1</v>
      </c>
      <c r="AT705">
        <v>4.3</v>
      </c>
      <c r="AU705">
        <v>41.9</v>
      </c>
      <c r="AV705">
        <v>22.81</v>
      </c>
      <c r="AW705">
        <v>26.27</v>
      </c>
      <c r="AX705">
        <v>20.62</v>
      </c>
      <c r="AY705">
        <v>1287</v>
      </c>
      <c r="AZ705">
        <v>93</v>
      </c>
      <c r="BA705">
        <v>226</v>
      </c>
      <c r="BB705">
        <v>575</v>
      </c>
      <c r="BC705">
        <v>393</v>
      </c>
      <c r="BD705">
        <v>1263</v>
      </c>
      <c r="BE705">
        <v>126</v>
      </c>
      <c r="BF705">
        <v>185</v>
      </c>
      <c r="BG705">
        <v>609</v>
      </c>
      <c r="BH705">
        <v>343</v>
      </c>
      <c r="BI705">
        <v>112.699</v>
      </c>
      <c r="BJ705">
        <v>1438086</v>
      </c>
      <c r="BK705">
        <v>467928</v>
      </c>
      <c r="BL705">
        <v>191771</v>
      </c>
      <c r="BM705">
        <v>224108</v>
      </c>
      <c r="BN705">
        <v>65616</v>
      </c>
      <c r="BO705">
        <v>1116291</v>
      </c>
      <c r="BP705">
        <v>1839214</v>
      </c>
      <c r="BQ705">
        <v>1.39</v>
      </c>
      <c r="BR705">
        <v>98.2</v>
      </c>
      <c r="BS705">
        <v>3342.4</v>
      </c>
      <c r="BT705">
        <v>13209.8</v>
      </c>
      <c r="BU705">
        <v>5441.2</v>
      </c>
      <c r="BV705">
        <v>3509.8739999999998</v>
      </c>
      <c r="BW705">
        <v>2095.2860000000001</v>
      </c>
      <c r="BX705">
        <v>2095247</v>
      </c>
      <c r="BY705">
        <v>2091.9670999999998</v>
      </c>
      <c r="BZ705">
        <v>4118.2660999999998</v>
      </c>
      <c r="CA705">
        <v>2677.7930000000001</v>
      </c>
      <c r="CB705">
        <v>0.163133837</v>
      </c>
      <c r="CC705">
        <v>14599</v>
      </c>
      <c r="CD705">
        <v>305783.8</v>
      </c>
      <c r="CE705">
        <v>748123.97</v>
      </c>
      <c r="CF705">
        <v>3317.3398000000002</v>
      </c>
      <c r="CG705">
        <v>0.54</v>
      </c>
      <c r="CH705">
        <v>0.87</v>
      </c>
      <c r="CI705">
        <v>0.51</v>
      </c>
      <c r="CJ705">
        <v>0.63</v>
      </c>
      <c r="CK705">
        <v>0.87</v>
      </c>
      <c r="CL705">
        <v>1.96</v>
      </c>
      <c r="CM705">
        <v>2.4900000000000002</v>
      </c>
      <c r="CN705">
        <v>4.0599999999999996</v>
      </c>
      <c r="CO705">
        <v>4.83</v>
      </c>
      <c r="CP705">
        <v>0.33</v>
      </c>
      <c r="CQ705">
        <v>-0.03</v>
      </c>
      <c r="CR705">
        <v>0.09</v>
      </c>
      <c r="CS705">
        <v>0.33</v>
      </c>
      <c r="CT705">
        <v>1.42</v>
      </c>
      <c r="CU705">
        <v>1.95</v>
      </c>
      <c r="CV705">
        <v>3.52</v>
      </c>
      <c r="CW705">
        <v>4.29</v>
      </c>
      <c r="CX705">
        <v>95.391900000000007</v>
      </c>
      <c r="CY705">
        <v>1.0194000000000001</v>
      </c>
      <c r="CZ705">
        <v>115.99809999999999</v>
      </c>
      <c r="DA705">
        <v>1.2483</v>
      </c>
      <c r="DB705">
        <v>1.3339000000000001</v>
      </c>
      <c r="DC705">
        <v>51.97</v>
      </c>
      <c r="DD705">
        <v>179.3</v>
      </c>
      <c r="DE705" s="27">
        <v>242.77199999999999</v>
      </c>
      <c r="DF705">
        <v>126.19799999999999</v>
      </c>
      <c r="DG705">
        <v>199.81399999999999</v>
      </c>
      <c r="DH705">
        <v>471.29399999999998</v>
      </c>
      <c r="DI705">
        <v>180.59899999999999</v>
      </c>
      <c r="DJ705">
        <v>106.227</v>
      </c>
      <c r="DK705">
        <v>304.07499999999999</v>
      </c>
      <c r="DL705">
        <v>242.01300000000001</v>
      </c>
      <c r="DM705">
        <v>225.83099999999999</v>
      </c>
      <c r="DN705">
        <v>231.80699999999999</v>
      </c>
      <c r="DO705">
        <v>105.15300000000001</v>
      </c>
      <c r="DP705">
        <v>89.793000000000006</v>
      </c>
      <c r="DQ705">
        <v>96.864999999999995</v>
      </c>
      <c r="DR705">
        <v>110.64400000000001</v>
      </c>
      <c r="DS705">
        <v>195</v>
      </c>
      <c r="DT705">
        <v>205.4</v>
      </c>
      <c r="DU705">
        <v>185.8</v>
      </c>
      <c r="DV705">
        <v>187.3</v>
      </c>
      <c r="DW705">
        <v>2246.63</v>
      </c>
      <c r="DX705">
        <v>2962.38</v>
      </c>
      <c r="DY705">
        <v>2.0341578280000001</v>
      </c>
      <c r="DZ705">
        <v>25.36238663</v>
      </c>
      <c r="EA705">
        <v>11.7684</v>
      </c>
    </row>
    <row r="706" spans="2:131" x14ac:dyDescent="0.25">
      <c r="B706" s="3">
        <v>42736</v>
      </c>
      <c r="C706">
        <v>15663.029</v>
      </c>
      <c r="D706">
        <v>12981.6</v>
      </c>
      <c r="E706">
        <v>103.03660000000001</v>
      </c>
      <c r="F706">
        <v>101.1658</v>
      </c>
      <c r="G706">
        <v>99.658199999999994</v>
      </c>
      <c r="H706">
        <v>103.4162</v>
      </c>
      <c r="I706">
        <v>120.0976</v>
      </c>
      <c r="J706">
        <v>99.190899999999999</v>
      </c>
      <c r="K706">
        <v>95.733500000000006</v>
      </c>
      <c r="L706">
        <v>104.76349999999999</v>
      </c>
      <c r="M706">
        <v>103.6985</v>
      </c>
      <c r="N706">
        <v>100.6793</v>
      </c>
      <c r="O706">
        <v>102.02509999999999</v>
      </c>
      <c r="P706">
        <v>97.920900000000003</v>
      </c>
      <c r="Q706">
        <v>108.6169</v>
      </c>
      <c r="R706">
        <v>74.752899999999997</v>
      </c>
      <c r="S706" s="38">
        <v>0.12</v>
      </c>
      <c r="T706">
        <v>5624</v>
      </c>
      <c r="U706">
        <v>0.74342366199999999</v>
      </c>
      <c r="V706">
        <v>159693</v>
      </c>
      <c r="W706">
        <v>152128</v>
      </c>
      <c r="X706">
        <v>4.7</v>
      </c>
      <c r="Y706">
        <v>25</v>
      </c>
      <c r="Z706">
        <v>2427</v>
      </c>
      <c r="AA706">
        <v>2076</v>
      </c>
      <c r="AB706">
        <v>3021</v>
      </c>
      <c r="AC706">
        <v>1186</v>
      </c>
      <c r="AD706">
        <v>1834</v>
      </c>
      <c r="AE706">
        <v>247750</v>
      </c>
      <c r="AF706">
        <v>145695</v>
      </c>
      <c r="AG706">
        <v>19874</v>
      </c>
      <c r="AH706">
        <v>599.5</v>
      </c>
      <c r="AI706">
        <v>6857</v>
      </c>
      <c r="AJ706">
        <v>12368</v>
      </c>
      <c r="AK706">
        <v>7701</v>
      </c>
      <c r="AL706">
        <v>4667</v>
      </c>
      <c r="AM706">
        <v>125821</v>
      </c>
      <c r="AN706">
        <v>27404</v>
      </c>
      <c r="AO706">
        <v>5803.2</v>
      </c>
      <c r="AP706">
        <v>15940.7</v>
      </c>
      <c r="AQ706">
        <v>8399</v>
      </c>
      <c r="AR706">
        <v>22310</v>
      </c>
      <c r="AS706">
        <v>41.2</v>
      </c>
      <c r="AT706">
        <v>4.2</v>
      </c>
      <c r="AU706">
        <v>42</v>
      </c>
      <c r="AV706">
        <v>22.84</v>
      </c>
      <c r="AW706">
        <v>26.36</v>
      </c>
      <c r="AX706">
        <v>20.61</v>
      </c>
      <c r="AY706">
        <v>1221</v>
      </c>
      <c r="AZ706">
        <v>124</v>
      </c>
      <c r="BA706">
        <v>200</v>
      </c>
      <c r="BB706">
        <v>664</v>
      </c>
      <c r="BC706">
        <v>233</v>
      </c>
      <c r="BD706">
        <v>1329</v>
      </c>
      <c r="BE706">
        <v>165</v>
      </c>
      <c r="BF706">
        <v>197</v>
      </c>
      <c r="BG706">
        <v>669</v>
      </c>
      <c r="BH706">
        <v>298</v>
      </c>
      <c r="BI706">
        <v>112.744</v>
      </c>
      <c r="BJ706">
        <v>1433767</v>
      </c>
      <c r="BK706">
        <v>473357</v>
      </c>
      <c r="BL706">
        <v>191392</v>
      </c>
      <c r="BM706">
        <v>223049</v>
      </c>
      <c r="BN706">
        <v>68170</v>
      </c>
      <c r="BO706">
        <v>1114093</v>
      </c>
      <c r="BP706">
        <v>1842750</v>
      </c>
      <c r="BQ706">
        <v>1.38</v>
      </c>
      <c r="BR706">
        <v>98.5</v>
      </c>
      <c r="BS706">
        <v>3390.9</v>
      </c>
      <c r="BT706">
        <v>13282.5</v>
      </c>
      <c r="BU706">
        <v>5448.6</v>
      </c>
      <c r="BV706">
        <v>3594.328</v>
      </c>
      <c r="BW706">
        <v>2158.5419999999999</v>
      </c>
      <c r="BX706">
        <v>2158526</v>
      </c>
      <c r="BY706">
        <v>2091.6655999999998</v>
      </c>
      <c r="BZ706">
        <v>4135.0998</v>
      </c>
      <c r="CA706">
        <v>2692.1239</v>
      </c>
      <c r="CB706">
        <v>0.162829418</v>
      </c>
      <c r="CC706">
        <v>14643.3</v>
      </c>
      <c r="CD706">
        <v>305287.93</v>
      </c>
      <c r="CE706">
        <v>746218.48</v>
      </c>
      <c r="CF706">
        <v>3327.0205000000001</v>
      </c>
      <c r="CG706">
        <v>0.65</v>
      </c>
      <c r="CH706">
        <v>0.9</v>
      </c>
      <c r="CI706">
        <v>0.51</v>
      </c>
      <c r="CJ706">
        <v>0.61</v>
      </c>
      <c r="CK706">
        <v>0.83</v>
      </c>
      <c r="CL706">
        <v>1.92</v>
      </c>
      <c r="CM706">
        <v>2.4300000000000002</v>
      </c>
      <c r="CN706">
        <v>3.92</v>
      </c>
      <c r="CO706">
        <v>4.66</v>
      </c>
      <c r="CP706">
        <v>0.25</v>
      </c>
      <c r="CQ706">
        <v>-0.14000000000000001</v>
      </c>
      <c r="CR706">
        <v>-0.04</v>
      </c>
      <c r="CS706">
        <v>0.18</v>
      </c>
      <c r="CT706">
        <v>1.27</v>
      </c>
      <c r="CU706">
        <v>1.78</v>
      </c>
      <c r="CV706">
        <v>3.27</v>
      </c>
      <c r="CW706">
        <v>4.01</v>
      </c>
      <c r="CX706">
        <v>94.553700000000006</v>
      </c>
      <c r="CY706">
        <v>1.0075000000000001</v>
      </c>
      <c r="CZ706">
        <v>114.8721</v>
      </c>
      <c r="DA706">
        <v>1.2366999999999999</v>
      </c>
      <c r="DB706">
        <v>1.3183</v>
      </c>
      <c r="DC706">
        <v>52.5</v>
      </c>
      <c r="DD706">
        <v>181.2</v>
      </c>
      <c r="DE706" s="27">
        <v>243.78</v>
      </c>
      <c r="DF706">
        <v>126.63200000000001</v>
      </c>
      <c r="DG706">
        <v>202.697</v>
      </c>
      <c r="DH706">
        <v>471.94200000000001</v>
      </c>
      <c r="DI706">
        <v>181.81899999999999</v>
      </c>
      <c r="DJ706">
        <v>106.41200000000001</v>
      </c>
      <c r="DK706">
        <v>304.92599999999999</v>
      </c>
      <c r="DL706">
        <v>243.13200000000001</v>
      </c>
      <c r="DM706">
        <v>226.953</v>
      </c>
      <c r="DN706">
        <v>232.83</v>
      </c>
      <c r="DO706">
        <v>105.557</v>
      </c>
      <c r="DP706">
        <v>90.35</v>
      </c>
      <c r="DQ706">
        <v>97.787000000000006</v>
      </c>
      <c r="DR706">
        <v>110.84099999999999</v>
      </c>
      <c r="DS706">
        <v>196.4</v>
      </c>
      <c r="DT706">
        <v>207.3</v>
      </c>
      <c r="DU706">
        <v>187.7</v>
      </c>
      <c r="DV706">
        <v>194.4</v>
      </c>
      <c r="DW706">
        <v>2275.12</v>
      </c>
      <c r="DX706">
        <v>3005.98</v>
      </c>
      <c r="DY706">
        <v>2.0186481010000001</v>
      </c>
      <c r="DZ706">
        <v>25.386535510000002</v>
      </c>
      <c r="EA706">
        <v>10.788399999999999</v>
      </c>
    </row>
    <row r="707" spans="2:131" x14ac:dyDescent="0.25">
      <c r="B707" s="3">
        <v>42737</v>
      </c>
      <c r="C707">
        <v>15734.509</v>
      </c>
      <c r="D707">
        <v>13052.4</v>
      </c>
      <c r="E707">
        <v>102.64790000000001</v>
      </c>
      <c r="F707">
        <v>100.5702</v>
      </c>
      <c r="G707">
        <v>98.813400000000001</v>
      </c>
      <c r="H707">
        <v>102.3112</v>
      </c>
      <c r="I707">
        <v>120.02070000000001</v>
      </c>
      <c r="J707">
        <v>97.825299999999999</v>
      </c>
      <c r="K707">
        <v>95.366699999999994</v>
      </c>
      <c r="L707">
        <v>104.64570000000001</v>
      </c>
      <c r="M707">
        <v>103.60599999999999</v>
      </c>
      <c r="N707">
        <v>100.32259999999999</v>
      </c>
      <c r="O707">
        <v>101.9735</v>
      </c>
      <c r="P707">
        <v>86.920699999999997</v>
      </c>
      <c r="Q707">
        <v>108.07080000000001</v>
      </c>
      <c r="R707">
        <v>74.681100000000001</v>
      </c>
      <c r="S707" s="38">
        <v>0.24</v>
      </c>
      <c r="T707">
        <v>5875</v>
      </c>
      <c r="U707">
        <v>0.78996907400000005</v>
      </c>
      <c r="V707">
        <v>159854</v>
      </c>
      <c r="W707">
        <v>152417</v>
      </c>
      <c r="X707">
        <v>4.7</v>
      </c>
      <c r="Y707">
        <v>25.3</v>
      </c>
      <c r="Z707">
        <v>2507</v>
      </c>
      <c r="AA707">
        <v>2128</v>
      </c>
      <c r="AB707">
        <v>2820</v>
      </c>
      <c r="AC707">
        <v>1049</v>
      </c>
      <c r="AD707">
        <v>1772</v>
      </c>
      <c r="AE707">
        <v>238500</v>
      </c>
      <c r="AF707">
        <v>145836</v>
      </c>
      <c r="AG707">
        <v>19931</v>
      </c>
      <c r="AH707">
        <v>604.9</v>
      </c>
      <c r="AI707">
        <v>6890</v>
      </c>
      <c r="AJ707">
        <v>12386</v>
      </c>
      <c r="AK707">
        <v>7701</v>
      </c>
      <c r="AL707">
        <v>4685</v>
      </c>
      <c r="AM707">
        <v>125905</v>
      </c>
      <c r="AN707">
        <v>27371</v>
      </c>
      <c r="AO707">
        <v>5807</v>
      </c>
      <c r="AP707">
        <v>15888.2</v>
      </c>
      <c r="AQ707">
        <v>8397</v>
      </c>
      <c r="AR707">
        <v>22320</v>
      </c>
      <c r="AS707">
        <v>41.2</v>
      </c>
      <c r="AT707">
        <v>4.2</v>
      </c>
      <c r="AU707">
        <v>41.9</v>
      </c>
      <c r="AV707">
        <v>22.86</v>
      </c>
      <c r="AW707">
        <v>26.33</v>
      </c>
      <c r="AX707">
        <v>20.64</v>
      </c>
      <c r="AY707">
        <v>1292</v>
      </c>
      <c r="AZ707">
        <v>112</v>
      </c>
      <c r="BA707">
        <v>190</v>
      </c>
      <c r="BB707">
        <v>654</v>
      </c>
      <c r="BC707">
        <v>336</v>
      </c>
      <c r="BD707">
        <v>1248</v>
      </c>
      <c r="BE707">
        <v>116</v>
      </c>
      <c r="BF707">
        <v>250</v>
      </c>
      <c r="BG707">
        <v>604</v>
      </c>
      <c r="BH707">
        <v>278</v>
      </c>
      <c r="BI707">
        <v>112.575</v>
      </c>
      <c r="BJ707">
        <v>1430340</v>
      </c>
      <c r="BK707">
        <v>471165</v>
      </c>
      <c r="BL707">
        <v>190713</v>
      </c>
      <c r="BM707">
        <v>222023</v>
      </c>
      <c r="BN707">
        <v>71656</v>
      </c>
      <c r="BO707">
        <v>1109962</v>
      </c>
      <c r="BP707">
        <v>1846362</v>
      </c>
      <c r="BQ707">
        <v>1.39</v>
      </c>
      <c r="BR707">
        <v>96.3</v>
      </c>
      <c r="BS707">
        <v>3404.7</v>
      </c>
      <c r="BT707">
        <v>13340.2</v>
      </c>
      <c r="BU707">
        <v>5468.2</v>
      </c>
      <c r="BV707">
        <v>3781.4940000000001</v>
      </c>
      <c r="BW707">
        <v>2302.9360000000001</v>
      </c>
      <c r="BX707">
        <v>2302916</v>
      </c>
      <c r="BY707">
        <v>2091.0453000000002</v>
      </c>
      <c r="BZ707">
        <v>4145.9718000000003</v>
      </c>
      <c r="CA707">
        <v>2704.2588000000001</v>
      </c>
      <c r="CB707">
        <v>0.16275420700000001</v>
      </c>
      <c r="CC707">
        <v>14699.4</v>
      </c>
      <c r="CD707">
        <v>303237.17</v>
      </c>
      <c r="CE707">
        <v>741101.4</v>
      </c>
      <c r="CF707">
        <v>3342.7730000000001</v>
      </c>
      <c r="CG707">
        <v>0.66</v>
      </c>
      <c r="CH707">
        <v>0.87</v>
      </c>
      <c r="CI707">
        <v>0.52</v>
      </c>
      <c r="CJ707">
        <v>0.64</v>
      </c>
      <c r="CK707">
        <v>0.82</v>
      </c>
      <c r="CL707">
        <v>1.9</v>
      </c>
      <c r="CM707">
        <v>2.42</v>
      </c>
      <c r="CN707">
        <v>3.95</v>
      </c>
      <c r="CO707">
        <v>4.6399999999999997</v>
      </c>
      <c r="CP707">
        <v>0.21</v>
      </c>
      <c r="CQ707">
        <v>-0.14000000000000001</v>
      </c>
      <c r="CR707">
        <v>-0.02</v>
      </c>
      <c r="CS707">
        <v>0.16</v>
      </c>
      <c r="CT707">
        <v>1.24</v>
      </c>
      <c r="CU707">
        <v>1.76</v>
      </c>
      <c r="CV707">
        <v>3.29</v>
      </c>
      <c r="CW707">
        <v>3.98</v>
      </c>
      <c r="CX707">
        <v>93.922499999999999</v>
      </c>
      <c r="CY707">
        <v>1.0009999999999999</v>
      </c>
      <c r="CZ707">
        <v>112.91160000000001</v>
      </c>
      <c r="DA707">
        <v>1.2495000000000001</v>
      </c>
      <c r="DB707">
        <v>1.3109</v>
      </c>
      <c r="DC707">
        <v>53.47</v>
      </c>
      <c r="DD707">
        <v>186.6</v>
      </c>
      <c r="DE707" s="27">
        <v>243.96100000000001</v>
      </c>
      <c r="DF707">
        <v>127.06</v>
      </c>
      <c r="DG707">
        <v>201.15299999999999</v>
      </c>
      <c r="DH707">
        <v>472.74400000000003</v>
      </c>
      <c r="DI707">
        <v>181.33799999999999</v>
      </c>
      <c r="DJ707">
        <v>106.193</v>
      </c>
      <c r="DK707">
        <v>305.75400000000002</v>
      </c>
      <c r="DL707">
        <v>243.227</v>
      </c>
      <c r="DM707">
        <v>226.89699999999999</v>
      </c>
      <c r="DN707">
        <v>232.982</v>
      </c>
      <c r="DO707">
        <v>105.6</v>
      </c>
      <c r="DP707">
        <v>90.174000000000007</v>
      </c>
      <c r="DQ707">
        <v>97.418999999999997</v>
      </c>
      <c r="DR707">
        <v>111.066</v>
      </c>
      <c r="DS707">
        <v>196.8</v>
      </c>
      <c r="DT707">
        <v>207.7</v>
      </c>
      <c r="DU707">
        <v>188.7</v>
      </c>
      <c r="DV707">
        <v>193.5</v>
      </c>
      <c r="DW707">
        <v>2329.91</v>
      </c>
      <c r="DX707">
        <v>3078.57</v>
      </c>
      <c r="DY707">
        <v>1.9809062719999999</v>
      </c>
      <c r="DZ707">
        <v>25.729729819999999</v>
      </c>
      <c r="EA707">
        <v>10.6052</v>
      </c>
    </row>
    <row r="708" spans="2:131" x14ac:dyDescent="0.25">
      <c r="B708" s="3">
        <v>42738</v>
      </c>
      <c r="C708">
        <v>15806.397000000001</v>
      </c>
      <c r="D708">
        <v>13114.2</v>
      </c>
      <c r="E708">
        <v>103.343</v>
      </c>
      <c r="F708">
        <v>101.2167</v>
      </c>
      <c r="G708">
        <v>99.571600000000004</v>
      </c>
      <c r="H708">
        <v>103.0269</v>
      </c>
      <c r="I708">
        <v>117.6948</v>
      </c>
      <c r="J708">
        <v>99.313999999999993</v>
      </c>
      <c r="K708">
        <v>96.158100000000005</v>
      </c>
      <c r="L708">
        <v>105.3999</v>
      </c>
      <c r="M708">
        <v>103.2582</v>
      </c>
      <c r="N708">
        <v>100.39060000000001</v>
      </c>
      <c r="O708">
        <v>101.6966</v>
      </c>
      <c r="P708">
        <v>100.1784</v>
      </c>
      <c r="Q708">
        <v>108.7186</v>
      </c>
      <c r="R708">
        <v>74.452399999999997</v>
      </c>
      <c r="S708" s="38">
        <v>0.02</v>
      </c>
      <c r="T708">
        <v>5848</v>
      </c>
      <c r="U708">
        <v>0.82622209700000004</v>
      </c>
      <c r="V708">
        <v>160036</v>
      </c>
      <c r="W708">
        <v>152958</v>
      </c>
      <c r="X708">
        <v>4.4000000000000004</v>
      </c>
      <c r="Y708">
        <v>25.4</v>
      </c>
      <c r="Z708">
        <v>2272</v>
      </c>
      <c r="AA708">
        <v>2047</v>
      </c>
      <c r="AB708">
        <v>2768</v>
      </c>
      <c r="AC708">
        <v>1091</v>
      </c>
      <c r="AD708">
        <v>1677</v>
      </c>
      <c r="AE708">
        <v>248250</v>
      </c>
      <c r="AF708">
        <v>145963</v>
      </c>
      <c r="AG708">
        <v>19959</v>
      </c>
      <c r="AH708">
        <v>610.29999999999995</v>
      </c>
      <c r="AI708">
        <v>6904</v>
      </c>
      <c r="AJ708">
        <v>12395</v>
      </c>
      <c r="AK708">
        <v>7704</v>
      </c>
      <c r="AL708">
        <v>4691</v>
      </c>
      <c r="AM708">
        <v>126004</v>
      </c>
      <c r="AN708">
        <v>27353</v>
      </c>
      <c r="AO708">
        <v>5806</v>
      </c>
      <c r="AP708">
        <v>15862.2</v>
      </c>
      <c r="AQ708">
        <v>8408</v>
      </c>
      <c r="AR708">
        <v>22329</v>
      </c>
      <c r="AS708">
        <v>41</v>
      </c>
      <c r="AT708">
        <v>4.2</v>
      </c>
      <c r="AU708">
        <v>41.7</v>
      </c>
      <c r="AV708">
        <v>22.92</v>
      </c>
      <c r="AW708">
        <v>26.43</v>
      </c>
      <c r="AX708">
        <v>20.69</v>
      </c>
      <c r="AY708">
        <v>1179</v>
      </c>
      <c r="AZ708">
        <v>117</v>
      </c>
      <c r="BA708">
        <v>141</v>
      </c>
      <c r="BB708">
        <v>622</v>
      </c>
      <c r="BC708">
        <v>299</v>
      </c>
      <c r="BD708">
        <v>1279</v>
      </c>
      <c r="BE708">
        <v>138</v>
      </c>
      <c r="BF708">
        <v>189</v>
      </c>
      <c r="BG708">
        <v>636</v>
      </c>
      <c r="BH708">
        <v>316</v>
      </c>
      <c r="BI708">
        <v>113.407</v>
      </c>
      <c r="BJ708">
        <v>1433753</v>
      </c>
      <c r="BK708">
        <v>472041</v>
      </c>
      <c r="BL708">
        <v>190089</v>
      </c>
      <c r="BM708">
        <v>228253</v>
      </c>
      <c r="BN708">
        <v>71706</v>
      </c>
      <c r="BO708">
        <v>1110276</v>
      </c>
      <c r="BP708">
        <v>1851402</v>
      </c>
      <c r="BQ708">
        <v>1.39</v>
      </c>
      <c r="BR708">
        <v>96.9</v>
      </c>
      <c r="BS708">
        <v>3445.5</v>
      </c>
      <c r="BT708">
        <v>13405.5</v>
      </c>
      <c r="BU708">
        <v>5499.7</v>
      </c>
      <c r="BV708">
        <v>3887.7170000000001</v>
      </c>
      <c r="BW708">
        <v>2387.779</v>
      </c>
      <c r="BX708">
        <v>2387767</v>
      </c>
      <c r="BY708">
        <v>2077.3056000000001</v>
      </c>
      <c r="BZ708">
        <v>4156.9526999999998</v>
      </c>
      <c r="CA708">
        <v>2713.6682999999998</v>
      </c>
      <c r="CB708">
        <v>0.162844199</v>
      </c>
      <c r="CC708">
        <v>14757.5</v>
      </c>
      <c r="CD708">
        <v>304245.75</v>
      </c>
      <c r="CE708">
        <v>741283.93</v>
      </c>
      <c r="CF708">
        <v>3357.2838000000002</v>
      </c>
      <c r="CG708">
        <v>0.79</v>
      </c>
      <c r="CH708">
        <v>0.98</v>
      </c>
      <c r="CI708">
        <v>0.74</v>
      </c>
      <c r="CJ708">
        <v>0.87</v>
      </c>
      <c r="CK708">
        <v>1.01</v>
      </c>
      <c r="CL708">
        <v>2.0099999999999998</v>
      </c>
      <c r="CM708">
        <v>2.48</v>
      </c>
      <c r="CN708">
        <v>4.01</v>
      </c>
      <c r="CO708">
        <v>4.68</v>
      </c>
      <c r="CP708">
        <v>0.19</v>
      </c>
      <c r="CQ708">
        <v>-0.05</v>
      </c>
      <c r="CR708">
        <v>0.08</v>
      </c>
      <c r="CS708">
        <v>0.22</v>
      </c>
      <c r="CT708">
        <v>1.22</v>
      </c>
      <c r="CU708">
        <v>1.69</v>
      </c>
      <c r="CV708">
        <v>3.22</v>
      </c>
      <c r="CW708">
        <v>3.89</v>
      </c>
      <c r="CX708">
        <v>94.436599999999999</v>
      </c>
      <c r="CY708">
        <v>1.0015000000000001</v>
      </c>
      <c r="CZ708">
        <v>112.9165</v>
      </c>
      <c r="DA708">
        <v>1.2346999999999999</v>
      </c>
      <c r="DB708">
        <v>1.3387</v>
      </c>
      <c r="DC708">
        <v>49.33</v>
      </c>
      <c r="DD708">
        <v>185.1</v>
      </c>
      <c r="DE708" s="27">
        <v>243.749</v>
      </c>
      <c r="DF708">
        <v>126.429</v>
      </c>
      <c r="DG708">
        <v>200.524</v>
      </c>
      <c r="DH708">
        <v>473.12099999999998</v>
      </c>
      <c r="DI708">
        <v>181.012</v>
      </c>
      <c r="DJ708">
        <v>105.845</v>
      </c>
      <c r="DK708">
        <v>305.61900000000003</v>
      </c>
      <c r="DL708">
        <v>242.88900000000001</v>
      </c>
      <c r="DM708">
        <v>226.42</v>
      </c>
      <c r="DN708">
        <v>232.74299999999999</v>
      </c>
      <c r="DO708">
        <v>105.42700000000001</v>
      </c>
      <c r="DP708">
        <v>89.641000000000005</v>
      </c>
      <c r="DQ708">
        <v>97.106999999999999</v>
      </c>
      <c r="DR708">
        <v>111.009</v>
      </c>
      <c r="DS708">
        <v>197.1</v>
      </c>
      <c r="DT708">
        <v>208</v>
      </c>
      <c r="DU708">
        <v>188.8</v>
      </c>
      <c r="DV708">
        <v>186.7</v>
      </c>
      <c r="DW708">
        <v>2345.96</v>
      </c>
      <c r="DX708">
        <v>3133.36</v>
      </c>
      <c r="DY708">
        <v>1.95959135</v>
      </c>
      <c r="DZ708">
        <v>25.888840800000001</v>
      </c>
      <c r="EA708">
        <v>10.489699999999999</v>
      </c>
    </row>
    <row r="709" spans="2:131" x14ac:dyDescent="0.25">
      <c r="B709" s="3">
        <v>42739</v>
      </c>
      <c r="C709">
        <v>15776.153</v>
      </c>
      <c r="D709">
        <v>13093.4</v>
      </c>
      <c r="E709">
        <v>104.27209999999999</v>
      </c>
      <c r="F709">
        <v>102.2753</v>
      </c>
      <c r="G709">
        <v>100.77930000000001</v>
      </c>
      <c r="H709">
        <v>103.72190000000001</v>
      </c>
      <c r="I709">
        <v>119.99079999999999</v>
      </c>
      <c r="J709">
        <v>99.605199999999996</v>
      </c>
      <c r="K709">
        <v>98.726299999999995</v>
      </c>
      <c r="L709">
        <v>106.1587</v>
      </c>
      <c r="M709">
        <v>104.1914</v>
      </c>
      <c r="N709">
        <v>101.69</v>
      </c>
      <c r="O709">
        <v>102.8164</v>
      </c>
      <c r="P709">
        <v>99.402699999999996</v>
      </c>
      <c r="Q709">
        <v>108.9807</v>
      </c>
      <c r="R709">
        <v>75.253799999999998</v>
      </c>
      <c r="S709" s="38">
        <v>0.04</v>
      </c>
      <c r="T709">
        <v>6157</v>
      </c>
      <c r="U709">
        <v>0.87719048300000002</v>
      </c>
      <c r="V709">
        <v>160169</v>
      </c>
      <c r="W709">
        <v>153150</v>
      </c>
      <c r="X709">
        <v>4.4000000000000004</v>
      </c>
      <c r="Y709">
        <v>24.4</v>
      </c>
      <c r="Z709">
        <v>2332</v>
      </c>
      <c r="AA709">
        <v>2076</v>
      </c>
      <c r="AB709">
        <v>2717</v>
      </c>
      <c r="AC709">
        <v>1067</v>
      </c>
      <c r="AD709">
        <v>1650</v>
      </c>
      <c r="AE709">
        <v>240000</v>
      </c>
      <c r="AF709">
        <v>146176</v>
      </c>
      <c r="AG709">
        <v>19993</v>
      </c>
      <c r="AH709">
        <v>619</v>
      </c>
      <c r="AI709">
        <v>6921</v>
      </c>
      <c r="AJ709">
        <v>12403</v>
      </c>
      <c r="AK709">
        <v>7706</v>
      </c>
      <c r="AL709">
        <v>4697</v>
      </c>
      <c r="AM709">
        <v>126183</v>
      </c>
      <c r="AN709">
        <v>27360</v>
      </c>
      <c r="AO709">
        <v>5812.3</v>
      </c>
      <c r="AP709">
        <v>15849</v>
      </c>
      <c r="AQ709">
        <v>8426</v>
      </c>
      <c r="AR709">
        <v>22332</v>
      </c>
      <c r="AS709">
        <v>41.2</v>
      </c>
      <c r="AT709">
        <v>4.2</v>
      </c>
      <c r="AU709">
        <v>41.9</v>
      </c>
      <c r="AV709">
        <v>22.96</v>
      </c>
      <c r="AW709">
        <v>26.39</v>
      </c>
      <c r="AX709">
        <v>20.76</v>
      </c>
      <c r="AY709">
        <v>1152</v>
      </c>
      <c r="AZ709">
        <v>86</v>
      </c>
      <c r="BA709">
        <v>198</v>
      </c>
      <c r="BB709">
        <v>565</v>
      </c>
      <c r="BC709">
        <v>303</v>
      </c>
      <c r="BD709">
        <v>1255</v>
      </c>
      <c r="BE709">
        <v>120</v>
      </c>
      <c r="BF709">
        <v>193</v>
      </c>
      <c r="BG709">
        <v>597</v>
      </c>
      <c r="BH709">
        <v>345</v>
      </c>
      <c r="BI709">
        <v>113.496</v>
      </c>
      <c r="BJ709">
        <v>1430588</v>
      </c>
      <c r="BK709">
        <v>475145</v>
      </c>
      <c r="BL709">
        <v>190841</v>
      </c>
      <c r="BM709">
        <v>228086</v>
      </c>
      <c r="BN709">
        <v>70534</v>
      </c>
      <c r="BO709">
        <v>1113012</v>
      </c>
      <c r="BP709">
        <v>1848410</v>
      </c>
      <c r="BQ709">
        <v>1.38</v>
      </c>
      <c r="BR709">
        <v>97</v>
      </c>
      <c r="BS709">
        <v>3454.2</v>
      </c>
      <c r="BT709">
        <v>13470.3</v>
      </c>
      <c r="BU709">
        <v>5519.5</v>
      </c>
      <c r="BV709">
        <v>3853.027</v>
      </c>
      <c r="BW709">
        <v>2344.8119999999999</v>
      </c>
      <c r="BX709">
        <v>2344767</v>
      </c>
      <c r="BY709">
        <v>2081.3467000000001</v>
      </c>
      <c r="BZ709">
        <v>4171.9459999999999</v>
      </c>
      <c r="CA709">
        <v>2725.6302000000001</v>
      </c>
      <c r="CB709">
        <v>0.16345020299999999</v>
      </c>
      <c r="CC709">
        <v>14828.4</v>
      </c>
      <c r="CD709">
        <v>302394.84000000003</v>
      </c>
      <c r="CE709">
        <v>737819.04</v>
      </c>
      <c r="CF709">
        <v>3362.5074</v>
      </c>
      <c r="CG709">
        <v>0.9</v>
      </c>
      <c r="CH709">
        <v>1.03</v>
      </c>
      <c r="CI709">
        <v>0.8</v>
      </c>
      <c r="CJ709">
        <v>0.93</v>
      </c>
      <c r="CK709">
        <v>1.04</v>
      </c>
      <c r="CL709">
        <v>1.82</v>
      </c>
      <c r="CM709">
        <v>2.2999999999999998</v>
      </c>
      <c r="CN709">
        <v>3.87</v>
      </c>
      <c r="CO709">
        <v>4.57</v>
      </c>
      <c r="CP709">
        <v>0.13</v>
      </c>
      <c r="CQ709">
        <v>-0.1</v>
      </c>
      <c r="CR709">
        <v>0.03</v>
      </c>
      <c r="CS709">
        <v>0.14000000000000001</v>
      </c>
      <c r="CT709">
        <v>0.92</v>
      </c>
      <c r="CU709">
        <v>1.4</v>
      </c>
      <c r="CV709">
        <v>2.97</v>
      </c>
      <c r="CW709">
        <v>3.67</v>
      </c>
      <c r="CX709">
        <v>93.941699999999997</v>
      </c>
      <c r="CY709">
        <v>1.0008999999999999</v>
      </c>
      <c r="CZ709">
        <v>110.09099999999999</v>
      </c>
      <c r="DA709">
        <v>1.2639</v>
      </c>
      <c r="DB709">
        <v>1.3436999999999999</v>
      </c>
      <c r="DC709">
        <v>51.06</v>
      </c>
      <c r="DD709">
        <v>188.1</v>
      </c>
      <c r="DE709" s="27">
        <v>244.05099999999999</v>
      </c>
      <c r="DF709">
        <v>125.834</v>
      </c>
      <c r="DG709">
        <v>200.46600000000001</v>
      </c>
      <c r="DH709">
        <v>472.791</v>
      </c>
      <c r="DI709">
        <v>180.98699999999999</v>
      </c>
      <c r="DJ709">
        <v>105.67400000000001</v>
      </c>
      <c r="DK709">
        <v>306.221</v>
      </c>
      <c r="DL709">
        <v>243.185</v>
      </c>
      <c r="DM709">
        <v>226.535</v>
      </c>
      <c r="DN709">
        <v>233.07400000000001</v>
      </c>
      <c r="DO709">
        <v>105.70099999999999</v>
      </c>
      <c r="DP709">
        <v>89.552999999999997</v>
      </c>
      <c r="DQ709">
        <v>97.228999999999999</v>
      </c>
      <c r="DR709">
        <v>111.402</v>
      </c>
      <c r="DS709">
        <v>198</v>
      </c>
      <c r="DT709">
        <v>209.3</v>
      </c>
      <c r="DU709">
        <v>189.7</v>
      </c>
      <c r="DV709">
        <v>190.3</v>
      </c>
      <c r="DW709">
        <v>2359.31</v>
      </c>
      <c r="DX709">
        <v>3137.68</v>
      </c>
      <c r="DY709">
        <v>1.9776968690000001</v>
      </c>
      <c r="DZ709">
        <v>25.45676009</v>
      </c>
      <c r="EA709">
        <v>11.650700000000001</v>
      </c>
    </row>
    <row r="710" spans="2:131" x14ac:dyDescent="0.25">
      <c r="B710" s="3">
        <v>42740</v>
      </c>
      <c r="C710">
        <v>15834.178</v>
      </c>
      <c r="D710">
        <v>13148.3</v>
      </c>
      <c r="E710">
        <v>104.41289999999999</v>
      </c>
      <c r="F710">
        <v>102.63160000000001</v>
      </c>
      <c r="G710">
        <v>101.2642</v>
      </c>
      <c r="H710">
        <v>104.562</v>
      </c>
      <c r="I710">
        <v>119.5378</v>
      </c>
      <c r="J710">
        <v>100.7719</v>
      </c>
      <c r="K710">
        <v>98.2761</v>
      </c>
      <c r="L710">
        <v>106.02589999999999</v>
      </c>
      <c r="M710">
        <v>103.26560000000001</v>
      </c>
      <c r="N710">
        <v>101.86839999999999</v>
      </c>
      <c r="O710">
        <v>102.64060000000001</v>
      </c>
      <c r="P710">
        <v>105.8819</v>
      </c>
      <c r="Q710">
        <v>110.0676</v>
      </c>
      <c r="R710">
        <v>75.1126</v>
      </c>
      <c r="S710" s="38">
        <v>0</v>
      </c>
      <c r="T710">
        <v>5821</v>
      </c>
      <c r="U710">
        <v>0.83264196800000001</v>
      </c>
      <c r="V710">
        <v>159910</v>
      </c>
      <c r="W710">
        <v>152920</v>
      </c>
      <c r="X710">
        <v>4.4000000000000004</v>
      </c>
      <c r="Y710">
        <v>25</v>
      </c>
      <c r="Z710">
        <v>2159</v>
      </c>
      <c r="AA710">
        <v>1935</v>
      </c>
      <c r="AB710">
        <v>2794</v>
      </c>
      <c r="AC710">
        <v>1113</v>
      </c>
      <c r="AD710">
        <v>1680</v>
      </c>
      <c r="AE710">
        <v>238750</v>
      </c>
      <c r="AF710">
        <v>146304</v>
      </c>
      <c r="AG710">
        <v>20008</v>
      </c>
      <c r="AH710">
        <v>623.9</v>
      </c>
      <c r="AI710">
        <v>6929</v>
      </c>
      <c r="AJ710">
        <v>12405</v>
      </c>
      <c r="AK710">
        <v>7714</v>
      </c>
      <c r="AL710">
        <v>4691</v>
      </c>
      <c r="AM710">
        <v>126296</v>
      </c>
      <c r="AN710">
        <v>27353</v>
      </c>
      <c r="AO710">
        <v>5807.4</v>
      </c>
      <c r="AP710">
        <v>15822.2</v>
      </c>
      <c r="AQ710">
        <v>8432</v>
      </c>
      <c r="AR710">
        <v>22333</v>
      </c>
      <c r="AS710">
        <v>41.3</v>
      </c>
      <c r="AT710">
        <v>4.3</v>
      </c>
      <c r="AU710">
        <v>41.9</v>
      </c>
      <c r="AV710">
        <v>23.05</v>
      </c>
      <c r="AW710">
        <v>26.56</v>
      </c>
      <c r="AX710">
        <v>20.81</v>
      </c>
      <c r="AY710">
        <v>1124</v>
      </c>
      <c r="AZ710">
        <v>86</v>
      </c>
      <c r="BA710">
        <v>163</v>
      </c>
      <c r="BB710">
        <v>559</v>
      </c>
      <c r="BC710">
        <v>316</v>
      </c>
      <c r="BD710">
        <v>1205</v>
      </c>
      <c r="BE710">
        <v>124</v>
      </c>
      <c r="BF710">
        <v>178</v>
      </c>
      <c r="BG710">
        <v>597</v>
      </c>
      <c r="BH710">
        <v>306</v>
      </c>
      <c r="BI710">
        <v>113.711</v>
      </c>
      <c r="BJ710">
        <v>1440857</v>
      </c>
      <c r="BK710">
        <v>473752</v>
      </c>
      <c r="BL710">
        <v>191065</v>
      </c>
      <c r="BM710">
        <v>227201</v>
      </c>
      <c r="BN710">
        <v>70415</v>
      </c>
      <c r="BO710">
        <v>1109539</v>
      </c>
      <c r="BP710">
        <v>1854891</v>
      </c>
      <c r="BQ710">
        <v>1.39</v>
      </c>
      <c r="BR710">
        <v>97.1</v>
      </c>
      <c r="BS710">
        <v>3517.3</v>
      </c>
      <c r="BT710">
        <v>13520.9</v>
      </c>
      <c r="BU710">
        <v>5542.2</v>
      </c>
      <c r="BV710">
        <v>3797.0790000000002</v>
      </c>
      <c r="BW710">
        <v>2288.9360000000001</v>
      </c>
      <c r="BX710">
        <v>2288880</v>
      </c>
      <c r="BY710">
        <v>2085.8220999999999</v>
      </c>
      <c r="BZ710">
        <v>4186.8127000000004</v>
      </c>
      <c r="CA710">
        <v>2736.2393999999999</v>
      </c>
      <c r="CB710">
        <v>0.16347957599999999</v>
      </c>
      <c r="CC710">
        <v>14894.3</v>
      </c>
      <c r="CD710">
        <v>303542.61</v>
      </c>
      <c r="CE710">
        <v>739948.37</v>
      </c>
      <c r="CF710">
        <v>3370.0794999999998</v>
      </c>
      <c r="CG710">
        <v>0.91</v>
      </c>
      <c r="CH710">
        <v>1.05</v>
      </c>
      <c r="CI710">
        <v>0.89</v>
      </c>
      <c r="CJ710">
        <v>1.02</v>
      </c>
      <c r="CK710">
        <v>1.1200000000000001</v>
      </c>
      <c r="CL710">
        <v>1.84</v>
      </c>
      <c r="CM710">
        <v>2.2999999999999998</v>
      </c>
      <c r="CN710">
        <v>3.85</v>
      </c>
      <c r="CO710">
        <v>4.55</v>
      </c>
      <c r="CP710">
        <v>0.14000000000000001</v>
      </c>
      <c r="CQ710">
        <v>-0.02</v>
      </c>
      <c r="CR710">
        <v>0.11</v>
      </c>
      <c r="CS710">
        <v>0.21</v>
      </c>
      <c r="CT710">
        <v>0.93</v>
      </c>
      <c r="CU710">
        <v>1.39</v>
      </c>
      <c r="CV710">
        <v>2.94</v>
      </c>
      <c r="CW710">
        <v>3.64</v>
      </c>
      <c r="CX710">
        <v>93.147599999999997</v>
      </c>
      <c r="CY710">
        <v>0.98670000000000002</v>
      </c>
      <c r="CZ710">
        <v>112.2436</v>
      </c>
      <c r="DA710">
        <v>1.2928999999999999</v>
      </c>
      <c r="DB710">
        <v>1.3606</v>
      </c>
      <c r="DC710">
        <v>48.48</v>
      </c>
      <c r="DD710">
        <v>185.5</v>
      </c>
      <c r="DE710" s="27">
        <v>243.96199999999999</v>
      </c>
      <c r="DF710">
        <v>125.122</v>
      </c>
      <c r="DG710">
        <v>198.57499999999999</v>
      </c>
      <c r="DH710">
        <v>472.59100000000001</v>
      </c>
      <c r="DI710">
        <v>180.12799999999999</v>
      </c>
      <c r="DJ710">
        <v>105.581</v>
      </c>
      <c r="DK710">
        <v>306.86799999999999</v>
      </c>
      <c r="DL710">
        <v>242.99799999999999</v>
      </c>
      <c r="DM710">
        <v>226.14099999999999</v>
      </c>
      <c r="DN710">
        <v>232.99</v>
      </c>
      <c r="DO710">
        <v>105.705</v>
      </c>
      <c r="DP710">
        <v>89.343999999999994</v>
      </c>
      <c r="DQ710">
        <v>96.617000000000004</v>
      </c>
      <c r="DR710">
        <v>111.66</v>
      </c>
      <c r="DS710">
        <v>196.5</v>
      </c>
      <c r="DT710">
        <v>207.2</v>
      </c>
      <c r="DU710">
        <v>189.5</v>
      </c>
      <c r="DV710">
        <v>188.7</v>
      </c>
      <c r="DW710">
        <v>2395.35</v>
      </c>
      <c r="DX710">
        <v>3195.8</v>
      </c>
      <c r="DY710">
        <v>1.9596301169999999</v>
      </c>
      <c r="DZ710">
        <v>25.524546520000001</v>
      </c>
      <c r="EA710">
        <v>9.8691999999999993</v>
      </c>
    </row>
    <row r="711" spans="2:131" x14ac:dyDescent="0.25">
      <c r="B711" s="3">
        <v>42741</v>
      </c>
      <c r="C711">
        <v>15832.181</v>
      </c>
      <c r="D711">
        <v>13139.8</v>
      </c>
      <c r="E711">
        <v>104.5849</v>
      </c>
      <c r="F711">
        <v>102.4248</v>
      </c>
      <c r="G711">
        <v>100.96259999999999</v>
      </c>
      <c r="H711">
        <v>104.0984</v>
      </c>
      <c r="I711">
        <v>119.13330000000001</v>
      </c>
      <c r="J711">
        <v>100.2942</v>
      </c>
      <c r="K711">
        <v>98.126499999999993</v>
      </c>
      <c r="L711">
        <v>106.6801</v>
      </c>
      <c r="M711">
        <v>103.74120000000001</v>
      </c>
      <c r="N711">
        <v>102.4362</v>
      </c>
      <c r="O711">
        <v>102.78060000000001</v>
      </c>
      <c r="P711">
        <v>102.7039</v>
      </c>
      <c r="Q711">
        <v>109.446</v>
      </c>
      <c r="R711">
        <v>75.206800000000001</v>
      </c>
      <c r="S711" s="38">
        <v>0.02</v>
      </c>
      <c r="T711">
        <v>6371</v>
      </c>
      <c r="U711">
        <v>0.91695451900000002</v>
      </c>
      <c r="V711">
        <v>160124</v>
      </c>
      <c r="W711">
        <v>153176</v>
      </c>
      <c r="X711">
        <v>4.3</v>
      </c>
      <c r="Y711">
        <v>25.1</v>
      </c>
      <c r="Z711">
        <v>2269</v>
      </c>
      <c r="AA711">
        <v>1943</v>
      </c>
      <c r="AB711">
        <v>2642</v>
      </c>
      <c r="AC711">
        <v>934</v>
      </c>
      <c r="AD711">
        <v>1708</v>
      </c>
      <c r="AE711">
        <v>241000</v>
      </c>
      <c r="AF711">
        <v>146533</v>
      </c>
      <c r="AG711">
        <v>20054</v>
      </c>
      <c r="AH711">
        <v>627.4</v>
      </c>
      <c r="AI711">
        <v>6956</v>
      </c>
      <c r="AJ711">
        <v>12420</v>
      </c>
      <c r="AK711">
        <v>7726</v>
      </c>
      <c r="AL711">
        <v>4694</v>
      </c>
      <c r="AM711">
        <v>126479</v>
      </c>
      <c r="AN711">
        <v>27374</v>
      </c>
      <c r="AO711">
        <v>5813.1</v>
      </c>
      <c r="AP711">
        <v>15821.4</v>
      </c>
      <c r="AQ711">
        <v>8447</v>
      </c>
      <c r="AR711">
        <v>22356</v>
      </c>
      <c r="AS711">
        <v>41.2</v>
      </c>
      <c r="AT711">
        <v>4.4000000000000004</v>
      </c>
      <c r="AU711">
        <v>42</v>
      </c>
      <c r="AV711">
        <v>23.13</v>
      </c>
      <c r="AW711">
        <v>26.69</v>
      </c>
      <c r="AX711">
        <v>20.85</v>
      </c>
      <c r="AY711">
        <v>1232</v>
      </c>
      <c r="AZ711">
        <v>160</v>
      </c>
      <c r="BA711">
        <v>208</v>
      </c>
      <c r="BB711">
        <v>530</v>
      </c>
      <c r="BC711">
        <v>334</v>
      </c>
      <c r="BD711">
        <v>1312</v>
      </c>
      <c r="BE711">
        <v>105</v>
      </c>
      <c r="BF711">
        <v>212</v>
      </c>
      <c r="BG711">
        <v>643</v>
      </c>
      <c r="BH711">
        <v>352</v>
      </c>
      <c r="BI711">
        <v>113.923</v>
      </c>
      <c r="BJ711">
        <v>1444244</v>
      </c>
      <c r="BK711">
        <v>476074</v>
      </c>
      <c r="BL711">
        <v>190641</v>
      </c>
      <c r="BM711">
        <v>243829</v>
      </c>
      <c r="BN711">
        <v>85220</v>
      </c>
      <c r="BO711">
        <v>1123529</v>
      </c>
      <c r="BP711">
        <v>1863642</v>
      </c>
      <c r="BQ711">
        <v>1.39</v>
      </c>
      <c r="BR711">
        <v>95</v>
      </c>
      <c r="BS711">
        <v>3525.9</v>
      </c>
      <c r="BT711">
        <v>13550.8</v>
      </c>
      <c r="BU711">
        <v>5549.5</v>
      </c>
      <c r="BV711">
        <v>3797.1509999999998</v>
      </c>
      <c r="BW711">
        <v>2269.683</v>
      </c>
      <c r="BX711">
        <v>2269588</v>
      </c>
      <c r="BY711">
        <v>2088.8968</v>
      </c>
      <c r="BZ711">
        <v>4197.1957000000002</v>
      </c>
      <c r="CA711">
        <v>2744.0663</v>
      </c>
      <c r="CB711">
        <v>0.163820942</v>
      </c>
      <c r="CC711">
        <v>14915.7</v>
      </c>
      <c r="CD711">
        <v>303091.02</v>
      </c>
      <c r="CE711">
        <v>743368.23</v>
      </c>
      <c r="CF711">
        <v>3364.0448000000001</v>
      </c>
      <c r="CG711">
        <v>1.04</v>
      </c>
      <c r="CH711">
        <v>1.1599999999999999</v>
      </c>
      <c r="CI711">
        <v>0.98</v>
      </c>
      <c r="CJ711">
        <v>1.0900000000000001</v>
      </c>
      <c r="CK711">
        <v>1.2</v>
      </c>
      <c r="CL711">
        <v>1.77</v>
      </c>
      <c r="CM711">
        <v>2.19</v>
      </c>
      <c r="CN711">
        <v>3.68</v>
      </c>
      <c r="CO711">
        <v>4.37</v>
      </c>
      <c r="CP711">
        <v>0.12</v>
      </c>
      <c r="CQ711">
        <v>-0.06</v>
      </c>
      <c r="CR711">
        <v>0.05</v>
      </c>
      <c r="CS711">
        <v>0.16</v>
      </c>
      <c r="CT711">
        <v>0.73</v>
      </c>
      <c r="CU711">
        <v>1.1499999999999999</v>
      </c>
      <c r="CV711">
        <v>2.64</v>
      </c>
      <c r="CW711">
        <v>3.33</v>
      </c>
      <c r="CX711">
        <v>91.708299999999994</v>
      </c>
      <c r="CY711">
        <v>0.96809999999999996</v>
      </c>
      <c r="CZ711">
        <v>110.9141</v>
      </c>
      <c r="DA711">
        <v>1.2809999999999999</v>
      </c>
      <c r="DB711">
        <v>1.3294999999999999</v>
      </c>
      <c r="DC711">
        <v>45.18</v>
      </c>
      <c r="DD711">
        <v>186.6</v>
      </c>
      <c r="DE711" s="27">
        <v>244.18199999999999</v>
      </c>
      <c r="DF711">
        <v>125.22199999999999</v>
      </c>
      <c r="DG711">
        <v>198.24600000000001</v>
      </c>
      <c r="DH711">
        <v>474.12900000000002</v>
      </c>
      <c r="DI711">
        <v>179.964</v>
      </c>
      <c r="DJ711">
        <v>105.416</v>
      </c>
      <c r="DK711">
        <v>307.47300000000001</v>
      </c>
      <c r="DL711">
        <v>243.28200000000001</v>
      </c>
      <c r="DM711">
        <v>226.13499999999999</v>
      </c>
      <c r="DN711">
        <v>233.15</v>
      </c>
      <c r="DO711">
        <v>105.8</v>
      </c>
      <c r="DP711">
        <v>89.15</v>
      </c>
      <c r="DQ711">
        <v>96.543000000000006</v>
      </c>
      <c r="DR711">
        <v>111.869</v>
      </c>
      <c r="DS711">
        <v>196.7</v>
      </c>
      <c r="DT711">
        <v>207.4</v>
      </c>
      <c r="DU711">
        <v>189.6</v>
      </c>
      <c r="DV711">
        <v>188.6</v>
      </c>
      <c r="DW711">
        <v>2433.9899999999998</v>
      </c>
      <c r="DX711">
        <v>3239.57</v>
      </c>
      <c r="DY711">
        <v>1.9400244040000001</v>
      </c>
      <c r="DZ711">
        <v>25.585842970000002</v>
      </c>
      <c r="EA711">
        <v>9.3122000000000007</v>
      </c>
    </row>
    <row r="712" spans="2:131" x14ac:dyDescent="0.25">
      <c r="B712" s="3">
        <v>42742</v>
      </c>
      <c r="C712">
        <v>15885.911</v>
      </c>
      <c r="D712">
        <v>13183.9</v>
      </c>
      <c r="E712">
        <v>104.5427</v>
      </c>
      <c r="F712">
        <v>102.4042</v>
      </c>
      <c r="G712">
        <v>100.8805</v>
      </c>
      <c r="H712">
        <v>104.1347</v>
      </c>
      <c r="I712">
        <v>117.9639</v>
      </c>
      <c r="J712">
        <v>100.6327</v>
      </c>
      <c r="K712">
        <v>97.830100000000002</v>
      </c>
      <c r="L712">
        <v>106.6138</v>
      </c>
      <c r="M712">
        <v>102.99809999999999</v>
      </c>
      <c r="N712">
        <v>102.3043</v>
      </c>
      <c r="O712">
        <v>102.5902</v>
      </c>
      <c r="P712">
        <v>103.20959999999999</v>
      </c>
      <c r="Q712">
        <v>108.52970000000001</v>
      </c>
      <c r="R712">
        <v>75.062399999999997</v>
      </c>
      <c r="S712" s="38">
        <v>0.04</v>
      </c>
      <c r="T712">
        <v>6349</v>
      </c>
      <c r="U712">
        <v>0.91655839500000003</v>
      </c>
      <c r="V712">
        <v>160383</v>
      </c>
      <c r="W712">
        <v>153456</v>
      </c>
      <c r="X712">
        <v>4.3</v>
      </c>
      <c r="Y712">
        <v>24.9</v>
      </c>
      <c r="Z712">
        <v>2181</v>
      </c>
      <c r="AA712">
        <v>2020</v>
      </c>
      <c r="AB712">
        <v>2740</v>
      </c>
      <c r="AC712">
        <v>1001</v>
      </c>
      <c r="AD712">
        <v>1739</v>
      </c>
      <c r="AE712">
        <v>244200</v>
      </c>
      <c r="AF712">
        <v>146737</v>
      </c>
      <c r="AG712">
        <v>20054</v>
      </c>
      <c r="AH712">
        <v>630</v>
      </c>
      <c r="AI712">
        <v>6958</v>
      </c>
      <c r="AJ712">
        <v>12417</v>
      </c>
      <c r="AK712">
        <v>7718</v>
      </c>
      <c r="AL712">
        <v>4699</v>
      </c>
      <c r="AM712">
        <v>126683</v>
      </c>
      <c r="AN712">
        <v>27376</v>
      </c>
      <c r="AO712">
        <v>5813.6</v>
      </c>
      <c r="AP712">
        <v>15813.5</v>
      </c>
      <c r="AQ712">
        <v>8460</v>
      </c>
      <c r="AR712">
        <v>22368</v>
      </c>
      <c r="AS712">
        <v>41.2</v>
      </c>
      <c r="AT712">
        <v>4.4000000000000004</v>
      </c>
      <c r="AU712">
        <v>42</v>
      </c>
      <c r="AV712">
        <v>23.2</v>
      </c>
      <c r="AW712">
        <v>26.77</v>
      </c>
      <c r="AX712">
        <v>20.92</v>
      </c>
      <c r="AY712">
        <v>1196</v>
      </c>
      <c r="AZ712">
        <v>118</v>
      </c>
      <c r="BA712">
        <v>161</v>
      </c>
      <c r="BB712">
        <v>619</v>
      </c>
      <c r="BC712">
        <v>298</v>
      </c>
      <c r="BD712">
        <v>1258</v>
      </c>
      <c r="BE712">
        <v>122</v>
      </c>
      <c r="BF712">
        <v>173</v>
      </c>
      <c r="BG712">
        <v>638</v>
      </c>
      <c r="BH712">
        <v>325</v>
      </c>
      <c r="BI712">
        <v>114.071</v>
      </c>
      <c r="BJ712">
        <v>1452074</v>
      </c>
      <c r="BK712">
        <v>476685</v>
      </c>
      <c r="BL712">
        <v>192088</v>
      </c>
      <c r="BM712">
        <v>224989</v>
      </c>
      <c r="BN712">
        <v>68770</v>
      </c>
      <c r="BO712">
        <v>1119909</v>
      </c>
      <c r="BP712">
        <v>1868360</v>
      </c>
      <c r="BQ712">
        <v>1.39</v>
      </c>
      <c r="BR712">
        <v>93.4</v>
      </c>
      <c r="BS712">
        <v>3550.9</v>
      </c>
      <c r="BT712">
        <v>13616.1</v>
      </c>
      <c r="BU712">
        <v>5571.5</v>
      </c>
      <c r="BV712">
        <v>3803.3229999999999</v>
      </c>
      <c r="BW712">
        <v>2296.9290000000001</v>
      </c>
      <c r="BX712">
        <v>2296763</v>
      </c>
      <c r="BY712">
        <v>2092.5918999999999</v>
      </c>
      <c r="BZ712">
        <v>4215.8932000000004</v>
      </c>
      <c r="CA712">
        <v>2757.5239000000001</v>
      </c>
      <c r="CB712">
        <v>0.16395680400000001</v>
      </c>
      <c r="CC712">
        <v>14966.2</v>
      </c>
      <c r="CD712">
        <v>303377.83</v>
      </c>
      <c r="CE712">
        <v>743201.34</v>
      </c>
      <c r="CF712">
        <v>3367.6244000000002</v>
      </c>
      <c r="CG712">
        <v>1.1499999999999999</v>
      </c>
      <c r="CH712">
        <v>1.22</v>
      </c>
      <c r="CI712">
        <v>1.07</v>
      </c>
      <c r="CJ712">
        <v>1.1100000000000001</v>
      </c>
      <c r="CK712">
        <v>1.22</v>
      </c>
      <c r="CL712">
        <v>1.87</v>
      </c>
      <c r="CM712">
        <v>2.3199999999999998</v>
      </c>
      <c r="CN712">
        <v>3.7</v>
      </c>
      <c r="CO712">
        <v>4.3899999999999997</v>
      </c>
      <c r="CP712">
        <v>7.0000000000000007E-2</v>
      </c>
      <c r="CQ712">
        <v>-0.08</v>
      </c>
      <c r="CR712">
        <v>-0.04</v>
      </c>
      <c r="CS712">
        <v>7.0000000000000007E-2</v>
      </c>
      <c r="CT712">
        <v>0.72</v>
      </c>
      <c r="CU712">
        <v>1.17</v>
      </c>
      <c r="CV712">
        <v>2.5499999999999998</v>
      </c>
      <c r="CW712">
        <v>3.24</v>
      </c>
      <c r="CX712">
        <v>89.513300000000001</v>
      </c>
      <c r="CY712">
        <v>0.96040000000000003</v>
      </c>
      <c r="CZ712">
        <v>112.417</v>
      </c>
      <c r="DA712">
        <v>1.2996000000000001</v>
      </c>
      <c r="DB712">
        <v>1.2689999999999999</v>
      </c>
      <c r="DC712">
        <v>46.63</v>
      </c>
      <c r="DD712">
        <v>187.4</v>
      </c>
      <c r="DE712" s="27">
        <v>244.39</v>
      </c>
      <c r="DF712">
        <v>125.265</v>
      </c>
      <c r="DG712">
        <v>197.65100000000001</v>
      </c>
      <c r="DH712">
        <v>476.15300000000002</v>
      </c>
      <c r="DI712">
        <v>179.78700000000001</v>
      </c>
      <c r="DJ712">
        <v>104.988</v>
      </c>
      <c r="DK712">
        <v>308.04899999999998</v>
      </c>
      <c r="DL712">
        <v>243.458</v>
      </c>
      <c r="DM712">
        <v>226.233</v>
      </c>
      <c r="DN712">
        <v>233.274</v>
      </c>
      <c r="DO712">
        <v>105.871</v>
      </c>
      <c r="DP712">
        <v>89.024000000000001</v>
      </c>
      <c r="DQ712">
        <v>96.635999999999996</v>
      </c>
      <c r="DR712">
        <v>111.97</v>
      </c>
      <c r="DS712">
        <v>196.6</v>
      </c>
      <c r="DT712">
        <v>207.2</v>
      </c>
      <c r="DU712">
        <v>189.5</v>
      </c>
      <c r="DV712">
        <v>189.6</v>
      </c>
      <c r="DW712">
        <v>2454.1</v>
      </c>
      <c r="DX712">
        <v>3256.43</v>
      </c>
      <c r="DY712">
        <v>1.9370305000000001</v>
      </c>
      <c r="DZ712">
        <v>25.465264520000002</v>
      </c>
      <c r="EA712">
        <v>8.7933000000000003</v>
      </c>
    </row>
    <row r="713" spans="2:131" x14ac:dyDescent="0.25">
      <c r="B713" s="3">
        <v>42743</v>
      </c>
      <c r="C713">
        <v>15918.081</v>
      </c>
      <c r="D713">
        <v>13208.7</v>
      </c>
      <c r="E713">
        <v>104.0475</v>
      </c>
      <c r="F713">
        <v>102.09739999999999</v>
      </c>
      <c r="G713">
        <v>100.64700000000001</v>
      </c>
      <c r="H713">
        <v>103.8741</v>
      </c>
      <c r="I713">
        <v>118.0907</v>
      </c>
      <c r="J713">
        <v>100.2754</v>
      </c>
      <c r="K713">
        <v>97.675200000000004</v>
      </c>
      <c r="L713">
        <v>105.8879</v>
      </c>
      <c r="M713">
        <v>103.2085</v>
      </c>
      <c r="N713">
        <v>100.30540000000001</v>
      </c>
      <c r="O713">
        <v>102.2912</v>
      </c>
      <c r="P713">
        <v>101.5776</v>
      </c>
      <c r="Q713">
        <v>107.4482</v>
      </c>
      <c r="R713">
        <v>74.8399</v>
      </c>
      <c r="S713" s="38">
        <v>0.16</v>
      </c>
      <c r="T713">
        <v>6352</v>
      </c>
      <c r="U713">
        <v>0.89276177099999998</v>
      </c>
      <c r="V713">
        <v>160706</v>
      </c>
      <c r="W713">
        <v>153591</v>
      </c>
      <c r="X713">
        <v>4.4000000000000004</v>
      </c>
      <c r="Y713">
        <v>24.3</v>
      </c>
      <c r="Z713">
        <v>2202</v>
      </c>
      <c r="AA713">
        <v>2028</v>
      </c>
      <c r="AB713">
        <v>2786</v>
      </c>
      <c r="AC713">
        <v>1065</v>
      </c>
      <c r="AD713">
        <v>1722</v>
      </c>
      <c r="AE713">
        <v>239750</v>
      </c>
      <c r="AF713">
        <v>146924</v>
      </c>
      <c r="AG713">
        <v>20132</v>
      </c>
      <c r="AH713">
        <v>635.79999999999995</v>
      </c>
      <c r="AI713">
        <v>6988</v>
      </c>
      <c r="AJ713">
        <v>12459</v>
      </c>
      <c r="AK713">
        <v>7751</v>
      </c>
      <c r="AL713">
        <v>4708</v>
      </c>
      <c r="AM713">
        <v>126792</v>
      </c>
      <c r="AN713">
        <v>27385</v>
      </c>
      <c r="AO713">
        <v>5810.9</v>
      </c>
      <c r="AP713">
        <v>15810.6</v>
      </c>
      <c r="AQ713">
        <v>8473</v>
      </c>
      <c r="AR713">
        <v>22361</v>
      </c>
      <c r="AS713">
        <v>41.2</v>
      </c>
      <c r="AT713">
        <v>4.4000000000000004</v>
      </c>
      <c r="AU713">
        <v>42</v>
      </c>
      <c r="AV713">
        <v>23.25</v>
      </c>
      <c r="AW713">
        <v>26.84</v>
      </c>
      <c r="AX713">
        <v>20.95</v>
      </c>
      <c r="AY713">
        <v>1167</v>
      </c>
      <c r="AZ713">
        <v>107</v>
      </c>
      <c r="BA713">
        <v>171</v>
      </c>
      <c r="BB713">
        <v>583</v>
      </c>
      <c r="BC713">
        <v>306</v>
      </c>
      <c r="BD713">
        <v>1300</v>
      </c>
      <c r="BE713">
        <v>109</v>
      </c>
      <c r="BF713">
        <v>189</v>
      </c>
      <c r="BG713">
        <v>634</v>
      </c>
      <c r="BH713">
        <v>368</v>
      </c>
      <c r="BI713">
        <v>114.209</v>
      </c>
      <c r="BJ713">
        <v>1456569</v>
      </c>
      <c r="BK713">
        <v>477452</v>
      </c>
      <c r="BL713">
        <v>194718</v>
      </c>
      <c r="BM713">
        <v>229906</v>
      </c>
      <c r="BN713">
        <v>71175</v>
      </c>
      <c r="BO713">
        <v>1118010</v>
      </c>
      <c r="BP713">
        <v>1881400</v>
      </c>
      <c r="BQ713">
        <v>1.39</v>
      </c>
      <c r="BR713">
        <v>96.8</v>
      </c>
      <c r="BS713">
        <v>3580.7</v>
      </c>
      <c r="BT713">
        <v>13671</v>
      </c>
      <c r="BU713">
        <v>5573.2</v>
      </c>
      <c r="BV713">
        <v>3929.0419999999999</v>
      </c>
      <c r="BW713">
        <v>2407.1729999999998</v>
      </c>
      <c r="BX713">
        <v>2406953</v>
      </c>
      <c r="BY713">
        <v>2099.3413999999998</v>
      </c>
      <c r="BZ713">
        <v>4226.9750999999997</v>
      </c>
      <c r="CA713">
        <v>2765.7401</v>
      </c>
      <c r="CB713">
        <v>0.16373270500000001</v>
      </c>
      <c r="CC713">
        <v>15050.3</v>
      </c>
      <c r="CD713">
        <v>303050.90999999997</v>
      </c>
      <c r="CE713">
        <v>742096.43</v>
      </c>
      <c r="CF713">
        <v>3374.2458999999999</v>
      </c>
      <c r="CG713">
        <v>1.1599999999999999</v>
      </c>
      <c r="CH713">
        <v>1.25</v>
      </c>
      <c r="CI713">
        <v>1.01</v>
      </c>
      <c r="CJ713">
        <v>1.1100000000000001</v>
      </c>
      <c r="CK713">
        <v>1.23</v>
      </c>
      <c r="CL713">
        <v>1.78</v>
      </c>
      <c r="CM713">
        <v>2.21</v>
      </c>
      <c r="CN713">
        <v>3.63</v>
      </c>
      <c r="CO713">
        <v>4.3099999999999996</v>
      </c>
      <c r="CP713">
        <v>0.09</v>
      </c>
      <c r="CQ713">
        <v>-0.15</v>
      </c>
      <c r="CR713">
        <v>-0.05</v>
      </c>
      <c r="CS713">
        <v>7.0000000000000007E-2</v>
      </c>
      <c r="CT713">
        <v>0.62</v>
      </c>
      <c r="CU713">
        <v>1.05</v>
      </c>
      <c r="CV713">
        <v>2.4700000000000002</v>
      </c>
      <c r="CW713">
        <v>3.15</v>
      </c>
      <c r="CX713">
        <v>88.1571</v>
      </c>
      <c r="CY713">
        <v>0.96530000000000005</v>
      </c>
      <c r="CZ713">
        <v>109.827</v>
      </c>
      <c r="DA713">
        <v>1.2951999999999999</v>
      </c>
      <c r="DB713">
        <v>1.2607999999999999</v>
      </c>
      <c r="DC713">
        <v>48.04</v>
      </c>
      <c r="DD713">
        <v>196.2</v>
      </c>
      <c r="DE713" s="27">
        <v>245.297</v>
      </c>
      <c r="DF713">
        <v>125.65900000000001</v>
      </c>
      <c r="DG713">
        <v>200.15899999999999</v>
      </c>
      <c r="DH713">
        <v>477.23</v>
      </c>
      <c r="DI713">
        <v>180.702</v>
      </c>
      <c r="DJ713">
        <v>104.846</v>
      </c>
      <c r="DK713">
        <v>308.95</v>
      </c>
      <c r="DL713">
        <v>244.48500000000001</v>
      </c>
      <c r="DM713">
        <v>227.042</v>
      </c>
      <c r="DN713">
        <v>234.17</v>
      </c>
      <c r="DO713">
        <v>106.117</v>
      </c>
      <c r="DP713">
        <v>88.840999999999994</v>
      </c>
      <c r="DQ713">
        <v>97.23</v>
      </c>
      <c r="DR713">
        <v>112.178</v>
      </c>
      <c r="DS713">
        <v>197.6</v>
      </c>
      <c r="DT713">
        <v>208.7</v>
      </c>
      <c r="DU713">
        <v>190.5</v>
      </c>
      <c r="DV713">
        <v>188</v>
      </c>
      <c r="DW713">
        <v>2456.2199999999998</v>
      </c>
      <c r="DX713">
        <v>3259.31</v>
      </c>
      <c r="DY713">
        <v>1.9482511</v>
      </c>
      <c r="DZ713">
        <v>25.066911000000001</v>
      </c>
      <c r="EA713">
        <v>10.2523</v>
      </c>
    </row>
    <row r="714" spans="2:131" x14ac:dyDescent="0.25">
      <c r="B714" s="3">
        <v>42744</v>
      </c>
      <c r="C714">
        <v>15941.89</v>
      </c>
      <c r="D714">
        <v>13229.5</v>
      </c>
      <c r="E714">
        <v>104.0502</v>
      </c>
      <c r="F714">
        <v>102.3947</v>
      </c>
      <c r="G714">
        <v>100.91160000000001</v>
      </c>
      <c r="H714">
        <v>104.04949999999999</v>
      </c>
      <c r="I714">
        <v>119.32989999999999</v>
      </c>
      <c r="J714">
        <v>100.185</v>
      </c>
      <c r="K714">
        <v>98.478300000000004</v>
      </c>
      <c r="L714">
        <v>105.5252</v>
      </c>
      <c r="M714">
        <v>104.1542</v>
      </c>
      <c r="N714">
        <v>96.364199999999997</v>
      </c>
      <c r="O714">
        <v>102.1373</v>
      </c>
      <c r="P714">
        <v>100.6955</v>
      </c>
      <c r="Q714">
        <v>104.006</v>
      </c>
      <c r="R714">
        <v>74.722999999999999</v>
      </c>
      <c r="S714" s="38">
        <v>0.06</v>
      </c>
      <c r="T714">
        <v>6256</v>
      </c>
      <c r="U714">
        <v>0.92121926099999996</v>
      </c>
      <c r="V714">
        <v>161190</v>
      </c>
      <c r="W714">
        <v>154399</v>
      </c>
      <c r="X714">
        <v>4.2</v>
      </c>
      <c r="Y714">
        <v>26.4</v>
      </c>
      <c r="Z714">
        <v>2256</v>
      </c>
      <c r="AA714">
        <v>1931</v>
      </c>
      <c r="AB714">
        <v>2684</v>
      </c>
      <c r="AC714">
        <v>964</v>
      </c>
      <c r="AD714">
        <v>1720</v>
      </c>
      <c r="AE714">
        <v>270200</v>
      </c>
      <c r="AF714">
        <v>146942</v>
      </c>
      <c r="AG714">
        <v>20158</v>
      </c>
      <c r="AH714">
        <v>637.70000000000005</v>
      </c>
      <c r="AI714">
        <v>7004</v>
      </c>
      <c r="AJ714">
        <v>12467</v>
      </c>
      <c r="AK714">
        <v>7759</v>
      </c>
      <c r="AL714">
        <v>4708</v>
      </c>
      <c r="AM714">
        <v>126784</v>
      </c>
      <c r="AN714">
        <v>27422</v>
      </c>
      <c r="AO714">
        <v>5813.4</v>
      </c>
      <c r="AP714">
        <v>15811.4</v>
      </c>
      <c r="AQ714">
        <v>8480</v>
      </c>
      <c r="AR714">
        <v>22363</v>
      </c>
      <c r="AS714">
        <v>41.1</v>
      </c>
      <c r="AT714">
        <v>4.4000000000000004</v>
      </c>
      <c r="AU714">
        <v>41.9</v>
      </c>
      <c r="AV714">
        <v>23.33</v>
      </c>
      <c r="AW714">
        <v>27.01</v>
      </c>
      <c r="AX714">
        <v>21</v>
      </c>
      <c r="AY714">
        <v>1163</v>
      </c>
      <c r="AZ714">
        <v>101</v>
      </c>
      <c r="BA714">
        <v>185</v>
      </c>
      <c r="BB714">
        <v>552</v>
      </c>
      <c r="BC714">
        <v>325</v>
      </c>
      <c r="BD714">
        <v>1254</v>
      </c>
      <c r="BE714">
        <v>120</v>
      </c>
      <c r="BF714">
        <v>189</v>
      </c>
      <c r="BG714">
        <v>612</v>
      </c>
      <c r="BH714">
        <v>333</v>
      </c>
      <c r="BI714">
        <v>114.732</v>
      </c>
      <c r="BJ714">
        <v>1466160</v>
      </c>
      <c r="BK714">
        <v>487096</v>
      </c>
      <c r="BL714">
        <v>196650</v>
      </c>
      <c r="BM714">
        <v>242818</v>
      </c>
      <c r="BN714">
        <v>78029</v>
      </c>
      <c r="BO714">
        <v>1128009</v>
      </c>
      <c r="BP714">
        <v>1885083</v>
      </c>
      <c r="BQ714">
        <v>1.38</v>
      </c>
      <c r="BR714">
        <v>95.1</v>
      </c>
      <c r="BS714">
        <v>3574.2</v>
      </c>
      <c r="BT714">
        <v>13716.9</v>
      </c>
      <c r="BU714">
        <v>5566.5</v>
      </c>
      <c r="BV714">
        <v>3886.0749999999998</v>
      </c>
      <c r="BW714">
        <v>2357.875</v>
      </c>
      <c r="BX714">
        <v>2357651</v>
      </c>
      <c r="BY714">
        <v>2111.3586</v>
      </c>
      <c r="BZ714">
        <v>4232.5784999999996</v>
      </c>
      <c r="CA714">
        <v>2768.7161999999998</v>
      </c>
      <c r="CB714">
        <v>0.163106481</v>
      </c>
      <c r="CC714">
        <v>15118</v>
      </c>
      <c r="CD714">
        <v>303711.92</v>
      </c>
      <c r="CE714">
        <v>741795.94</v>
      </c>
      <c r="CF714">
        <v>3383.6298999999999</v>
      </c>
      <c r="CG714">
        <v>1.1499999999999999</v>
      </c>
      <c r="CH714">
        <v>1.25</v>
      </c>
      <c r="CI714">
        <v>1.03</v>
      </c>
      <c r="CJ714">
        <v>1.1499999999999999</v>
      </c>
      <c r="CK714">
        <v>1.28</v>
      </c>
      <c r="CL714">
        <v>1.8</v>
      </c>
      <c r="CM714">
        <v>2.2000000000000002</v>
      </c>
      <c r="CN714">
        <v>3.63</v>
      </c>
      <c r="CO714">
        <v>4.3</v>
      </c>
      <c r="CP714">
        <v>0.1</v>
      </c>
      <c r="CQ714">
        <v>-0.12</v>
      </c>
      <c r="CR714">
        <v>0</v>
      </c>
      <c r="CS714">
        <v>0.13</v>
      </c>
      <c r="CT714">
        <v>0.65</v>
      </c>
      <c r="CU714">
        <v>1.05</v>
      </c>
      <c r="CV714">
        <v>2.48</v>
      </c>
      <c r="CW714">
        <v>3.15</v>
      </c>
      <c r="CX714">
        <v>87.080299999999994</v>
      </c>
      <c r="CY714">
        <v>0.96250000000000002</v>
      </c>
      <c r="CZ714">
        <v>110.776</v>
      </c>
      <c r="DA714">
        <v>1.3340000000000001</v>
      </c>
      <c r="DB714">
        <v>1.2279</v>
      </c>
      <c r="DC714">
        <v>49.82</v>
      </c>
      <c r="DD714">
        <v>200.1</v>
      </c>
      <c r="DE714" s="27">
        <v>246.41800000000001</v>
      </c>
      <c r="DF714">
        <v>125.685</v>
      </c>
      <c r="DG714">
        <v>204.38499999999999</v>
      </c>
      <c r="DH714">
        <v>477.173</v>
      </c>
      <c r="DI714">
        <v>182.256</v>
      </c>
      <c r="DJ714">
        <v>104.661</v>
      </c>
      <c r="DK714">
        <v>309.64299999999997</v>
      </c>
      <c r="DL714">
        <v>245.732</v>
      </c>
      <c r="DM714">
        <v>228.29</v>
      </c>
      <c r="DN714">
        <v>235.34399999999999</v>
      </c>
      <c r="DO714">
        <v>106.48</v>
      </c>
      <c r="DP714">
        <v>88.593000000000004</v>
      </c>
      <c r="DQ714">
        <v>98.177000000000007</v>
      </c>
      <c r="DR714">
        <v>112.456</v>
      </c>
      <c r="DS714">
        <v>198.8</v>
      </c>
      <c r="DT714">
        <v>210.3</v>
      </c>
      <c r="DU714">
        <v>191.8</v>
      </c>
      <c r="DV714">
        <v>189.1</v>
      </c>
      <c r="DW714">
        <v>2492.84</v>
      </c>
      <c r="DX714">
        <v>3316.92</v>
      </c>
      <c r="DY714">
        <v>1.9323341999999999</v>
      </c>
      <c r="DZ714">
        <v>24.967327000000001</v>
      </c>
      <c r="EA714">
        <v>8.6979000000000006</v>
      </c>
    </row>
    <row r="715" spans="2:131" x14ac:dyDescent="0.25">
      <c r="B715" s="3">
        <v>42745</v>
      </c>
      <c r="C715">
        <v>15978.509</v>
      </c>
      <c r="D715">
        <v>13260.6</v>
      </c>
      <c r="E715">
        <v>105.62869999999999</v>
      </c>
      <c r="F715">
        <v>103.25700000000001</v>
      </c>
      <c r="G715">
        <v>101.8378</v>
      </c>
      <c r="H715">
        <v>105.1972</v>
      </c>
      <c r="I715">
        <v>120.30459999999999</v>
      </c>
      <c r="J715">
        <v>101.3746</v>
      </c>
      <c r="K715">
        <v>99.187399999999997</v>
      </c>
      <c r="L715">
        <v>107.9915</v>
      </c>
      <c r="M715">
        <v>104.5981</v>
      </c>
      <c r="N715">
        <v>101.801</v>
      </c>
      <c r="O715">
        <v>103.5003</v>
      </c>
      <c r="P715">
        <v>103.6407</v>
      </c>
      <c r="Q715">
        <v>109.3398</v>
      </c>
      <c r="R715">
        <v>75.714100000000002</v>
      </c>
      <c r="S715" s="38">
        <v>0</v>
      </c>
      <c r="T715">
        <v>6405</v>
      </c>
      <c r="U715">
        <v>0.97222222199999997</v>
      </c>
      <c r="V715">
        <v>160436</v>
      </c>
      <c r="W715">
        <v>153847</v>
      </c>
      <c r="X715">
        <v>4.0999999999999996</v>
      </c>
      <c r="Y715">
        <v>25.5</v>
      </c>
      <c r="Z715">
        <v>2162</v>
      </c>
      <c r="AA715">
        <v>1957</v>
      </c>
      <c r="AB715">
        <v>2494</v>
      </c>
      <c r="AC715">
        <v>866</v>
      </c>
      <c r="AD715">
        <v>1628</v>
      </c>
      <c r="AE715">
        <v>237750</v>
      </c>
      <c r="AF715">
        <v>147202</v>
      </c>
      <c r="AG715">
        <v>20200</v>
      </c>
      <c r="AH715">
        <v>638.5</v>
      </c>
      <c r="AI715">
        <v>7026</v>
      </c>
      <c r="AJ715">
        <v>12487</v>
      </c>
      <c r="AK715">
        <v>7773</v>
      </c>
      <c r="AL715">
        <v>4714</v>
      </c>
      <c r="AM715">
        <v>127002</v>
      </c>
      <c r="AN715">
        <v>27448</v>
      </c>
      <c r="AO715">
        <v>5819.3</v>
      </c>
      <c r="AP715">
        <v>15813.2</v>
      </c>
      <c r="AQ715">
        <v>8485</v>
      </c>
      <c r="AR715">
        <v>22374</v>
      </c>
      <c r="AS715">
        <v>41.3</v>
      </c>
      <c r="AT715">
        <v>4.5</v>
      </c>
      <c r="AU715">
        <v>42</v>
      </c>
      <c r="AV715">
        <v>23.34</v>
      </c>
      <c r="AW715">
        <v>26.9</v>
      </c>
      <c r="AX715">
        <v>21.07</v>
      </c>
      <c r="AY715">
        <v>1261</v>
      </c>
      <c r="AZ715">
        <v>143</v>
      </c>
      <c r="BA715">
        <v>200</v>
      </c>
      <c r="BB715">
        <v>623</v>
      </c>
      <c r="BC715">
        <v>295</v>
      </c>
      <c r="BD715">
        <v>1343</v>
      </c>
      <c r="BE715">
        <v>121</v>
      </c>
      <c r="BF715">
        <v>197</v>
      </c>
      <c r="BG715">
        <v>647</v>
      </c>
      <c r="BH715">
        <v>378</v>
      </c>
      <c r="BI715">
        <v>115.041</v>
      </c>
      <c r="BJ715">
        <v>1472607</v>
      </c>
      <c r="BK715">
        <v>488900</v>
      </c>
      <c r="BL715">
        <v>199233</v>
      </c>
      <c r="BM715">
        <v>235856</v>
      </c>
      <c r="BN715">
        <v>74898</v>
      </c>
      <c r="BO715">
        <v>1129263</v>
      </c>
      <c r="BP715">
        <v>1884595</v>
      </c>
      <c r="BQ715">
        <v>1.37</v>
      </c>
      <c r="BR715">
        <v>100.7</v>
      </c>
      <c r="BS715">
        <v>3606.7</v>
      </c>
      <c r="BT715">
        <v>13779</v>
      </c>
      <c r="BU715">
        <v>5587.9</v>
      </c>
      <c r="BV715">
        <v>3871.663</v>
      </c>
      <c r="BW715">
        <v>2310.902</v>
      </c>
      <c r="BX715">
        <v>2310751</v>
      </c>
      <c r="BY715">
        <v>2112.2541000000001</v>
      </c>
      <c r="BZ715">
        <v>4256.8449000000001</v>
      </c>
      <c r="CA715">
        <v>2781.9576999999999</v>
      </c>
      <c r="CB715">
        <v>0.163228817</v>
      </c>
      <c r="CC715">
        <v>15185.8</v>
      </c>
      <c r="CD715">
        <v>303783.33</v>
      </c>
      <c r="CE715">
        <v>741392.57</v>
      </c>
      <c r="CF715">
        <v>3395.5772999999999</v>
      </c>
      <c r="CG715">
        <v>1.1499999999999999</v>
      </c>
      <c r="CH715">
        <v>1.26</v>
      </c>
      <c r="CI715">
        <v>1.07</v>
      </c>
      <c r="CJ715">
        <v>1.23</v>
      </c>
      <c r="CK715">
        <v>1.4</v>
      </c>
      <c r="CL715">
        <v>1.98</v>
      </c>
      <c r="CM715">
        <v>2.36</v>
      </c>
      <c r="CN715">
        <v>3.6</v>
      </c>
      <c r="CO715">
        <v>4.32</v>
      </c>
      <c r="CP715">
        <v>0.11</v>
      </c>
      <c r="CQ715">
        <v>-0.08</v>
      </c>
      <c r="CR715">
        <v>0.08</v>
      </c>
      <c r="CS715">
        <v>0.25</v>
      </c>
      <c r="CT715">
        <v>0.83</v>
      </c>
      <c r="CU715">
        <v>1.21</v>
      </c>
      <c r="CV715">
        <v>2.4500000000000002</v>
      </c>
      <c r="CW715">
        <v>3.17</v>
      </c>
      <c r="CX715">
        <v>88.686599999999999</v>
      </c>
      <c r="CY715">
        <v>0.98209999999999997</v>
      </c>
      <c r="CZ715">
        <v>112.9148</v>
      </c>
      <c r="DA715">
        <v>1.3202</v>
      </c>
      <c r="DB715">
        <v>1.2606999999999999</v>
      </c>
      <c r="DC715">
        <v>51.58</v>
      </c>
      <c r="DD715">
        <v>201.6</v>
      </c>
      <c r="DE715" s="27">
        <v>246.58699999999999</v>
      </c>
      <c r="DF715">
        <v>125.64700000000001</v>
      </c>
      <c r="DG715">
        <v>203.006</v>
      </c>
      <c r="DH715">
        <v>478.06299999999999</v>
      </c>
      <c r="DI715">
        <v>181.71600000000001</v>
      </c>
      <c r="DJ715">
        <v>104.55800000000001</v>
      </c>
      <c r="DK715">
        <v>310.512</v>
      </c>
      <c r="DL715">
        <v>245.88300000000001</v>
      </c>
      <c r="DM715">
        <v>228.148</v>
      </c>
      <c r="DN715">
        <v>235.47900000000001</v>
      </c>
      <c r="DO715">
        <v>106.664</v>
      </c>
      <c r="DP715">
        <v>88.581999999999994</v>
      </c>
      <c r="DQ715">
        <v>97.837999999999994</v>
      </c>
      <c r="DR715">
        <v>112.858</v>
      </c>
      <c r="DS715">
        <v>199.2</v>
      </c>
      <c r="DT715">
        <v>210.9</v>
      </c>
      <c r="DU715">
        <v>193</v>
      </c>
      <c r="DV715">
        <v>189.4</v>
      </c>
      <c r="DW715">
        <v>2557</v>
      </c>
      <c r="DX715">
        <v>3389.46</v>
      </c>
      <c r="DY715">
        <v>1.8937557</v>
      </c>
      <c r="DZ715">
        <v>25.288406999999999</v>
      </c>
      <c r="EA715">
        <v>8.0164000000000009</v>
      </c>
    </row>
    <row r="716" spans="2:131" x14ac:dyDescent="0.25">
      <c r="B716" s="3">
        <v>42746</v>
      </c>
      <c r="C716">
        <v>15997.387000000001</v>
      </c>
      <c r="D716">
        <v>13306.1</v>
      </c>
      <c r="E716">
        <v>106.193</v>
      </c>
      <c r="F716">
        <v>103.428</v>
      </c>
      <c r="G716">
        <v>101.91119999999999</v>
      </c>
      <c r="H716">
        <v>105.22</v>
      </c>
      <c r="I716">
        <v>119.83929999999999</v>
      </c>
      <c r="J716">
        <v>101.518</v>
      </c>
      <c r="K716">
        <v>99.421300000000002</v>
      </c>
      <c r="L716">
        <v>109.0445</v>
      </c>
      <c r="M716">
        <v>105.5664</v>
      </c>
      <c r="N716">
        <v>102.6673</v>
      </c>
      <c r="O716">
        <v>103.7694</v>
      </c>
      <c r="P716">
        <v>106.9649</v>
      </c>
      <c r="Q716">
        <v>110.32550000000001</v>
      </c>
      <c r="R716">
        <v>75.901899999999998</v>
      </c>
      <c r="S716" s="38">
        <v>0.04</v>
      </c>
      <c r="T716">
        <v>6163</v>
      </c>
      <c r="U716">
        <v>0.92232864400000003</v>
      </c>
      <c r="V716">
        <v>160626</v>
      </c>
      <c r="W716">
        <v>153945</v>
      </c>
      <c r="X716">
        <v>4.2</v>
      </c>
      <c r="Y716">
        <v>25.1</v>
      </c>
      <c r="Z716">
        <v>2248</v>
      </c>
      <c r="AA716">
        <v>1919</v>
      </c>
      <c r="AB716">
        <v>2566</v>
      </c>
      <c r="AC716">
        <v>970</v>
      </c>
      <c r="AD716">
        <v>1597</v>
      </c>
      <c r="AE716">
        <v>241500</v>
      </c>
      <c r="AF716">
        <v>147422</v>
      </c>
      <c r="AG716">
        <v>20269</v>
      </c>
      <c r="AH716">
        <v>642.4</v>
      </c>
      <c r="AI716">
        <v>7060</v>
      </c>
      <c r="AJ716">
        <v>12517</v>
      </c>
      <c r="AK716">
        <v>7797</v>
      </c>
      <c r="AL716">
        <v>4720</v>
      </c>
      <c r="AM716">
        <v>127153</v>
      </c>
      <c r="AN716">
        <v>27482</v>
      </c>
      <c r="AO716">
        <v>5820.4</v>
      </c>
      <c r="AP716">
        <v>15828.2</v>
      </c>
      <c r="AQ716">
        <v>8493</v>
      </c>
      <c r="AR716">
        <v>22382</v>
      </c>
      <c r="AS716">
        <v>41.3</v>
      </c>
      <c r="AT716">
        <v>4.5</v>
      </c>
      <c r="AU716">
        <v>42</v>
      </c>
      <c r="AV716">
        <v>23.43</v>
      </c>
      <c r="AW716">
        <v>27.03</v>
      </c>
      <c r="AX716">
        <v>21.12</v>
      </c>
      <c r="AY716">
        <v>1299</v>
      </c>
      <c r="AZ716">
        <v>93</v>
      </c>
      <c r="BA716">
        <v>178</v>
      </c>
      <c r="BB716">
        <v>672</v>
      </c>
      <c r="BC716">
        <v>356</v>
      </c>
      <c r="BD716">
        <v>1323</v>
      </c>
      <c r="BE716">
        <v>113</v>
      </c>
      <c r="BF716">
        <v>187</v>
      </c>
      <c r="BG716">
        <v>660</v>
      </c>
      <c r="BH716">
        <v>363</v>
      </c>
      <c r="BI716">
        <v>115.57599999999999</v>
      </c>
      <c r="BJ716">
        <v>1480434</v>
      </c>
      <c r="BK716">
        <v>491795</v>
      </c>
      <c r="BL716">
        <v>203077</v>
      </c>
      <c r="BM716">
        <v>238976</v>
      </c>
      <c r="BN716">
        <v>76207</v>
      </c>
      <c r="BO716">
        <v>1129987</v>
      </c>
      <c r="BP716">
        <v>1892920</v>
      </c>
      <c r="BQ716">
        <v>1.35</v>
      </c>
      <c r="BR716">
        <v>98.5</v>
      </c>
      <c r="BS716">
        <v>3630.6</v>
      </c>
      <c r="BT716">
        <v>13809.5</v>
      </c>
      <c r="BU716">
        <v>5583.4</v>
      </c>
      <c r="BV716">
        <v>3925.692</v>
      </c>
      <c r="BW716">
        <v>2378.2820000000002</v>
      </c>
      <c r="BX716">
        <v>2378217</v>
      </c>
      <c r="BY716">
        <v>2108.5743000000002</v>
      </c>
      <c r="BZ716">
        <v>4273.9666999999999</v>
      </c>
      <c r="CA716">
        <v>2799.9699000000001</v>
      </c>
      <c r="CB716">
        <v>0.16372944</v>
      </c>
      <c r="CC716">
        <v>15201.7</v>
      </c>
      <c r="CD716">
        <v>304522.13</v>
      </c>
      <c r="CE716">
        <v>742774.46</v>
      </c>
      <c r="CF716">
        <v>3411.3955999999998</v>
      </c>
      <c r="CG716">
        <v>1.1599999999999999</v>
      </c>
      <c r="CH716">
        <v>1.32</v>
      </c>
      <c r="CI716">
        <v>1.23</v>
      </c>
      <c r="CJ716">
        <v>1.36</v>
      </c>
      <c r="CK716">
        <v>1.56</v>
      </c>
      <c r="CL716">
        <v>2.0499999999999998</v>
      </c>
      <c r="CM716">
        <v>2.35</v>
      </c>
      <c r="CN716">
        <v>3.57</v>
      </c>
      <c r="CO716">
        <v>4.2699999999999996</v>
      </c>
      <c r="CP716">
        <v>0.16</v>
      </c>
      <c r="CQ716">
        <v>7.0000000000000007E-2</v>
      </c>
      <c r="CR716">
        <v>0.2</v>
      </c>
      <c r="CS716">
        <v>0.4</v>
      </c>
      <c r="CT716">
        <v>0.89</v>
      </c>
      <c r="CU716">
        <v>1.19</v>
      </c>
      <c r="CV716">
        <v>2.41</v>
      </c>
      <c r="CW716">
        <v>3.11</v>
      </c>
      <c r="CX716">
        <v>89.1571</v>
      </c>
      <c r="CY716">
        <v>0.99150000000000005</v>
      </c>
      <c r="CZ716">
        <v>112.819</v>
      </c>
      <c r="DA716">
        <v>1.3217000000000001</v>
      </c>
      <c r="DB716">
        <v>1.2773000000000001</v>
      </c>
      <c r="DC716">
        <v>56.64</v>
      </c>
      <c r="DD716">
        <v>199</v>
      </c>
      <c r="DE716" s="27">
        <v>247.33199999999999</v>
      </c>
      <c r="DF716">
        <v>124.77800000000001</v>
      </c>
      <c r="DG716">
        <v>205.82</v>
      </c>
      <c r="DH716">
        <v>478.36</v>
      </c>
      <c r="DI716">
        <v>182.571</v>
      </c>
      <c r="DJ716">
        <v>104.56</v>
      </c>
      <c r="DK716">
        <v>311.11099999999999</v>
      </c>
      <c r="DL716">
        <v>246.74</v>
      </c>
      <c r="DM716">
        <v>228.952</v>
      </c>
      <c r="DN716">
        <v>236.24299999999999</v>
      </c>
      <c r="DO716">
        <v>106.9</v>
      </c>
      <c r="DP716">
        <v>88.247</v>
      </c>
      <c r="DQ716">
        <v>98.317999999999998</v>
      </c>
      <c r="DR716">
        <v>113.124</v>
      </c>
      <c r="DS716">
        <v>201.2</v>
      </c>
      <c r="DT716">
        <v>213.5</v>
      </c>
      <c r="DU716">
        <v>194.6</v>
      </c>
      <c r="DV716">
        <v>194.3</v>
      </c>
      <c r="DW716">
        <v>2593.61</v>
      </c>
      <c r="DX716">
        <v>3446.31</v>
      </c>
      <c r="DY716">
        <v>1.8767921000000001</v>
      </c>
      <c r="DZ716">
        <v>25.331522</v>
      </c>
      <c r="EA716">
        <v>9.1180000000000003</v>
      </c>
    </row>
    <row r="717" spans="2:131" x14ac:dyDescent="0.25">
      <c r="B717" s="3">
        <v>42747</v>
      </c>
      <c r="C717">
        <v>16033.335999999999</v>
      </c>
      <c r="D717">
        <v>13338.5</v>
      </c>
      <c r="E717">
        <v>106.536</v>
      </c>
      <c r="F717">
        <v>103.6921</v>
      </c>
      <c r="G717">
        <v>102.12430000000001</v>
      </c>
      <c r="H717">
        <v>105.77979999999999</v>
      </c>
      <c r="I717">
        <v>119.75960000000001</v>
      </c>
      <c r="J717">
        <v>102.2355</v>
      </c>
      <c r="K717">
        <v>98.787199999999999</v>
      </c>
      <c r="L717">
        <v>109.4867</v>
      </c>
      <c r="M717">
        <v>105.3061</v>
      </c>
      <c r="N717">
        <v>102.9038</v>
      </c>
      <c r="O717">
        <v>103.711</v>
      </c>
      <c r="P717">
        <v>111.5329</v>
      </c>
      <c r="Q717">
        <v>109.6615</v>
      </c>
      <c r="R717">
        <v>75.846800000000002</v>
      </c>
      <c r="S717" s="38">
        <v>0.04</v>
      </c>
      <c r="T717">
        <v>6204</v>
      </c>
      <c r="U717">
        <v>0.94400486900000002</v>
      </c>
      <c r="V717">
        <v>160636</v>
      </c>
      <c r="W717">
        <v>154065</v>
      </c>
      <c r="X717">
        <v>4.0999999999999996</v>
      </c>
      <c r="Y717">
        <v>23.8</v>
      </c>
      <c r="Z717">
        <v>2230</v>
      </c>
      <c r="AA717">
        <v>1984</v>
      </c>
      <c r="AB717">
        <v>2404</v>
      </c>
      <c r="AC717">
        <v>892</v>
      </c>
      <c r="AD717">
        <v>1511</v>
      </c>
      <c r="AE717">
        <v>240800</v>
      </c>
      <c r="AF717">
        <v>147596</v>
      </c>
      <c r="AG717">
        <v>20330</v>
      </c>
      <c r="AH717">
        <v>642.1</v>
      </c>
      <c r="AI717">
        <v>7093</v>
      </c>
      <c r="AJ717">
        <v>12545</v>
      </c>
      <c r="AK717">
        <v>7821</v>
      </c>
      <c r="AL717">
        <v>4724</v>
      </c>
      <c r="AM717">
        <v>127266</v>
      </c>
      <c r="AN717">
        <v>27484</v>
      </c>
      <c r="AO717">
        <v>5826.4</v>
      </c>
      <c r="AP717">
        <v>15807</v>
      </c>
      <c r="AQ717">
        <v>8500</v>
      </c>
      <c r="AR717">
        <v>22389</v>
      </c>
      <c r="AS717">
        <v>41.3</v>
      </c>
      <c r="AT717">
        <v>4.4000000000000004</v>
      </c>
      <c r="AU717">
        <v>41.8</v>
      </c>
      <c r="AV717">
        <v>23.56</v>
      </c>
      <c r="AW717">
        <v>27.14</v>
      </c>
      <c r="AX717">
        <v>21.23</v>
      </c>
      <c r="AY717">
        <v>1219</v>
      </c>
      <c r="AZ717">
        <v>90</v>
      </c>
      <c r="BA717">
        <v>175</v>
      </c>
      <c r="BB717">
        <v>592</v>
      </c>
      <c r="BC717">
        <v>362</v>
      </c>
      <c r="BD717">
        <v>1320</v>
      </c>
      <c r="BE717">
        <v>144</v>
      </c>
      <c r="BF717">
        <v>220</v>
      </c>
      <c r="BG717">
        <v>589</v>
      </c>
      <c r="BH717">
        <v>367</v>
      </c>
      <c r="BI717">
        <v>115.706</v>
      </c>
      <c r="BJ717">
        <v>1483917</v>
      </c>
      <c r="BK717">
        <v>495221</v>
      </c>
      <c r="BL717">
        <v>203357</v>
      </c>
      <c r="BM717">
        <v>245755</v>
      </c>
      <c r="BN717">
        <v>77463</v>
      </c>
      <c r="BO717">
        <v>1138054</v>
      </c>
      <c r="BP717">
        <v>1901391</v>
      </c>
      <c r="BQ717">
        <v>1.35</v>
      </c>
      <c r="BR717">
        <v>95.9</v>
      </c>
      <c r="BS717">
        <v>3612</v>
      </c>
      <c r="BT717">
        <v>13852</v>
      </c>
      <c r="BU717">
        <v>5587.7</v>
      </c>
      <c r="BV717">
        <v>3823.7080000000001</v>
      </c>
      <c r="BW717">
        <v>2309.8229999999999</v>
      </c>
      <c r="BX717">
        <v>2309747</v>
      </c>
      <c r="BY717">
        <v>2109.7566000000002</v>
      </c>
      <c r="BZ717">
        <v>4287.9332000000004</v>
      </c>
      <c r="CA717">
        <v>2807.0857000000001</v>
      </c>
      <c r="CB717">
        <v>0.163539244</v>
      </c>
      <c r="CC717">
        <v>15267.7</v>
      </c>
      <c r="CD717">
        <v>305147.33</v>
      </c>
      <c r="CE717">
        <v>742000.05</v>
      </c>
      <c r="CF717">
        <v>3437.2258999999999</v>
      </c>
      <c r="CG717">
        <v>1.3</v>
      </c>
      <c r="CH717">
        <v>1.54</v>
      </c>
      <c r="CI717">
        <v>1.32</v>
      </c>
      <c r="CJ717">
        <v>1.47</v>
      </c>
      <c r="CK717">
        <v>1.7</v>
      </c>
      <c r="CL717">
        <v>2.1800000000000002</v>
      </c>
      <c r="CM717">
        <v>2.4</v>
      </c>
      <c r="CN717">
        <v>3.51</v>
      </c>
      <c r="CO717">
        <v>4.22</v>
      </c>
      <c r="CP717">
        <v>0.24</v>
      </c>
      <c r="CQ717">
        <v>0.02</v>
      </c>
      <c r="CR717">
        <v>0.17</v>
      </c>
      <c r="CS717">
        <v>0.4</v>
      </c>
      <c r="CT717">
        <v>0.88</v>
      </c>
      <c r="CU717">
        <v>1.1000000000000001</v>
      </c>
      <c r="CV717">
        <v>2.21</v>
      </c>
      <c r="CW717">
        <v>2.92</v>
      </c>
      <c r="CX717">
        <v>88.748800000000003</v>
      </c>
      <c r="CY717">
        <v>0.98699999999999999</v>
      </c>
      <c r="CZ717">
        <v>112.9405</v>
      </c>
      <c r="DA717">
        <v>1.3404</v>
      </c>
      <c r="DB717">
        <v>1.2768999999999999</v>
      </c>
      <c r="DC717">
        <v>57.88</v>
      </c>
      <c r="DD717">
        <v>195.3</v>
      </c>
      <c r="DE717" s="27">
        <v>247.90100000000001</v>
      </c>
      <c r="DF717">
        <v>124.42700000000001</v>
      </c>
      <c r="DG717">
        <v>206.86600000000001</v>
      </c>
      <c r="DH717">
        <v>479.67500000000001</v>
      </c>
      <c r="DI717">
        <v>182.95599999999999</v>
      </c>
      <c r="DJ717">
        <v>104.72</v>
      </c>
      <c r="DK717">
        <v>311.90800000000002</v>
      </c>
      <c r="DL717">
        <v>247.32900000000001</v>
      </c>
      <c r="DM717">
        <v>229.39099999999999</v>
      </c>
      <c r="DN717">
        <v>236.77699999999999</v>
      </c>
      <c r="DO717">
        <v>107.056</v>
      </c>
      <c r="DP717">
        <v>88.135000000000005</v>
      </c>
      <c r="DQ717">
        <v>98.337000000000003</v>
      </c>
      <c r="DR717">
        <v>113.379</v>
      </c>
      <c r="DS717">
        <v>201.4</v>
      </c>
      <c r="DT717">
        <v>213.9</v>
      </c>
      <c r="DU717">
        <v>195.2</v>
      </c>
      <c r="DV717">
        <v>196.7</v>
      </c>
      <c r="DW717">
        <v>2664.34</v>
      </c>
      <c r="DX717">
        <v>3528.28</v>
      </c>
      <c r="DY717">
        <v>1.8364773000000001</v>
      </c>
      <c r="DZ717">
        <v>25.740683000000001</v>
      </c>
      <c r="EA717">
        <v>8.7126000000000001</v>
      </c>
    </row>
    <row r="718" spans="2:131" x14ac:dyDescent="0.25">
      <c r="B718" s="3">
        <v>43101</v>
      </c>
      <c r="C718">
        <v>16067.684999999999</v>
      </c>
      <c r="D718">
        <v>13343.7</v>
      </c>
      <c r="E718">
        <v>106.2655</v>
      </c>
      <c r="F718">
        <v>103.6596</v>
      </c>
      <c r="G718">
        <v>102.4212</v>
      </c>
      <c r="H718">
        <v>105.9162</v>
      </c>
      <c r="I718">
        <v>120.0051</v>
      </c>
      <c r="J718">
        <v>102.34399999999999</v>
      </c>
      <c r="K718">
        <v>99.4499</v>
      </c>
      <c r="L718">
        <v>108.9284</v>
      </c>
      <c r="M718">
        <v>105.09139999999999</v>
      </c>
      <c r="N718">
        <v>101.0844</v>
      </c>
      <c r="O718">
        <v>103.32429999999999</v>
      </c>
      <c r="P718">
        <v>114.4532</v>
      </c>
      <c r="Q718">
        <v>110.2051</v>
      </c>
      <c r="R718">
        <v>75.547799999999995</v>
      </c>
      <c r="S718" s="38">
        <v>0.26</v>
      </c>
      <c r="T718">
        <v>6591</v>
      </c>
      <c r="U718">
        <v>0.99247101299999996</v>
      </c>
      <c r="V718">
        <v>161123</v>
      </c>
      <c r="W718">
        <v>154482</v>
      </c>
      <c r="X718">
        <v>4.0999999999999996</v>
      </c>
      <c r="Y718">
        <v>23.9</v>
      </c>
      <c r="Z718">
        <v>2271</v>
      </c>
      <c r="AA718">
        <v>1927</v>
      </c>
      <c r="AB718">
        <v>2387</v>
      </c>
      <c r="AC718">
        <v>959</v>
      </c>
      <c r="AD718">
        <v>1428</v>
      </c>
      <c r="AE718">
        <v>235750</v>
      </c>
      <c r="AF718">
        <v>147767</v>
      </c>
      <c r="AG718">
        <v>20386</v>
      </c>
      <c r="AH718">
        <v>648.79999999999995</v>
      </c>
      <c r="AI718">
        <v>7126</v>
      </c>
      <c r="AJ718">
        <v>12561</v>
      </c>
      <c r="AK718">
        <v>7838</v>
      </c>
      <c r="AL718">
        <v>4723</v>
      </c>
      <c r="AM718">
        <v>127381</v>
      </c>
      <c r="AN718">
        <v>27502</v>
      </c>
      <c r="AO718">
        <v>5824.1</v>
      </c>
      <c r="AP718">
        <v>15809.4</v>
      </c>
      <c r="AQ718">
        <v>8502</v>
      </c>
      <c r="AR718">
        <v>22374</v>
      </c>
      <c r="AS718">
        <v>41.3</v>
      </c>
      <c r="AT718">
        <v>4.5</v>
      </c>
      <c r="AU718">
        <v>41.9</v>
      </c>
      <c r="AV718">
        <v>23.61</v>
      </c>
      <c r="AW718">
        <v>27.18</v>
      </c>
      <c r="AX718">
        <v>21.29</v>
      </c>
      <c r="AY718">
        <v>1335</v>
      </c>
      <c r="AZ718">
        <v>116</v>
      </c>
      <c r="BA718">
        <v>144</v>
      </c>
      <c r="BB718">
        <v>685</v>
      </c>
      <c r="BC718">
        <v>390</v>
      </c>
      <c r="BD718">
        <v>1366</v>
      </c>
      <c r="BE718">
        <v>115</v>
      </c>
      <c r="BF718">
        <v>176</v>
      </c>
      <c r="BG718">
        <v>697</v>
      </c>
      <c r="BH718">
        <v>378</v>
      </c>
      <c r="BI718">
        <v>115.574</v>
      </c>
      <c r="BJ718">
        <v>1469000</v>
      </c>
      <c r="BK718">
        <v>493099</v>
      </c>
      <c r="BL718">
        <v>206079</v>
      </c>
      <c r="BM718">
        <v>236368</v>
      </c>
      <c r="BN718">
        <v>74194</v>
      </c>
      <c r="BO718">
        <v>1134870</v>
      </c>
      <c r="BP718">
        <v>1912163</v>
      </c>
      <c r="BQ718">
        <v>1.36</v>
      </c>
      <c r="BR718">
        <v>95.7</v>
      </c>
      <c r="BS718">
        <v>3653.1</v>
      </c>
      <c r="BT718">
        <v>13868.1</v>
      </c>
      <c r="BU718">
        <v>5572.1</v>
      </c>
      <c r="BV718">
        <v>3825.0770000000002</v>
      </c>
      <c r="BW718">
        <v>2281.018</v>
      </c>
      <c r="BX718">
        <v>2280960</v>
      </c>
      <c r="BY718">
        <v>2112.7307000000001</v>
      </c>
      <c r="BZ718">
        <v>4303.1606000000002</v>
      </c>
      <c r="CA718">
        <v>2818.0987</v>
      </c>
      <c r="CB718">
        <v>0.163295149</v>
      </c>
      <c r="CC718">
        <v>15285.4</v>
      </c>
      <c r="CD718">
        <v>305195.98</v>
      </c>
      <c r="CE718">
        <v>739896.65</v>
      </c>
      <c r="CF718">
        <v>3423.9585000000002</v>
      </c>
      <c r="CG718">
        <v>1.41</v>
      </c>
      <c r="CH718">
        <v>1.63</v>
      </c>
      <c r="CI718">
        <v>1.41</v>
      </c>
      <c r="CJ718">
        <v>1.59</v>
      </c>
      <c r="CK718">
        <v>1.8</v>
      </c>
      <c r="CL718">
        <v>2.38</v>
      </c>
      <c r="CM718">
        <v>2.58</v>
      </c>
      <c r="CN718">
        <v>3.55</v>
      </c>
      <c r="CO718">
        <v>4.26</v>
      </c>
      <c r="CP718">
        <v>0.22</v>
      </c>
      <c r="CQ718">
        <v>0</v>
      </c>
      <c r="CR718">
        <v>0.18</v>
      </c>
      <c r="CS718">
        <v>0.39</v>
      </c>
      <c r="CT718">
        <v>0.97</v>
      </c>
      <c r="CU718">
        <v>1.17</v>
      </c>
      <c r="CV718">
        <v>2.14</v>
      </c>
      <c r="CW718">
        <v>2.85</v>
      </c>
      <c r="CX718">
        <v>86.323400000000007</v>
      </c>
      <c r="CY718">
        <v>0.96040000000000003</v>
      </c>
      <c r="CZ718">
        <v>110.871</v>
      </c>
      <c r="DA718">
        <v>1.3824000000000001</v>
      </c>
      <c r="DB718">
        <v>1.2428999999999999</v>
      </c>
      <c r="DC718">
        <v>63.7</v>
      </c>
      <c r="DD718">
        <v>204.3</v>
      </c>
      <c r="DE718" s="27">
        <v>248.88399999999999</v>
      </c>
      <c r="DF718">
        <v>125.79900000000001</v>
      </c>
      <c r="DG718">
        <v>208.92599999999999</v>
      </c>
      <c r="DH718">
        <v>481.24599999999998</v>
      </c>
      <c r="DI718">
        <v>184.04</v>
      </c>
      <c r="DJ718">
        <v>104.578</v>
      </c>
      <c r="DK718">
        <v>312.76600000000002</v>
      </c>
      <c r="DL718">
        <v>248.38399999999999</v>
      </c>
      <c r="DM718">
        <v>230.40799999999999</v>
      </c>
      <c r="DN718">
        <v>237.732</v>
      </c>
      <c r="DO718">
        <v>107.40600000000001</v>
      </c>
      <c r="DP718">
        <v>88.352000000000004</v>
      </c>
      <c r="DQ718">
        <v>99.299000000000007</v>
      </c>
      <c r="DR718">
        <v>113.54300000000001</v>
      </c>
      <c r="DS718">
        <v>202.2</v>
      </c>
      <c r="DT718">
        <v>214.9</v>
      </c>
      <c r="DU718">
        <v>196.7</v>
      </c>
      <c r="DV718">
        <v>200.8</v>
      </c>
      <c r="DW718">
        <v>2789.8</v>
      </c>
      <c r="DX718">
        <v>3718.87</v>
      </c>
      <c r="DY718">
        <v>1.7666738</v>
      </c>
      <c r="DZ718">
        <v>26.521981</v>
      </c>
      <c r="EA718">
        <v>10.3474</v>
      </c>
    </row>
    <row r="719" spans="2:131" x14ac:dyDescent="0.25">
      <c r="B719" s="3">
        <v>43102</v>
      </c>
      <c r="C719">
        <v>16099.22</v>
      </c>
      <c r="D719">
        <v>13375.2</v>
      </c>
      <c r="E719">
        <v>106.64190000000001</v>
      </c>
      <c r="F719">
        <v>103.9057</v>
      </c>
      <c r="G719">
        <v>102.374</v>
      </c>
      <c r="H719">
        <v>105.7831</v>
      </c>
      <c r="I719">
        <v>122.21559999999999</v>
      </c>
      <c r="J719">
        <v>101.6298</v>
      </c>
      <c r="K719">
        <v>99.386300000000006</v>
      </c>
      <c r="L719">
        <v>109.4661</v>
      </c>
      <c r="M719">
        <v>106.5767</v>
      </c>
      <c r="N719">
        <v>101.4496</v>
      </c>
      <c r="O719">
        <v>104.43770000000001</v>
      </c>
      <c r="P719">
        <v>100.2431</v>
      </c>
      <c r="Q719">
        <v>108.2946</v>
      </c>
      <c r="R719">
        <v>76.339799999999997</v>
      </c>
      <c r="S719" s="38">
        <v>0.04</v>
      </c>
      <c r="T719">
        <v>6530</v>
      </c>
      <c r="U719">
        <v>0.97652160899999996</v>
      </c>
      <c r="V719">
        <v>161900</v>
      </c>
      <c r="W719">
        <v>155213</v>
      </c>
      <c r="X719">
        <v>4.0999999999999996</v>
      </c>
      <c r="Y719">
        <v>22.9</v>
      </c>
      <c r="Z719">
        <v>2458</v>
      </c>
      <c r="AA719">
        <v>1900</v>
      </c>
      <c r="AB719">
        <v>2336</v>
      </c>
      <c r="AC719">
        <v>933</v>
      </c>
      <c r="AD719">
        <v>1403</v>
      </c>
      <c r="AE719">
        <v>219250</v>
      </c>
      <c r="AF719">
        <v>148097</v>
      </c>
      <c r="AG719">
        <v>20497</v>
      </c>
      <c r="AH719">
        <v>655.29999999999995</v>
      </c>
      <c r="AI719">
        <v>7199</v>
      </c>
      <c r="AJ719">
        <v>12592</v>
      </c>
      <c r="AK719">
        <v>7865</v>
      </c>
      <c r="AL719">
        <v>4727</v>
      </c>
      <c r="AM719">
        <v>127600</v>
      </c>
      <c r="AN719">
        <v>27560</v>
      </c>
      <c r="AO719">
        <v>5827.3</v>
      </c>
      <c r="AP719">
        <v>15833.1</v>
      </c>
      <c r="AQ719">
        <v>8528</v>
      </c>
      <c r="AR719">
        <v>22400</v>
      </c>
      <c r="AS719">
        <v>41.5</v>
      </c>
      <c r="AT719">
        <v>4.7</v>
      </c>
      <c r="AU719">
        <v>42.2</v>
      </c>
      <c r="AV719">
        <v>23.72</v>
      </c>
      <c r="AW719">
        <v>27.41</v>
      </c>
      <c r="AX719">
        <v>21.34</v>
      </c>
      <c r="AY719">
        <v>1295</v>
      </c>
      <c r="AZ719">
        <v>133</v>
      </c>
      <c r="BA719">
        <v>156</v>
      </c>
      <c r="BB719">
        <v>612</v>
      </c>
      <c r="BC719">
        <v>394</v>
      </c>
      <c r="BD719">
        <v>1323</v>
      </c>
      <c r="BE719">
        <v>145</v>
      </c>
      <c r="BF719">
        <v>192</v>
      </c>
      <c r="BG719">
        <v>617</v>
      </c>
      <c r="BH719">
        <v>369</v>
      </c>
      <c r="BI719">
        <v>115.27200000000001</v>
      </c>
      <c r="BJ719">
        <v>1471413</v>
      </c>
      <c r="BK719">
        <v>495393</v>
      </c>
      <c r="BL719">
        <v>205985</v>
      </c>
      <c r="BM719">
        <v>248330</v>
      </c>
      <c r="BN719">
        <v>79194</v>
      </c>
      <c r="BO719">
        <v>1141748</v>
      </c>
      <c r="BP719">
        <v>1922752</v>
      </c>
      <c r="BQ719">
        <v>1.36</v>
      </c>
      <c r="BR719">
        <v>99.7</v>
      </c>
      <c r="BS719">
        <v>3622.5</v>
      </c>
      <c r="BT719">
        <v>13890.6</v>
      </c>
      <c r="BU719">
        <v>5570.3</v>
      </c>
      <c r="BV719">
        <v>3891.241</v>
      </c>
      <c r="BW719">
        <v>2305.2559999999999</v>
      </c>
      <c r="BX719">
        <v>2305236</v>
      </c>
      <c r="BY719">
        <v>2115.5794000000001</v>
      </c>
      <c r="BZ719">
        <v>4318.9465</v>
      </c>
      <c r="CA719">
        <v>2829.0767999999998</v>
      </c>
      <c r="CB719">
        <v>0.16338217899999999</v>
      </c>
      <c r="CC719">
        <v>15306.1</v>
      </c>
      <c r="CD719">
        <v>304665.8</v>
      </c>
      <c r="CE719">
        <v>736073.92</v>
      </c>
      <c r="CF719">
        <v>3396.2656999999999</v>
      </c>
      <c r="CG719">
        <v>1.42</v>
      </c>
      <c r="CH719">
        <v>1.78</v>
      </c>
      <c r="CI719">
        <v>1.57</v>
      </c>
      <c r="CJ719">
        <v>1.75</v>
      </c>
      <c r="CK719">
        <v>1.96</v>
      </c>
      <c r="CL719">
        <v>2.6</v>
      </c>
      <c r="CM719">
        <v>2.86</v>
      </c>
      <c r="CN719">
        <v>3.82</v>
      </c>
      <c r="CO719">
        <v>4.51</v>
      </c>
      <c r="CP719">
        <v>0.36</v>
      </c>
      <c r="CQ719">
        <v>0.15</v>
      </c>
      <c r="CR719">
        <v>0.33</v>
      </c>
      <c r="CS719">
        <v>0.54</v>
      </c>
      <c r="CT719">
        <v>1.18</v>
      </c>
      <c r="CU719">
        <v>1.44</v>
      </c>
      <c r="CV719">
        <v>2.4</v>
      </c>
      <c r="CW719">
        <v>3.09</v>
      </c>
      <c r="CX719">
        <v>85.714299999999994</v>
      </c>
      <c r="CY719">
        <v>0.9355</v>
      </c>
      <c r="CZ719">
        <v>107.97</v>
      </c>
      <c r="DA719">
        <v>1.3960999999999999</v>
      </c>
      <c r="DB719">
        <v>1.2587999999999999</v>
      </c>
      <c r="DC719">
        <v>62.23</v>
      </c>
      <c r="DD719">
        <v>205</v>
      </c>
      <c r="DE719" s="27">
        <v>249.369</v>
      </c>
      <c r="DF719">
        <v>127.33799999999999</v>
      </c>
      <c r="DG719">
        <v>209.49299999999999</v>
      </c>
      <c r="DH719">
        <v>481.08300000000003</v>
      </c>
      <c r="DI719">
        <v>184.179</v>
      </c>
      <c r="DJ719">
        <v>104.423</v>
      </c>
      <c r="DK719">
        <v>313.60700000000003</v>
      </c>
      <c r="DL719">
        <v>248.923</v>
      </c>
      <c r="DM719">
        <v>230.846</v>
      </c>
      <c r="DN719">
        <v>238.24700000000001</v>
      </c>
      <c r="DO719">
        <v>107.556</v>
      </c>
      <c r="DP719">
        <v>87.992000000000004</v>
      </c>
      <c r="DQ719">
        <v>99.304000000000002</v>
      </c>
      <c r="DR719">
        <v>113.842</v>
      </c>
      <c r="DS719">
        <v>202.3</v>
      </c>
      <c r="DT719">
        <v>214.9</v>
      </c>
      <c r="DU719">
        <v>197.9</v>
      </c>
      <c r="DV719">
        <v>203.4</v>
      </c>
      <c r="DW719">
        <v>2705.16</v>
      </c>
      <c r="DX719">
        <v>3605.99</v>
      </c>
      <c r="DY719">
        <v>1.8351348000000001</v>
      </c>
      <c r="DZ719">
        <v>25.334837</v>
      </c>
      <c r="EA719">
        <v>20.2578</v>
      </c>
    </row>
    <row r="720" spans="2:131" x14ac:dyDescent="0.25">
      <c r="B720" s="3">
        <v>43103</v>
      </c>
      <c r="C720">
        <v>16154.763999999999</v>
      </c>
      <c r="D720">
        <v>13418.4</v>
      </c>
      <c r="E720">
        <v>107.25190000000001</v>
      </c>
      <c r="F720">
        <v>104.1306</v>
      </c>
      <c r="G720">
        <v>102.7157</v>
      </c>
      <c r="H720">
        <v>106.13460000000001</v>
      </c>
      <c r="I720">
        <v>122.65089999999999</v>
      </c>
      <c r="J720">
        <v>101.9594</v>
      </c>
      <c r="K720">
        <v>99.561099999999996</v>
      </c>
      <c r="L720">
        <v>110.5458</v>
      </c>
      <c r="M720">
        <v>106.7978</v>
      </c>
      <c r="N720">
        <v>102.4747</v>
      </c>
      <c r="O720">
        <v>104.4607</v>
      </c>
      <c r="P720">
        <v>107.706</v>
      </c>
      <c r="Q720">
        <v>109.9539</v>
      </c>
      <c r="R720">
        <v>76.329300000000003</v>
      </c>
      <c r="S720" s="38">
        <v>0.02</v>
      </c>
      <c r="T720">
        <v>6894</v>
      </c>
      <c r="U720">
        <v>1.062904718</v>
      </c>
      <c r="V720">
        <v>161646</v>
      </c>
      <c r="W720">
        <v>155160</v>
      </c>
      <c r="X720">
        <v>4</v>
      </c>
      <c r="Y720">
        <v>24.2</v>
      </c>
      <c r="Z720">
        <v>2266</v>
      </c>
      <c r="AA720">
        <v>1976</v>
      </c>
      <c r="AB720">
        <v>2237</v>
      </c>
      <c r="AC720">
        <v>900</v>
      </c>
      <c r="AD720">
        <v>1337</v>
      </c>
      <c r="AE720">
        <v>222800</v>
      </c>
      <c r="AF720">
        <v>148279</v>
      </c>
      <c r="AG720">
        <v>20527</v>
      </c>
      <c r="AH720">
        <v>664</v>
      </c>
      <c r="AI720">
        <v>7201</v>
      </c>
      <c r="AJ720">
        <v>12612</v>
      </c>
      <c r="AK720">
        <v>7886</v>
      </c>
      <c r="AL720">
        <v>4726</v>
      </c>
      <c r="AM720">
        <v>127752</v>
      </c>
      <c r="AN720">
        <v>27591</v>
      </c>
      <c r="AO720">
        <v>5834.8</v>
      </c>
      <c r="AP720">
        <v>15834.3</v>
      </c>
      <c r="AQ720">
        <v>8537</v>
      </c>
      <c r="AR720">
        <v>22409</v>
      </c>
      <c r="AS720">
        <v>41.5</v>
      </c>
      <c r="AT720">
        <v>4.5999999999999996</v>
      </c>
      <c r="AU720">
        <v>42.2</v>
      </c>
      <c r="AV720">
        <v>23.76</v>
      </c>
      <c r="AW720">
        <v>27.4</v>
      </c>
      <c r="AX720">
        <v>21.39</v>
      </c>
      <c r="AY720">
        <v>1332</v>
      </c>
      <c r="AZ720">
        <v>122</v>
      </c>
      <c r="BA720">
        <v>184</v>
      </c>
      <c r="BB720">
        <v>628</v>
      </c>
      <c r="BC720">
        <v>398</v>
      </c>
      <c r="BD720">
        <v>1377</v>
      </c>
      <c r="BE720">
        <v>135</v>
      </c>
      <c r="BF720">
        <v>203</v>
      </c>
      <c r="BG720">
        <v>652</v>
      </c>
      <c r="BH720">
        <v>387</v>
      </c>
      <c r="BI720">
        <v>115.926</v>
      </c>
      <c r="BJ720">
        <v>1478892</v>
      </c>
      <c r="BK720">
        <v>495668</v>
      </c>
      <c r="BL720">
        <v>207820</v>
      </c>
      <c r="BM720">
        <v>251696</v>
      </c>
      <c r="BN720">
        <v>82773</v>
      </c>
      <c r="BO720">
        <v>1149702</v>
      </c>
      <c r="BP720">
        <v>1922047</v>
      </c>
      <c r="BQ720">
        <v>1.36</v>
      </c>
      <c r="BR720">
        <v>101.4</v>
      </c>
      <c r="BS720">
        <v>3656.3</v>
      </c>
      <c r="BT720">
        <v>13941.2</v>
      </c>
      <c r="BU720">
        <v>5587.7</v>
      </c>
      <c r="BV720">
        <v>3833.319</v>
      </c>
      <c r="BW720">
        <v>2230.875</v>
      </c>
      <c r="BX720">
        <v>2230859</v>
      </c>
      <c r="BY720">
        <v>2133.5581000000002</v>
      </c>
      <c r="BZ720">
        <v>4333.2166999999999</v>
      </c>
      <c r="CA720">
        <v>2839.0410999999999</v>
      </c>
      <c r="CB720">
        <v>0.16331251599999999</v>
      </c>
      <c r="CC720">
        <v>15359.3</v>
      </c>
      <c r="CD720">
        <v>301911.40999999997</v>
      </c>
      <c r="CE720">
        <v>730477.9</v>
      </c>
      <c r="CF720">
        <v>3382.0281</v>
      </c>
      <c r="CG720">
        <v>1.51</v>
      </c>
      <c r="CH720">
        <v>2.08</v>
      </c>
      <c r="CI720">
        <v>1.7</v>
      </c>
      <c r="CJ720">
        <v>1.87</v>
      </c>
      <c r="CK720">
        <v>2.06</v>
      </c>
      <c r="CL720">
        <v>2.63</v>
      </c>
      <c r="CM720">
        <v>2.84</v>
      </c>
      <c r="CN720">
        <v>3.87</v>
      </c>
      <c r="CO720">
        <v>4.6399999999999997</v>
      </c>
      <c r="CP720">
        <v>0.56999999999999995</v>
      </c>
      <c r="CQ720">
        <v>0.19</v>
      </c>
      <c r="CR720">
        <v>0.36</v>
      </c>
      <c r="CS720">
        <v>0.55000000000000004</v>
      </c>
      <c r="CT720">
        <v>1.1200000000000001</v>
      </c>
      <c r="CU720">
        <v>1.33</v>
      </c>
      <c r="CV720">
        <v>2.36</v>
      </c>
      <c r="CW720">
        <v>3.13</v>
      </c>
      <c r="CX720">
        <v>86.236199999999997</v>
      </c>
      <c r="CY720">
        <v>0.94799999999999995</v>
      </c>
      <c r="CZ720">
        <v>106.0468</v>
      </c>
      <c r="DA720">
        <v>1.3976</v>
      </c>
      <c r="DB720">
        <v>1.2932999999999999</v>
      </c>
      <c r="DC720">
        <v>62.73</v>
      </c>
      <c r="DD720">
        <v>202.9</v>
      </c>
      <c r="DE720" s="27">
        <v>249.49799999999999</v>
      </c>
      <c r="DF720">
        <v>126.661</v>
      </c>
      <c r="DG720">
        <v>208.35300000000001</v>
      </c>
      <c r="DH720">
        <v>482.495</v>
      </c>
      <c r="DI720">
        <v>183.70099999999999</v>
      </c>
      <c r="DJ720">
        <v>104.468</v>
      </c>
      <c r="DK720">
        <v>314.31900000000002</v>
      </c>
      <c r="DL720">
        <v>249.024</v>
      </c>
      <c r="DM720">
        <v>230.63499999999999</v>
      </c>
      <c r="DN720">
        <v>238.315</v>
      </c>
      <c r="DO720">
        <v>107.61</v>
      </c>
      <c r="DP720">
        <v>87.911000000000001</v>
      </c>
      <c r="DQ720">
        <v>98.742999999999995</v>
      </c>
      <c r="DR720">
        <v>114.13500000000001</v>
      </c>
      <c r="DS720">
        <v>203</v>
      </c>
      <c r="DT720">
        <v>215.9</v>
      </c>
      <c r="DU720">
        <v>198</v>
      </c>
      <c r="DV720">
        <v>196.4</v>
      </c>
      <c r="DW720">
        <v>2702.77</v>
      </c>
      <c r="DX720">
        <v>3603.91</v>
      </c>
      <c r="DY720">
        <v>1.8499539</v>
      </c>
      <c r="DZ720">
        <v>25.001027000000001</v>
      </c>
      <c r="EA720">
        <v>18.193999999999999</v>
      </c>
    </row>
    <row r="721" spans="2:131" x14ac:dyDescent="0.25">
      <c r="B721" s="3">
        <v>43104</v>
      </c>
      <c r="C721">
        <v>16144.705</v>
      </c>
      <c r="D721">
        <v>13401.4</v>
      </c>
      <c r="E721">
        <v>108.2223</v>
      </c>
      <c r="F721">
        <v>105.14579999999999</v>
      </c>
      <c r="G721">
        <v>103.8951</v>
      </c>
      <c r="H721">
        <v>107.4649</v>
      </c>
      <c r="I721">
        <v>121.91589999999999</v>
      </c>
      <c r="J721">
        <v>103.7974</v>
      </c>
      <c r="K721">
        <v>100.2015</v>
      </c>
      <c r="L721">
        <v>111.46</v>
      </c>
      <c r="M721">
        <v>107.354</v>
      </c>
      <c r="N721">
        <v>103.4586</v>
      </c>
      <c r="O721">
        <v>104.9102</v>
      </c>
      <c r="P721">
        <v>118.8069</v>
      </c>
      <c r="Q721">
        <v>110.2517</v>
      </c>
      <c r="R721">
        <v>76.625399999999999</v>
      </c>
      <c r="S721" s="38">
        <v>0.02</v>
      </c>
      <c r="T721">
        <v>7106</v>
      </c>
      <c r="U721">
        <v>1.121704815</v>
      </c>
      <c r="V721">
        <v>161551</v>
      </c>
      <c r="W721">
        <v>155216</v>
      </c>
      <c r="X721">
        <v>3.9</v>
      </c>
      <c r="Y721">
        <v>23</v>
      </c>
      <c r="Z721">
        <v>2121</v>
      </c>
      <c r="AA721">
        <v>1975</v>
      </c>
      <c r="AB721">
        <v>2330</v>
      </c>
      <c r="AC721">
        <v>1018</v>
      </c>
      <c r="AD721">
        <v>1311</v>
      </c>
      <c r="AE721">
        <v>219250</v>
      </c>
      <c r="AF721">
        <v>148475</v>
      </c>
      <c r="AG721">
        <v>20587</v>
      </c>
      <c r="AH721">
        <v>672.8</v>
      </c>
      <c r="AI721">
        <v>7230</v>
      </c>
      <c r="AJ721">
        <v>12634</v>
      </c>
      <c r="AK721">
        <v>7903</v>
      </c>
      <c r="AL721">
        <v>4731</v>
      </c>
      <c r="AM721">
        <v>127888</v>
      </c>
      <c r="AN721">
        <v>27589</v>
      </c>
      <c r="AO721">
        <v>5821.4</v>
      </c>
      <c r="AP721">
        <v>15838</v>
      </c>
      <c r="AQ721">
        <v>8541</v>
      </c>
      <c r="AR721">
        <v>22421</v>
      </c>
      <c r="AS721">
        <v>41.7</v>
      </c>
      <c r="AT721">
        <v>4.7</v>
      </c>
      <c r="AU721">
        <v>42.4</v>
      </c>
      <c r="AV721">
        <v>23.84</v>
      </c>
      <c r="AW721">
        <v>27.52</v>
      </c>
      <c r="AX721">
        <v>21.46</v>
      </c>
      <c r="AY721">
        <v>1267</v>
      </c>
      <c r="AZ721">
        <v>97</v>
      </c>
      <c r="BA721">
        <v>159</v>
      </c>
      <c r="BB721">
        <v>662</v>
      </c>
      <c r="BC721">
        <v>349</v>
      </c>
      <c r="BD721">
        <v>1364</v>
      </c>
      <c r="BE721">
        <v>95</v>
      </c>
      <c r="BF721">
        <v>195</v>
      </c>
      <c r="BG721">
        <v>727</v>
      </c>
      <c r="BH721">
        <v>347</v>
      </c>
      <c r="BI721">
        <v>116.28400000000001</v>
      </c>
      <c r="BJ721">
        <v>1480268</v>
      </c>
      <c r="BK721">
        <v>497828</v>
      </c>
      <c r="BL721">
        <v>208858</v>
      </c>
      <c r="BM721">
        <v>248509</v>
      </c>
      <c r="BN721">
        <v>77301</v>
      </c>
      <c r="BO721">
        <v>1154634</v>
      </c>
      <c r="BP721">
        <v>1927037</v>
      </c>
      <c r="BQ721">
        <v>1.35</v>
      </c>
      <c r="BR721">
        <v>98.8</v>
      </c>
      <c r="BS721">
        <v>3660.2</v>
      </c>
      <c r="BT721">
        <v>13974.2</v>
      </c>
      <c r="BU721">
        <v>5590.7</v>
      </c>
      <c r="BV721">
        <v>3756.0520000000001</v>
      </c>
      <c r="BW721">
        <v>2151.047</v>
      </c>
      <c r="BX721">
        <v>2150996</v>
      </c>
      <c r="BY721">
        <v>2179.8020999999999</v>
      </c>
      <c r="BZ721">
        <v>4344.6409999999996</v>
      </c>
      <c r="CA721">
        <v>2849.0124000000001</v>
      </c>
      <c r="CB721">
        <v>0.16360001199999999</v>
      </c>
      <c r="CC721">
        <v>15395.2</v>
      </c>
      <c r="CD721">
        <v>303267.7</v>
      </c>
      <c r="CE721">
        <v>732599.77</v>
      </c>
      <c r="CF721">
        <v>3367.5491999999999</v>
      </c>
      <c r="CG721">
        <v>1.69</v>
      </c>
      <c r="CH721">
        <v>2.2000000000000002</v>
      </c>
      <c r="CI721">
        <v>1.76</v>
      </c>
      <c r="CJ721">
        <v>1.93</v>
      </c>
      <c r="CK721">
        <v>2.15</v>
      </c>
      <c r="CL721">
        <v>2.7</v>
      </c>
      <c r="CM721">
        <v>2.87</v>
      </c>
      <c r="CN721">
        <v>3.85</v>
      </c>
      <c r="CO721">
        <v>4.67</v>
      </c>
      <c r="CP721">
        <v>0.51</v>
      </c>
      <c r="CQ721">
        <v>7.0000000000000007E-2</v>
      </c>
      <c r="CR721">
        <v>0.24</v>
      </c>
      <c r="CS721">
        <v>0.46</v>
      </c>
      <c r="CT721">
        <v>1.01</v>
      </c>
      <c r="CU721">
        <v>1.18</v>
      </c>
      <c r="CV721">
        <v>2.16</v>
      </c>
      <c r="CW721">
        <v>2.98</v>
      </c>
      <c r="CX721">
        <v>86.353300000000004</v>
      </c>
      <c r="CY721">
        <v>0.96870000000000001</v>
      </c>
      <c r="CZ721">
        <v>107.6562</v>
      </c>
      <c r="DA721">
        <v>1.4078999999999999</v>
      </c>
      <c r="DB721">
        <v>1.2732000000000001</v>
      </c>
      <c r="DC721">
        <v>66.25</v>
      </c>
      <c r="DD721">
        <v>205.5</v>
      </c>
      <c r="DE721" s="27">
        <v>249.95599999999999</v>
      </c>
      <c r="DF721">
        <v>126.682</v>
      </c>
      <c r="DG721">
        <v>208.535</v>
      </c>
      <c r="DH721">
        <v>483.18299999999999</v>
      </c>
      <c r="DI721">
        <v>184.05099999999999</v>
      </c>
      <c r="DJ721">
        <v>104.21899999999999</v>
      </c>
      <c r="DK721">
        <v>314.863</v>
      </c>
      <c r="DL721">
        <v>249.46299999999999</v>
      </c>
      <c r="DM721">
        <v>230.90299999999999</v>
      </c>
      <c r="DN721">
        <v>238.762</v>
      </c>
      <c r="DO721">
        <v>107.86499999999999</v>
      </c>
      <c r="DP721">
        <v>87.945999999999998</v>
      </c>
      <c r="DQ721">
        <v>99.274000000000001</v>
      </c>
      <c r="DR721">
        <v>114.337</v>
      </c>
      <c r="DS721">
        <v>202.8</v>
      </c>
      <c r="DT721">
        <v>215.4</v>
      </c>
      <c r="DU721">
        <v>198.9</v>
      </c>
      <c r="DV721">
        <v>198.3</v>
      </c>
      <c r="DW721">
        <v>2653.63</v>
      </c>
      <c r="DX721">
        <v>3539.34</v>
      </c>
      <c r="DY721">
        <v>1.8966472000000001</v>
      </c>
      <c r="DZ721">
        <v>24.210712000000001</v>
      </c>
      <c r="EA721">
        <v>18.795500000000001</v>
      </c>
    </row>
    <row r="722" spans="2:131" x14ac:dyDescent="0.25">
      <c r="B722" s="3">
        <v>43105</v>
      </c>
      <c r="C722">
        <v>16155.012000000001</v>
      </c>
      <c r="D722">
        <v>13412.8</v>
      </c>
      <c r="E722">
        <v>107.3639</v>
      </c>
      <c r="F722">
        <v>103.489</v>
      </c>
      <c r="G722">
        <v>101.8</v>
      </c>
      <c r="H722">
        <v>104.9616</v>
      </c>
      <c r="I722">
        <v>117.8811</v>
      </c>
      <c r="J722">
        <v>101.6734</v>
      </c>
      <c r="K722">
        <v>98.475700000000003</v>
      </c>
      <c r="L722">
        <v>111.57340000000001</v>
      </c>
      <c r="M722">
        <v>106.4575</v>
      </c>
      <c r="N722">
        <v>103.65</v>
      </c>
      <c r="O722">
        <v>104.08459999999999</v>
      </c>
      <c r="P722">
        <v>105.7116</v>
      </c>
      <c r="Q722">
        <v>110.2753</v>
      </c>
      <c r="R722">
        <v>75.984300000000005</v>
      </c>
      <c r="S722" s="38">
        <v>0.38</v>
      </c>
      <c r="T722">
        <v>7126</v>
      </c>
      <c r="U722">
        <v>1.1628590080000001</v>
      </c>
      <c r="V722">
        <v>161667</v>
      </c>
      <c r="W722">
        <v>155539</v>
      </c>
      <c r="X722">
        <v>3.8</v>
      </c>
      <c r="Y722">
        <v>21.3</v>
      </c>
      <c r="Z722">
        <v>2019</v>
      </c>
      <c r="AA722">
        <v>1906</v>
      </c>
      <c r="AB722">
        <v>2164</v>
      </c>
      <c r="AC722">
        <v>967</v>
      </c>
      <c r="AD722">
        <v>1197</v>
      </c>
      <c r="AE722">
        <v>220000</v>
      </c>
      <c r="AF722">
        <v>148745</v>
      </c>
      <c r="AG722">
        <v>20650</v>
      </c>
      <c r="AH722">
        <v>678</v>
      </c>
      <c r="AI722">
        <v>7267</v>
      </c>
      <c r="AJ722">
        <v>12655</v>
      </c>
      <c r="AK722">
        <v>7917</v>
      </c>
      <c r="AL722">
        <v>4738</v>
      </c>
      <c r="AM722">
        <v>128095</v>
      </c>
      <c r="AN722">
        <v>27630</v>
      </c>
      <c r="AO722">
        <v>5827.2</v>
      </c>
      <c r="AP722">
        <v>15856.3</v>
      </c>
      <c r="AQ722">
        <v>8556</v>
      </c>
      <c r="AR722">
        <v>22427</v>
      </c>
      <c r="AS722">
        <v>41.6</v>
      </c>
      <c r="AT722">
        <v>4.5</v>
      </c>
      <c r="AU722">
        <v>42</v>
      </c>
      <c r="AV722">
        <v>23.87</v>
      </c>
      <c r="AW722">
        <v>27.54</v>
      </c>
      <c r="AX722">
        <v>21.43</v>
      </c>
      <c r="AY722">
        <v>1332</v>
      </c>
      <c r="AZ722">
        <v>108</v>
      </c>
      <c r="BA722">
        <v>239</v>
      </c>
      <c r="BB722">
        <v>651</v>
      </c>
      <c r="BC722">
        <v>334</v>
      </c>
      <c r="BD722">
        <v>1301</v>
      </c>
      <c r="BE722">
        <v>134</v>
      </c>
      <c r="BF722">
        <v>209</v>
      </c>
      <c r="BG722">
        <v>625</v>
      </c>
      <c r="BH722">
        <v>333</v>
      </c>
      <c r="BI722">
        <v>116.68</v>
      </c>
      <c r="BJ722">
        <v>1485222</v>
      </c>
      <c r="BK722">
        <v>503955</v>
      </c>
      <c r="BL722">
        <v>208608</v>
      </c>
      <c r="BM722">
        <v>250389</v>
      </c>
      <c r="BN722">
        <v>78388</v>
      </c>
      <c r="BO722">
        <v>1160971</v>
      </c>
      <c r="BP722">
        <v>1933664</v>
      </c>
      <c r="BQ722">
        <v>1.34</v>
      </c>
      <c r="BR722">
        <v>98</v>
      </c>
      <c r="BS722">
        <v>3654.6</v>
      </c>
      <c r="BT722">
        <v>14035.4</v>
      </c>
      <c r="BU722">
        <v>5599.7</v>
      </c>
      <c r="BV722">
        <v>3695.453</v>
      </c>
      <c r="BW722">
        <v>2086.5770000000002</v>
      </c>
      <c r="BX722">
        <v>2086483</v>
      </c>
      <c r="BY722">
        <v>2185.1131999999998</v>
      </c>
      <c r="BZ722">
        <v>4341.0140000000001</v>
      </c>
      <c r="CA722">
        <v>2862.8240999999998</v>
      </c>
      <c r="CB722">
        <v>0.163954396</v>
      </c>
      <c r="CC722">
        <v>15439.3</v>
      </c>
      <c r="CD722">
        <v>305407.73</v>
      </c>
      <c r="CE722">
        <v>734677.52</v>
      </c>
      <c r="CF722">
        <v>3374.7651999999998</v>
      </c>
      <c r="CG722">
        <v>1.7</v>
      </c>
      <c r="CH722">
        <v>2.16</v>
      </c>
      <c r="CI722">
        <v>1.86</v>
      </c>
      <c r="CJ722">
        <v>2.02</v>
      </c>
      <c r="CK722">
        <v>2.27</v>
      </c>
      <c r="CL722">
        <v>2.82</v>
      </c>
      <c r="CM722">
        <v>2.98</v>
      </c>
      <c r="CN722">
        <v>4</v>
      </c>
      <c r="CO722">
        <v>4.83</v>
      </c>
      <c r="CP722">
        <v>0.46</v>
      </c>
      <c r="CQ722">
        <v>0.16</v>
      </c>
      <c r="CR722">
        <v>0.32</v>
      </c>
      <c r="CS722">
        <v>0.56999999999999995</v>
      </c>
      <c r="CT722">
        <v>1.1200000000000001</v>
      </c>
      <c r="CU722">
        <v>1.28</v>
      </c>
      <c r="CV722">
        <v>2.2999999999999998</v>
      </c>
      <c r="CW722">
        <v>3.13</v>
      </c>
      <c r="CX722">
        <v>88.691400000000002</v>
      </c>
      <c r="CY722">
        <v>0.99690000000000001</v>
      </c>
      <c r="CZ722">
        <v>109.68819999999999</v>
      </c>
      <c r="DA722">
        <v>1.347</v>
      </c>
      <c r="DB722">
        <v>1.2866</v>
      </c>
      <c r="DC722">
        <v>69.98</v>
      </c>
      <c r="DD722">
        <v>206.9</v>
      </c>
      <c r="DE722" s="27">
        <v>250.64599999999999</v>
      </c>
      <c r="DF722">
        <v>126.786</v>
      </c>
      <c r="DG722">
        <v>210.06200000000001</v>
      </c>
      <c r="DH722">
        <v>483.85500000000002</v>
      </c>
      <c r="DI722">
        <v>184.58699999999999</v>
      </c>
      <c r="DJ722">
        <v>104.006</v>
      </c>
      <c r="DK722">
        <v>315.69400000000002</v>
      </c>
      <c r="DL722">
        <v>250.232</v>
      </c>
      <c r="DM722">
        <v>231.47</v>
      </c>
      <c r="DN722">
        <v>239.452</v>
      </c>
      <c r="DO722">
        <v>108.08499999999999</v>
      </c>
      <c r="DP722">
        <v>87.772999999999996</v>
      </c>
      <c r="DQ722">
        <v>99.518000000000001</v>
      </c>
      <c r="DR722">
        <v>114.627</v>
      </c>
      <c r="DS722">
        <v>204.3</v>
      </c>
      <c r="DT722">
        <v>217.4</v>
      </c>
      <c r="DU722">
        <v>201.1</v>
      </c>
      <c r="DV722">
        <v>202.9</v>
      </c>
      <c r="DW722">
        <v>2701.49</v>
      </c>
      <c r="DX722">
        <v>3614.03</v>
      </c>
      <c r="DY722">
        <v>1.8752614000000001</v>
      </c>
      <c r="DZ722">
        <v>24.29129</v>
      </c>
      <c r="EA722">
        <v>13.7684</v>
      </c>
    </row>
    <row r="723" spans="2:131" x14ac:dyDescent="0.25">
      <c r="B723" s="3">
        <v>43106</v>
      </c>
      <c r="C723">
        <v>16195.352000000001</v>
      </c>
      <c r="D723">
        <v>13448</v>
      </c>
      <c r="E723">
        <v>108.1707</v>
      </c>
      <c r="F723">
        <v>104.2687</v>
      </c>
      <c r="G723">
        <v>102.8814</v>
      </c>
      <c r="H723">
        <v>105.7889</v>
      </c>
      <c r="I723">
        <v>121.11969999999999</v>
      </c>
      <c r="J723">
        <v>101.9061</v>
      </c>
      <c r="K723">
        <v>100.3001</v>
      </c>
      <c r="L723">
        <v>112.4113</v>
      </c>
      <c r="M723">
        <v>107.1857</v>
      </c>
      <c r="N723">
        <v>104.10720000000001</v>
      </c>
      <c r="O723">
        <v>104.7974</v>
      </c>
      <c r="P723">
        <v>106.55929999999999</v>
      </c>
      <c r="Q723">
        <v>110.9499</v>
      </c>
      <c r="R723">
        <v>76.460099999999997</v>
      </c>
      <c r="S723" s="38">
        <v>0.06</v>
      </c>
      <c r="T723">
        <v>7393</v>
      </c>
      <c r="U723">
        <v>1.130946918</v>
      </c>
      <c r="V723">
        <v>162129</v>
      </c>
      <c r="W723">
        <v>155592</v>
      </c>
      <c r="X723">
        <v>4</v>
      </c>
      <c r="Y723">
        <v>21.2</v>
      </c>
      <c r="Z723">
        <v>2218</v>
      </c>
      <c r="AA723">
        <v>1865</v>
      </c>
      <c r="AB723">
        <v>2329</v>
      </c>
      <c r="AC723">
        <v>862</v>
      </c>
      <c r="AD723">
        <v>1467</v>
      </c>
      <c r="AE723">
        <v>222000</v>
      </c>
      <c r="AF723">
        <v>149007</v>
      </c>
      <c r="AG723">
        <v>20706</v>
      </c>
      <c r="AH723">
        <v>686.1</v>
      </c>
      <c r="AI723">
        <v>7284</v>
      </c>
      <c r="AJ723">
        <v>12687</v>
      </c>
      <c r="AK723">
        <v>7944</v>
      </c>
      <c r="AL723">
        <v>4743</v>
      </c>
      <c r="AM723">
        <v>128301</v>
      </c>
      <c r="AN723">
        <v>27622</v>
      </c>
      <c r="AO723">
        <v>5835</v>
      </c>
      <c r="AP723">
        <v>15822.1</v>
      </c>
      <c r="AQ723">
        <v>8567</v>
      </c>
      <c r="AR723">
        <v>22453</v>
      </c>
      <c r="AS723">
        <v>41.5</v>
      </c>
      <c r="AT723">
        <v>4.5</v>
      </c>
      <c r="AU723">
        <v>42.1</v>
      </c>
      <c r="AV723">
        <v>23.9</v>
      </c>
      <c r="AW723">
        <v>27.58</v>
      </c>
      <c r="AX723">
        <v>21.48</v>
      </c>
      <c r="AY723">
        <v>1180</v>
      </c>
      <c r="AZ723">
        <v>104</v>
      </c>
      <c r="BA723">
        <v>164</v>
      </c>
      <c r="BB723">
        <v>567</v>
      </c>
      <c r="BC723">
        <v>345</v>
      </c>
      <c r="BD723">
        <v>1292</v>
      </c>
      <c r="BE723">
        <v>119</v>
      </c>
      <c r="BF723">
        <v>173</v>
      </c>
      <c r="BG723">
        <v>670</v>
      </c>
      <c r="BH723">
        <v>330</v>
      </c>
      <c r="BI723">
        <v>117.056</v>
      </c>
      <c r="BJ723">
        <v>1487431</v>
      </c>
      <c r="BK723">
        <v>505168</v>
      </c>
      <c r="BL723">
        <v>211622</v>
      </c>
      <c r="BM723">
        <v>250063</v>
      </c>
      <c r="BN723">
        <v>77217</v>
      </c>
      <c r="BO723">
        <v>1163755</v>
      </c>
      <c r="BP723">
        <v>1934911</v>
      </c>
      <c r="BQ723">
        <v>1.34</v>
      </c>
      <c r="BR723">
        <v>98.2</v>
      </c>
      <c r="BS723">
        <v>3655</v>
      </c>
      <c r="BT723">
        <v>14107.7</v>
      </c>
      <c r="BU723">
        <v>5617.6</v>
      </c>
      <c r="BV723">
        <v>3676.6419999999998</v>
      </c>
      <c r="BW723">
        <v>2052.7489999999998</v>
      </c>
      <c r="BX723">
        <v>2052605</v>
      </c>
      <c r="BY723">
        <v>2204.3036000000002</v>
      </c>
      <c r="BZ723">
        <v>4352.9165000000003</v>
      </c>
      <c r="CA723">
        <v>2868.4450999999999</v>
      </c>
      <c r="CB723">
        <v>0.163681994</v>
      </c>
      <c r="CC723">
        <v>15514.8</v>
      </c>
      <c r="CD723">
        <v>303985.94</v>
      </c>
      <c r="CE723">
        <v>732446.08</v>
      </c>
      <c r="CF723">
        <v>3408.9034999999999</v>
      </c>
      <c r="CG723">
        <v>1.82</v>
      </c>
      <c r="CH723">
        <v>2.19</v>
      </c>
      <c r="CI723">
        <v>1.9</v>
      </c>
      <c r="CJ723">
        <v>2.06</v>
      </c>
      <c r="CK723">
        <v>2.33</v>
      </c>
      <c r="CL723">
        <v>2.78</v>
      </c>
      <c r="CM723">
        <v>2.91</v>
      </c>
      <c r="CN723">
        <v>3.96</v>
      </c>
      <c r="CO723">
        <v>4.83</v>
      </c>
      <c r="CP723">
        <v>0.37</v>
      </c>
      <c r="CQ723">
        <v>0.08</v>
      </c>
      <c r="CR723">
        <v>0.24</v>
      </c>
      <c r="CS723">
        <v>0.51</v>
      </c>
      <c r="CT723">
        <v>0.96</v>
      </c>
      <c r="CU723">
        <v>1.0900000000000001</v>
      </c>
      <c r="CV723">
        <v>2.14</v>
      </c>
      <c r="CW723">
        <v>3.01</v>
      </c>
      <c r="CX723">
        <v>89.739400000000003</v>
      </c>
      <c r="CY723">
        <v>0.99</v>
      </c>
      <c r="CZ723">
        <v>110.0638</v>
      </c>
      <c r="DA723">
        <v>1.3293999999999999</v>
      </c>
      <c r="DB723">
        <v>1.3125</v>
      </c>
      <c r="DC723">
        <v>67.87</v>
      </c>
      <c r="DD723">
        <v>208.1</v>
      </c>
      <c r="DE723" s="27">
        <v>251.13399999999999</v>
      </c>
      <c r="DF723">
        <v>125.92100000000001</v>
      </c>
      <c r="DG723">
        <v>211.393</v>
      </c>
      <c r="DH723">
        <v>485.78899999999999</v>
      </c>
      <c r="DI723">
        <v>185.065</v>
      </c>
      <c r="DJ723">
        <v>104.229</v>
      </c>
      <c r="DK723">
        <v>316.20100000000002</v>
      </c>
      <c r="DL723">
        <v>250.749</v>
      </c>
      <c r="DM723">
        <v>231.958</v>
      </c>
      <c r="DN723">
        <v>239.87200000000001</v>
      </c>
      <c r="DO723">
        <v>108.20699999999999</v>
      </c>
      <c r="DP723">
        <v>87.497</v>
      </c>
      <c r="DQ723">
        <v>99.567999999999998</v>
      </c>
      <c r="DR723">
        <v>114.85299999999999</v>
      </c>
      <c r="DS723">
        <v>204.5</v>
      </c>
      <c r="DT723">
        <v>217.5</v>
      </c>
      <c r="DU723">
        <v>202</v>
      </c>
      <c r="DV723">
        <v>200.9</v>
      </c>
      <c r="DW723">
        <v>2754.35</v>
      </c>
      <c r="DX723">
        <v>3709.71</v>
      </c>
      <c r="DY723">
        <v>1.8512535000000001</v>
      </c>
      <c r="DZ723">
        <v>24.46181</v>
      </c>
      <c r="EA723">
        <v>12.618499999999999</v>
      </c>
    </row>
    <row r="724" spans="2:131" x14ac:dyDescent="0.25">
      <c r="B724" s="3">
        <v>43107</v>
      </c>
      <c r="C724">
        <v>16235.368</v>
      </c>
      <c r="D724">
        <v>13481.2</v>
      </c>
      <c r="E724">
        <v>108.652</v>
      </c>
      <c r="F724">
        <v>104.3861</v>
      </c>
      <c r="G724">
        <v>103.0766</v>
      </c>
      <c r="H724">
        <v>105.9747</v>
      </c>
      <c r="I724">
        <v>120.8963</v>
      </c>
      <c r="J724">
        <v>102.1919</v>
      </c>
      <c r="K724">
        <v>100.6763</v>
      </c>
      <c r="L724">
        <v>113.3296</v>
      </c>
      <c r="M724">
        <v>107.52670000000001</v>
      </c>
      <c r="N724">
        <v>104.8425</v>
      </c>
      <c r="O724">
        <v>105.22539999999999</v>
      </c>
      <c r="P724">
        <v>105.3344</v>
      </c>
      <c r="Q724">
        <v>110.09610000000001</v>
      </c>
      <c r="R724">
        <v>76.721800000000002</v>
      </c>
      <c r="S724" s="38">
        <v>0.04</v>
      </c>
      <c r="T724">
        <v>7442</v>
      </c>
      <c r="U724">
        <v>1.1916733390000001</v>
      </c>
      <c r="V724">
        <v>162209</v>
      </c>
      <c r="W724">
        <v>155964</v>
      </c>
      <c r="X724">
        <v>3.9</v>
      </c>
      <c r="Y724">
        <v>23.1</v>
      </c>
      <c r="Z724">
        <v>2092</v>
      </c>
      <c r="AA724">
        <v>1818</v>
      </c>
      <c r="AB724">
        <v>2377</v>
      </c>
      <c r="AC724">
        <v>959</v>
      </c>
      <c r="AD724">
        <v>1418</v>
      </c>
      <c r="AE724">
        <v>215250</v>
      </c>
      <c r="AF724">
        <v>149185</v>
      </c>
      <c r="AG724">
        <v>20744</v>
      </c>
      <c r="AH724">
        <v>685.9</v>
      </c>
      <c r="AI724">
        <v>7303</v>
      </c>
      <c r="AJ724">
        <v>12707</v>
      </c>
      <c r="AK724">
        <v>7961</v>
      </c>
      <c r="AL724">
        <v>4746</v>
      </c>
      <c r="AM724">
        <v>128441</v>
      </c>
      <c r="AN724">
        <v>27643</v>
      </c>
      <c r="AO724">
        <v>5849.4</v>
      </c>
      <c r="AP724">
        <v>15824.4</v>
      </c>
      <c r="AQ724">
        <v>8572</v>
      </c>
      <c r="AR724">
        <v>22458</v>
      </c>
      <c r="AS724">
        <v>41.6</v>
      </c>
      <c r="AT724">
        <v>4.5</v>
      </c>
      <c r="AU724">
        <v>42.2</v>
      </c>
      <c r="AV724">
        <v>23.95</v>
      </c>
      <c r="AW724">
        <v>27.73</v>
      </c>
      <c r="AX724">
        <v>21.46</v>
      </c>
      <c r="AY724">
        <v>1184</v>
      </c>
      <c r="AZ724">
        <v>103</v>
      </c>
      <c r="BA724">
        <v>178</v>
      </c>
      <c r="BB724">
        <v>625</v>
      </c>
      <c r="BC724">
        <v>278</v>
      </c>
      <c r="BD724">
        <v>1303</v>
      </c>
      <c r="BE724">
        <v>125</v>
      </c>
      <c r="BF724">
        <v>181</v>
      </c>
      <c r="BG724">
        <v>665</v>
      </c>
      <c r="BH724">
        <v>332</v>
      </c>
      <c r="BI724">
        <v>117.45</v>
      </c>
      <c r="BJ724">
        <v>1490300</v>
      </c>
      <c r="BK724">
        <v>508230</v>
      </c>
      <c r="BL724">
        <v>213659</v>
      </c>
      <c r="BM724">
        <v>247899</v>
      </c>
      <c r="BN724">
        <v>74788</v>
      </c>
      <c r="BO724">
        <v>1164255</v>
      </c>
      <c r="BP724">
        <v>1948027</v>
      </c>
      <c r="BQ724">
        <v>1.35</v>
      </c>
      <c r="BR724">
        <v>97.9</v>
      </c>
      <c r="BS724">
        <v>3676.9</v>
      </c>
      <c r="BT724">
        <v>14148.7</v>
      </c>
      <c r="BU724">
        <v>5623.6</v>
      </c>
      <c r="BV724">
        <v>3631.096</v>
      </c>
      <c r="BW724">
        <v>2014.6130000000001</v>
      </c>
      <c r="BX724">
        <v>2014388</v>
      </c>
      <c r="BY724">
        <v>2219.4735999999998</v>
      </c>
      <c r="BZ724">
        <v>4364.5276000000003</v>
      </c>
      <c r="CA724">
        <v>2885.3589000000002</v>
      </c>
      <c r="CB724">
        <v>0.16400141500000001</v>
      </c>
      <c r="CC724">
        <v>15542.1</v>
      </c>
      <c r="CD724">
        <v>306155.78999999998</v>
      </c>
      <c r="CE724">
        <v>734076.57</v>
      </c>
      <c r="CF724">
        <v>3420.7943</v>
      </c>
      <c r="CG724">
        <v>1.91</v>
      </c>
      <c r="CH724">
        <v>2.17</v>
      </c>
      <c r="CI724">
        <v>1.96</v>
      </c>
      <c r="CJ724">
        <v>2.11</v>
      </c>
      <c r="CK724">
        <v>2.39</v>
      </c>
      <c r="CL724">
        <v>2.78</v>
      </c>
      <c r="CM724">
        <v>2.89</v>
      </c>
      <c r="CN724">
        <v>3.87</v>
      </c>
      <c r="CO724">
        <v>4.79</v>
      </c>
      <c r="CP724">
        <v>0.26</v>
      </c>
      <c r="CQ724">
        <v>0.05</v>
      </c>
      <c r="CR724">
        <v>0.2</v>
      </c>
      <c r="CS724">
        <v>0.48</v>
      </c>
      <c r="CT724">
        <v>0.87</v>
      </c>
      <c r="CU724">
        <v>0.98</v>
      </c>
      <c r="CV724">
        <v>1.96</v>
      </c>
      <c r="CW724">
        <v>2.88</v>
      </c>
      <c r="CX724">
        <v>90.046899999999994</v>
      </c>
      <c r="CY724">
        <v>0.99480000000000002</v>
      </c>
      <c r="CZ724">
        <v>111.521</v>
      </c>
      <c r="DA724">
        <v>1.3162</v>
      </c>
      <c r="DB724">
        <v>1.3132999999999999</v>
      </c>
      <c r="DC724">
        <v>70.98</v>
      </c>
      <c r="DD724">
        <v>197</v>
      </c>
      <c r="DE724" s="27">
        <v>251.59700000000001</v>
      </c>
      <c r="DF724">
        <v>125.539</v>
      </c>
      <c r="DG724">
        <v>212.15899999999999</v>
      </c>
      <c r="DH724">
        <v>485.21100000000001</v>
      </c>
      <c r="DI724">
        <v>185.21899999999999</v>
      </c>
      <c r="DJ724">
        <v>104.539</v>
      </c>
      <c r="DK724">
        <v>316.971</v>
      </c>
      <c r="DL724">
        <v>251.22499999999999</v>
      </c>
      <c r="DM724">
        <v>232.262</v>
      </c>
      <c r="DN724">
        <v>240.38300000000001</v>
      </c>
      <c r="DO724">
        <v>108.36499999999999</v>
      </c>
      <c r="DP724">
        <v>87.820999999999998</v>
      </c>
      <c r="DQ724">
        <v>99.379000000000005</v>
      </c>
      <c r="DR724">
        <v>115.098</v>
      </c>
      <c r="DS724">
        <v>204.9</v>
      </c>
      <c r="DT724">
        <v>217.9</v>
      </c>
      <c r="DU724">
        <v>202.2</v>
      </c>
      <c r="DV724">
        <v>202.7</v>
      </c>
      <c r="DW724">
        <v>2793.64</v>
      </c>
      <c r="DX724">
        <v>3765.9</v>
      </c>
      <c r="DY724">
        <v>1.8413253000000001</v>
      </c>
      <c r="DZ724">
        <v>24.528192000000001</v>
      </c>
      <c r="EA724">
        <v>11.9635</v>
      </c>
    </row>
    <row r="725" spans="2:131" x14ac:dyDescent="0.25">
      <c r="B725" s="3">
        <v>43108</v>
      </c>
      <c r="C725">
        <v>16292.064</v>
      </c>
      <c r="D725">
        <v>13530.9</v>
      </c>
      <c r="E725">
        <v>109.52460000000001</v>
      </c>
      <c r="F725">
        <v>104.98560000000001</v>
      </c>
      <c r="G725">
        <v>103.79389999999999</v>
      </c>
      <c r="H725">
        <v>106.4469</v>
      </c>
      <c r="I725">
        <v>122.76130000000001</v>
      </c>
      <c r="J725">
        <v>102.321</v>
      </c>
      <c r="K725">
        <v>101.9586</v>
      </c>
      <c r="L725">
        <v>114.5292</v>
      </c>
      <c r="M725">
        <v>108.01649999999999</v>
      </c>
      <c r="N725">
        <v>105.10939999999999</v>
      </c>
      <c r="O725">
        <v>105.6772</v>
      </c>
      <c r="P725">
        <v>106.97880000000001</v>
      </c>
      <c r="Q725">
        <v>111.2818</v>
      </c>
      <c r="R725">
        <v>76.995099999999994</v>
      </c>
      <c r="S725" s="38">
        <v>0.02</v>
      </c>
      <c r="T725">
        <v>7342</v>
      </c>
      <c r="U725">
        <v>1.1847668229999999</v>
      </c>
      <c r="V725">
        <v>161802</v>
      </c>
      <c r="W725">
        <v>155604</v>
      </c>
      <c r="X725">
        <v>3.8</v>
      </c>
      <c r="Y725">
        <v>22.6</v>
      </c>
      <c r="Z725">
        <v>2199</v>
      </c>
      <c r="AA725">
        <v>1722</v>
      </c>
      <c r="AB725">
        <v>2247</v>
      </c>
      <c r="AC725">
        <v>927</v>
      </c>
      <c r="AD725">
        <v>1320</v>
      </c>
      <c r="AE725">
        <v>214750</v>
      </c>
      <c r="AF725">
        <v>149467</v>
      </c>
      <c r="AG725">
        <v>20794</v>
      </c>
      <c r="AH725">
        <v>694</v>
      </c>
      <c r="AI725">
        <v>7337</v>
      </c>
      <c r="AJ725">
        <v>12715</v>
      </c>
      <c r="AK725">
        <v>7973</v>
      </c>
      <c r="AL725">
        <v>4742</v>
      </c>
      <c r="AM725">
        <v>128673</v>
      </c>
      <c r="AN725">
        <v>27693</v>
      </c>
      <c r="AO725">
        <v>5868.8</v>
      </c>
      <c r="AP725">
        <v>15830.3</v>
      </c>
      <c r="AQ725">
        <v>8583</v>
      </c>
      <c r="AR725">
        <v>22494</v>
      </c>
      <c r="AS725">
        <v>41.5</v>
      </c>
      <c r="AT725">
        <v>4.5</v>
      </c>
      <c r="AU725">
        <v>42.2</v>
      </c>
      <c r="AV725">
        <v>24.05</v>
      </c>
      <c r="AW725">
        <v>27.85</v>
      </c>
      <c r="AX725">
        <v>21.55</v>
      </c>
      <c r="AY725">
        <v>1279</v>
      </c>
      <c r="AZ725">
        <v>99</v>
      </c>
      <c r="BA725">
        <v>187</v>
      </c>
      <c r="BB725">
        <v>658</v>
      </c>
      <c r="BC725">
        <v>335</v>
      </c>
      <c r="BD725">
        <v>1249</v>
      </c>
      <c r="BE725">
        <v>102</v>
      </c>
      <c r="BF725">
        <v>190</v>
      </c>
      <c r="BG725">
        <v>650</v>
      </c>
      <c r="BH725">
        <v>307</v>
      </c>
      <c r="BI725">
        <v>117.804</v>
      </c>
      <c r="BJ725">
        <v>1497950</v>
      </c>
      <c r="BK725">
        <v>507872</v>
      </c>
      <c r="BL725">
        <v>213682</v>
      </c>
      <c r="BM725">
        <v>258372</v>
      </c>
      <c r="BN725">
        <v>81181</v>
      </c>
      <c r="BO725">
        <v>1173195</v>
      </c>
      <c r="BP725">
        <v>1959620</v>
      </c>
      <c r="BQ725">
        <v>1.35</v>
      </c>
      <c r="BR725">
        <v>96.2</v>
      </c>
      <c r="BS725">
        <v>3679.8</v>
      </c>
      <c r="BT725">
        <v>14190.6</v>
      </c>
      <c r="BU725">
        <v>5633.9</v>
      </c>
      <c r="BV725">
        <v>3603.5929999999998</v>
      </c>
      <c r="BW725">
        <v>1976.0940000000001</v>
      </c>
      <c r="BX725">
        <v>1975833</v>
      </c>
      <c r="BY725">
        <v>2222.7112000000002</v>
      </c>
      <c r="BZ725">
        <v>4371.3051999999998</v>
      </c>
      <c r="CA725">
        <v>2904.547</v>
      </c>
      <c r="CB725">
        <v>0.164377306</v>
      </c>
      <c r="CC725">
        <v>15561.9</v>
      </c>
      <c r="CD725">
        <v>308918.25</v>
      </c>
      <c r="CE725">
        <v>735979.69</v>
      </c>
      <c r="CF725">
        <v>3425.0059999999999</v>
      </c>
      <c r="CG725">
        <v>1.91</v>
      </c>
      <c r="CH725">
        <v>2.19</v>
      </c>
      <c r="CI725">
        <v>2.0299999999999998</v>
      </c>
      <c r="CJ725">
        <v>2.19</v>
      </c>
      <c r="CK725">
        <v>2.4500000000000002</v>
      </c>
      <c r="CL725">
        <v>2.77</v>
      </c>
      <c r="CM725">
        <v>2.89</v>
      </c>
      <c r="CN725">
        <v>3.88</v>
      </c>
      <c r="CO725">
        <v>4.7699999999999996</v>
      </c>
      <c r="CP725">
        <v>0.28000000000000003</v>
      </c>
      <c r="CQ725">
        <v>0.12</v>
      </c>
      <c r="CR725">
        <v>0.28000000000000003</v>
      </c>
      <c r="CS725">
        <v>0.54</v>
      </c>
      <c r="CT725">
        <v>0.86</v>
      </c>
      <c r="CU725">
        <v>0.98</v>
      </c>
      <c r="CV725">
        <v>1.97</v>
      </c>
      <c r="CW725">
        <v>2.86</v>
      </c>
      <c r="CX725">
        <v>90.436700000000002</v>
      </c>
      <c r="CY725">
        <v>0.98799999999999999</v>
      </c>
      <c r="CZ725">
        <v>110.9965</v>
      </c>
      <c r="DA725">
        <v>1.2878000000000001</v>
      </c>
      <c r="DB725">
        <v>1.3042</v>
      </c>
      <c r="DC725">
        <v>68.06</v>
      </c>
      <c r="DD725">
        <v>191.9</v>
      </c>
      <c r="DE725" s="27">
        <v>251.87899999999999</v>
      </c>
      <c r="DF725">
        <v>123.905</v>
      </c>
      <c r="DG725">
        <v>212.702</v>
      </c>
      <c r="DH725">
        <v>484.61099999999999</v>
      </c>
      <c r="DI725">
        <v>185.20599999999999</v>
      </c>
      <c r="DJ725">
        <v>104.59399999999999</v>
      </c>
      <c r="DK725">
        <v>317.55700000000002</v>
      </c>
      <c r="DL725">
        <v>251.52199999999999</v>
      </c>
      <c r="DM725">
        <v>232.34399999999999</v>
      </c>
      <c r="DN725">
        <v>240.70699999999999</v>
      </c>
      <c r="DO725">
        <v>108.458</v>
      </c>
      <c r="DP725">
        <v>87.563999999999993</v>
      </c>
      <c r="DQ725">
        <v>99.433999999999997</v>
      </c>
      <c r="DR725">
        <v>115.273</v>
      </c>
      <c r="DS725">
        <v>205</v>
      </c>
      <c r="DT725">
        <v>217.7</v>
      </c>
      <c r="DU725">
        <v>202.6</v>
      </c>
      <c r="DV725">
        <v>195.1</v>
      </c>
      <c r="DW725">
        <v>2857.82</v>
      </c>
      <c r="DX725">
        <v>3846.8</v>
      </c>
      <c r="DY725">
        <v>1.8157197</v>
      </c>
      <c r="DZ725">
        <v>24.770053000000001</v>
      </c>
      <c r="EA725">
        <v>10.970800000000001</v>
      </c>
    </row>
    <row r="726" spans="2:131" x14ac:dyDescent="0.25">
      <c r="B726" s="3">
        <v>43109</v>
      </c>
      <c r="C726">
        <v>16306.138999999999</v>
      </c>
      <c r="D726">
        <v>13533.7</v>
      </c>
      <c r="E726">
        <v>109.67489999999999</v>
      </c>
      <c r="F726">
        <v>105.048</v>
      </c>
      <c r="G726">
        <v>103.9937</v>
      </c>
      <c r="H726">
        <v>106.5373</v>
      </c>
      <c r="I726">
        <v>123.8728</v>
      </c>
      <c r="J726">
        <v>102.1598</v>
      </c>
      <c r="K726">
        <v>102.4522</v>
      </c>
      <c r="L726">
        <v>114.7863</v>
      </c>
      <c r="M726">
        <v>108.4785</v>
      </c>
      <c r="N726">
        <v>104.39230000000001</v>
      </c>
      <c r="O726">
        <v>105.69459999999999</v>
      </c>
      <c r="P726">
        <v>107.3717</v>
      </c>
      <c r="Q726">
        <v>110.8848</v>
      </c>
      <c r="R726">
        <v>76.946399999999997</v>
      </c>
      <c r="S726" s="38">
        <v>0.06</v>
      </c>
      <c r="T726">
        <v>7392</v>
      </c>
      <c r="U726">
        <v>1.23488139</v>
      </c>
      <c r="V726">
        <v>162055</v>
      </c>
      <c r="W726">
        <v>156069</v>
      </c>
      <c r="X726">
        <v>3.7</v>
      </c>
      <c r="Y726">
        <v>24.1</v>
      </c>
      <c r="Z726">
        <v>2065</v>
      </c>
      <c r="AA726">
        <v>1751</v>
      </c>
      <c r="AB726">
        <v>2240</v>
      </c>
      <c r="AC726">
        <v>861</v>
      </c>
      <c r="AD726">
        <v>1379</v>
      </c>
      <c r="AE726">
        <v>212000</v>
      </c>
      <c r="AF726">
        <v>149575</v>
      </c>
      <c r="AG726">
        <v>20832</v>
      </c>
      <c r="AH726">
        <v>697.7</v>
      </c>
      <c r="AI726">
        <v>7354</v>
      </c>
      <c r="AJ726">
        <v>12733</v>
      </c>
      <c r="AK726">
        <v>7987</v>
      </c>
      <c r="AL726">
        <v>4746</v>
      </c>
      <c r="AM726">
        <v>128743</v>
      </c>
      <c r="AN726">
        <v>27692</v>
      </c>
      <c r="AO726">
        <v>5870.8</v>
      </c>
      <c r="AP726">
        <v>15804.3</v>
      </c>
      <c r="AQ726">
        <v>8597</v>
      </c>
      <c r="AR726">
        <v>22494</v>
      </c>
      <c r="AS726">
        <v>41.4</v>
      </c>
      <c r="AT726">
        <v>4.5</v>
      </c>
      <c r="AU726">
        <v>42.1</v>
      </c>
      <c r="AV726">
        <v>24.13</v>
      </c>
      <c r="AW726">
        <v>27.94</v>
      </c>
      <c r="AX726">
        <v>21.62</v>
      </c>
      <c r="AY726">
        <v>1236</v>
      </c>
      <c r="AZ726">
        <v>140</v>
      </c>
      <c r="BA726">
        <v>171</v>
      </c>
      <c r="BB726">
        <v>570</v>
      </c>
      <c r="BC726">
        <v>355</v>
      </c>
      <c r="BD726">
        <v>1270</v>
      </c>
      <c r="BE726">
        <v>95</v>
      </c>
      <c r="BF726">
        <v>171</v>
      </c>
      <c r="BG726">
        <v>664</v>
      </c>
      <c r="BH726">
        <v>340</v>
      </c>
      <c r="BI726">
        <v>117.79900000000001</v>
      </c>
      <c r="BJ726">
        <v>1502642</v>
      </c>
      <c r="BK726">
        <v>506749</v>
      </c>
      <c r="BL726">
        <v>215759</v>
      </c>
      <c r="BM726">
        <v>262205</v>
      </c>
      <c r="BN726">
        <v>78730</v>
      </c>
      <c r="BO726">
        <v>1184472</v>
      </c>
      <c r="BP726">
        <v>1968104</v>
      </c>
      <c r="BQ726">
        <v>1.35</v>
      </c>
      <c r="BR726">
        <v>100.1</v>
      </c>
      <c r="BS726">
        <v>3703.6</v>
      </c>
      <c r="BT726">
        <v>14225.1</v>
      </c>
      <c r="BU726">
        <v>5644.7</v>
      </c>
      <c r="BV726">
        <v>3572.1610000000001</v>
      </c>
      <c r="BW726">
        <v>1938.011</v>
      </c>
      <c r="BX726">
        <v>1937721</v>
      </c>
      <c r="BY726">
        <v>2229.5605999999998</v>
      </c>
      <c r="BZ726">
        <v>4390.2371000000003</v>
      </c>
      <c r="CA726">
        <v>2917.1370000000002</v>
      </c>
      <c r="CB726">
        <v>0.16473275200000001</v>
      </c>
      <c r="CC726">
        <v>15589.7</v>
      </c>
      <c r="CD726">
        <v>307827.06</v>
      </c>
      <c r="CE726">
        <v>733943.95</v>
      </c>
      <c r="CF726">
        <v>3423.4448000000002</v>
      </c>
      <c r="CG726">
        <v>1.95</v>
      </c>
      <c r="CH726">
        <v>2.2400000000000002</v>
      </c>
      <c r="CI726">
        <v>2.13</v>
      </c>
      <c r="CJ726">
        <v>2.29</v>
      </c>
      <c r="CK726">
        <v>2.56</v>
      </c>
      <c r="CL726">
        <v>2.89</v>
      </c>
      <c r="CM726">
        <v>3</v>
      </c>
      <c r="CN726">
        <v>3.98</v>
      </c>
      <c r="CO726">
        <v>4.88</v>
      </c>
      <c r="CP726">
        <v>0.28999999999999998</v>
      </c>
      <c r="CQ726">
        <v>0.18</v>
      </c>
      <c r="CR726">
        <v>0.34</v>
      </c>
      <c r="CS726">
        <v>0.61</v>
      </c>
      <c r="CT726">
        <v>0.94</v>
      </c>
      <c r="CU726">
        <v>1.05</v>
      </c>
      <c r="CV726">
        <v>2.0299999999999998</v>
      </c>
      <c r="CW726">
        <v>2.93</v>
      </c>
      <c r="CX726">
        <v>89.997600000000006</v>
      </c>
      <c r="CY726">
        <v>0.96830000000000005</v>
      </c>
      <c r="CZ726">
        <v>112.09739999999999</v>
      </c>
      <c r="DA726">
        <v>1.3066</v>
      </c>
      <c r="DB726">
        <v>1.3033999999999999</v>
      </c>
      <c r="DC726">
        <v>70.23</v>
      </c>
      <c r="DD726">
        <v>191.9</v>
      </c>
      <c r="DE726" s="27">
        <v>252.01</v>
      </c>
      <c r="DF726">
        <v>125.041</v>
      </c>
      <c r="DG726">
        <v>211.733</v>
      </c>
      <c r="DH726">
        <v>485.50099999999998</v>
      </c>
      <c r="DI726">
        <v>184.846</v>
      </c>
      <c r="DJ726">
        <v>104.054</v>
      </c>
      <c r="DK726">
        <v>318.16399999999999</v>
      </c>
      <c r="DL726">
        <v>251.65100000000001</v>
      </c>
      <c r="DM726">
        <v>232.304</v>
      </c>
      <c r="DN726">
        <v>240.80199999999999</v>
      </c>
      <c r="DO726">
        <v>108.599</v>
      </c>
      <c r="DP726">
        <v>87.206999999999994</v>
      </c>
      <c r="DQ726">
        <v>99.509</v>
      </c>
      <c r="DR726">
        <v>115.535</v>
      </c>
      <c r="DS726">
        <v>204.8</v>
      </c>
      <c r="DT726">
        <v>217.2</v>
      </c>
      <c r="DU726">
        <v>203.1</v>
      </c>
      <c r="DV726">
        <v>196.9</v>
      </c>
      <c r="DW726">
        <v>2901.5</v>
      </c>
      <c r="DX726">
        <v>3917.93</v>
      </c>
      <c r="DY726">
        <v>1.8038939000000001</v>
      </c>
      <c r="DZ726">
        <v>24.782389999999999</v>
      </c>
      <c r="EA726">
        <v>11.501799999999999</v>
      </c>
    </row>
    <row r="727" spans="2:131" x14ac:dyDescent="0.25">
      <c r="B727" s="3">
        <v>43110</v>
      </c>
      <c r="C727">
        <v>16321.477999999999</v>
      </c>
      <c r="D727">
        <v>13544.7</v>
      </c>
      <c r="E727">
        <v>109.9165</v>
      </c>
      <c r="F727">
        <v>105.40179999999999</v>
      </c>
      <c r="G727">
        <v>104.2323</v>
      </c>
      <c r="H727">
        <v>106.6961</v>
      </c>
      <c r="I727">
        <v>122.711</v>
      </c>
      <c r="J727">
        <v>102.6442</v>
      </c>
      <c r="K727">
        <v>102.77379999999999</v>
      </c>
      <c r="L727">
        <v>114.8891</v>
      </c>
      <c r="M727">
        <v>108.5797</v>
      </c>
      <c r="N727">
        <v>104.3421</v>
      </c>
      <c r="O727">
        <v>105.6096</v>
      </c>
      <c r="P727">
        <v>114.7217</v>
      </c>
      <c r="Q727">
        <v>111.9041</v>
      </c>
      <c r="R727">
        <v>76.818600000000004</v>
      </c>
      <c r="S727" s="38">
        <v>0.06</v>
      </c>
      <c r="T727">
        <v>7593</v>
      </c>
      <c r="U727">
        <v>1.242310209</v>
      </c>
      <c r="V727">
        <v>162694</v>
      </c>
      <c r="W727">
        <v>156582</v>
      </c>
      <c r="X727">
        <v>3.8</v>
      </c>
      <c r="Y727">
        <v>22.4</v>
      </c>
      <c r="Z727">
        <v>2062</v>
      </c>
      <c r="AA727">
        <v>1845</v>
      </c>
      <c r="AB727">
        <v>2229</v>
      </c>
      <c r="AC727">
        <v>859</v>
      </c>
      <c r="AD727">
        <v>1370</v>
      </c>
      <c r="AE727">
        <v>216000</v>
      </c>
      <c r="AF727">
        <v>149852</v>
      </c>
      <c r="AG727">
        <v>20892</v>
      </c>
      <c r="AH727">
        <v>703.6</v>
      </c>
      <c r="AI727">
        <v>7379</v>
      </c>
      <c r="AJ727">
        <v>12762</v>
      </c>
      <c r="AK727">
        <v>8006</v>
      </c>
      <c r="AL727">
        <v>4756</v>
      </c>
      <c r="AM727">
        <v>128960</v>
      </c>
      <c r="AN727">
        <v>27715</v>
      </c>
      <c r="AO727">
        <v>5877.5</v>
      </c>
      <c r="AP727">
        <v>15794.4</v>
      </c>
      <c r="AQ727">
        <v>8611</v>
      </c>
      <c r="AR727">
        <v>22486</v>
      </c>
      <c r="AS727">
        <v>41.2</v>
      </c>
      <c r="AT727">
        <v>4.5</v>
      </c>
      <c r="AU727">
        <v>42.1</v>
      </c>
      <c r="AV727">
        <v>24.21</v>
      </c>
      <c r="AW727">
        <v>28.05</v>
      </c>
      <c r="AX727">
        <v>21.69</v>
      </c>
      <c r="AY727">
        <v>1211</v>
      </c>
      <c r="AZ727">
        <v>90</v>
      </c>
      <c r="BA727">
        <v>187</v>
      </c>
      <c r="BB727">
        <v>596</v>
      </c>
      <c r="BC727">
        <v>338</v>
      </c>
      <c r="BD727">
        <v>1265</v>
      </c>
      <c r="BE727">
        <v>120</v>
      </c>
      <c r="BF727">
        <v>186</v>
      </c>
      <c r="BG727">
        <v>641</v>
      </c>
      <c r="BH727">
        <v>318</v>
      </c>
      <c r="BI727">
        <v>118.303</v>
      </c>
      <c r="BJ727">
        <v>1495515</v>
      </c>
      <c r="BK727">
        <v>511616</v>
      </c>
      <c r="BL727">
        <v>216185</v>
      </c>
      <c r="BM727">
        <v>250552</v>
      </c>
      <c r="BN727">
        <v>76295</v>
      </c>
      <c r="BO727">
        <v>1183745</v>
      </c>
      <c r="BP727">
        <v>1980077</v>
      </c>
      <c r="BQ727">
        <v>1.36</v>
      </c>
      <c r="BR727">
        <v>98.6</v>
      </c>
      <c r="BS727">
        <v>3720.7</v>
      </c>
      <c r="BT727">
        <v>14246.6</v>
      </c>
      <c r="BU727">
        <v>5635.7</v>
      </c>
      <c r="BV727">
        <v>3560.1080000000002</v>
      </c>
      <c r="BW727">
        <v>1895.798</v>
      </c>
      <c r="BX727">
        <v>1895589</v>
      </c>
      <c r="BY727">
        <v>2244.7478000000001</v>
      </c>
      <c r="BZ727">
        <v>4401.0173000000004</v>
      </c>
      <c r="CA727">
        <v>2929.8971000000001</v>
      </c>
      <c r="CB727">
        <v>0.16496796799999999</v>
      </c>
      <c r="CC727">
        <v>15590.3</v>
      </c>
      <c r="CD727">
        <v>308847.46000000002</v>
      </c>
      <c r="CE727">
        <v>734640.29</v>
      </c>
      <c r="CF727">
        <v>3431.1945000000001</v>
      </c>
      <c r="CG727">
        <v>2.19</v>
      </c>
      <c r="CH727">
        <v>2.37</v>
      </c>
      <c r="CI727">
        <v>2.25</v>
      </c>
      <c r="CJ727">
        <v>2.4</v>
      </c>
      <c r="CK727">
        <v>2.65</v>
      </c>
      <c r="CL727">
        <v>3</v>
      </c>
      <c r="CM727">
        <v>3.15</v>
      </c>
      <c r="CN727">
        <v>4.1399999999999997</v>
      </c>
      <c r="CO727">
        <v>5.07</v>
      </c>
      <c r="CP727">
        <v>0.18</v>
      </c>
      <c r="CQ727">
        <v>0.06</v>
      </c>
      <c r="CR727">
        <v>0.21</v>
      </c>
      <c r="CS727">
        <v>0.46</v>
      </c>
      <c r="CT727">
        <v>0.81</v>
      </c>
      <c r="CU727">
        <v>0.96</v>
      </c>
      <c r="CV727">
        <v>1.95</v>
      </c>
      <c r="CW727">
        <v>2.88</v>
      </c>
      <c r="CX727">
        <v>90.773799999999994</v>
      </c>
      <c r="CY727">
        <v>0.99399999999999999</v>
      </c>
      <c r="CZ727">
        <v>112.7218</v>
      </c>
      <c r="DA727">
        <v>1.3011999999999999</v>
      </c>
      <c r="DB727">
        <v>1.3004</v>
      </c>
      <c r="DC727">
        <v>70.75</v>
      </c>
      <c r="DD727">
        <v>190.7</v>
      </c>
      <c r="DE727" s="27">
        <v>252.79400000000001</v>
      </c>
      <c r="DF727">
        <v>125.26900000000001</v>
      </c>
      <c r="DG727">
        <v>213.90700000000001</v>
      </c>
      <c r="DH727">
        <v>486.25200000000001</v>
      </c>
      <c r="DI727">
        <v>185.661</v>
      </c>
      <c r="DJ727">
        <v>104.53400000000001</v>
      </c>
      <c r="DK727">
        <v>318.92700000000002</v>
      </c>
      <c r="DL727">
        <v>252.56700000000001</v>
      </c>
      <c r="DM727">
        <v>233.13900000000001</v>
      </c>
      <c r="DN727">
        <v>241.58600000000001</v>
      </c>
      <c r="DO727">
        <v>108.816</v>
      </c>
      <c r="DP727">
        <v>87.191999999999993</v>
      </c>
      <c r="DQ727">
        <v>99.811000000000007</v>
      </c>
      <c r="DR727">
        <v>115.768</v>
      </c>
      <c r="DS727">
        <v>206.4</v>
      </c>
      <c r="DT727">
        <v>219.5</v>
      </c>
      <c r="DU727">
        <v>204.6</v>
      </c>
      <c r="DV727">
        <v>203.4</v>
      </c>
      <c r="DW727">
        <v>2785.46</v>
      </c>
      <c r="DX727">
        <v>3766.29</v>
      </c>
      <c r="DY727">
        <v>1.8959166999999999</v>
      </c>
      <c r="DZ727">
        <v>23.401653</v>
      </c>
      <c r="EA727">
        <v>20.315799999999999</v>
      </c>
    </row>
    <row r="728" spans="2:131" x14ac:dyDescent="0.25">
      <c r="B728" s="3">
        <v>43111</v>
      </c>
      <c r="C728">
        <v>16338.941000000001</v>
      </c>
      <c r="D728">
        <v>13564.6</v>
      </c>
      <c r="E728">
        <v>110.5067</v>
      </c>
      <c r="F728">
        <v>105.7863</v>
      </c>
      <c r="G728">
        <v>104.7687</v>
      </c>
      <c r="H728">
        <v>107.3629</v>
      </c>
      <c r="I728">
        <v>123.01819999999999</v>
      </c>
      <c r="J728">
        <v>103.39919999999999</v>
      </c>
      <c r="K728">
        <v>103.03230000000001</v>
      </c>
      <c r="L728">
        <v>115.73009999999999</v>
      </c>
      <c r="M728">
        <v>109.07340000000001</v>
      </c>
      <c r="N728">
        <v>104.5744</v>
      </c>
      <c r="O728">
        <v>105.7933</v>
      </c>
      <c r="P728">
        <v>121.17610000000001</v>
      </c>
      <c r="Q728">
        <v>111.1926</v>
      </c>
      <c r="R728">
        <v>76.882000000000005</v>
      </c>
      <c r="S728" s="38">
        <v>0.02</v>
      </c>
      <c r="T728">
        <v>7626</v>
      </c>
      <c r="U728">
        <v>1.267198405</v>
      </c>
      <c r="V728">
        <v>162821</v>
      </c>
      <c r="W728">
        <v>156803</v>
      </c>
      <c r="X728">
        <v>3.7</v>
      </c>
      <c r="Y728">
        <v>21.7</v>
      </c>
      <c r="Z728">
        <v>2128</v>
      </c>
      <c r="AA728">
        <v>1842</v>
      </c>
      <c r="AB728">
        <v>2124</v>
      </c>
      <c r="AC728">
        <v>865</v>
      </c>
      <c r="AD728">
        <v>1259</v>
      </c>
      <c r="AE728">
        <v>224500</v>
      </c>
      <c r="AF728">
        <v>150048</v>
      </c>
      <c r="AG728">
        <v>20921</v>
      </c>
      <c r="AH728">
        <v>701</v>
      </c>
      <c r="AI728">
        <v>7384</v>
      </c>
      <c r="AJ728">
        <v>12789</v>
      </c>
      <c r="AK728">
        <v>8022</v>
      </c>
      <c r="AL728">
        <v>4767</v>
      </c>
      <c r="AM728">
        <v>129127</v>
      </c>
      <c r="AN728">
        <v>27783</v>
      </c>
      <c r="AO728">
        <v>5888.8</v>
      </c>
      <c r="AP728">
        <v>15826.9</v>
      </c>
      <c r="AQ728">
        <v>8614</v>
      </c>
      <c r="AR728">
        <v>22482</v>
      </c>
      <c r="AS728">
        <v>41.2</v>
      </c>
      <c r="AT728">
        <v>4.5</v>
      </c>
      <c r="AU728">
        <v>42</v>
      </c>
      <c r="AV728">
        <v>24.29</v>
      </c>
      <c r="AW728">
        <v>28.14</v>
      </c>
      <c r="AX728">
        <v>21.78</v>
      </c>
      <c r="AY728">
        <v>1202</v>
      </c>
      <c r="AZ728">
        <v>109</v>
      </c>
      <c r="BA728">
        <v>144</v>
      </c>
      <c r="BB728">
        <v>663</v>
      </c>
      <c r="BC728">
        <v>286</v>
      </c>
      <c r="BD728">
        <v>1322</v>
      </c>
      <c r="BE728">
        <v>117</v>
      </c>
      <c r="BF728">
        <v>176</v>
      </c>
      <c r="BG728">
        <v>702</v>
      </c>
      <c r="BH728">
        <v>327</v>
      </c>
      <c r="BI728">
        <v>118.828</v>
      </c>
      <c r="BJ728">
        <v>1499246</v>
      </c>
      <c r="BK728">
        <v>511595</v>
      </c>
      <c r="BL728">
        <v>210937</v>
      </c>
      <c r="BM728">
        <v>251931</v>
      </c>
      <c r="BN728">
        <v>75415</v>
      </c>
      <c r="BO728">
        <v>1181915</v>
      </c>
      <c r="BP728">
        <v>1979673</v>
      </c>
      <c r="BQ728">
        <v>1.36</v>
      </c>
      <c r="BR728">
        <v>97.5</v>
      </c>
      <c r="BS728">
        <v>3700</v>
      </c>
      <c r="BT728">
        <v>14264.6</v>
      </c>
      <c r="BU728">
        <v>5643.5</v>
      </c>
      <c r="BV728">
        <v>3492.7310000000002</v>
      </c>
      <c r="BW728">
        <v>1840.828</v>
      </c>
      <c r="BX728">
        <v>1840731</v>
      </c>
      <c r="BY728">
        <v>2272.0729000000001</v>
      </c>
      <c r="BZ728">
        <v>4405.1181999999999</v>
      </c>
      <c r="CA728">
        <v>2944.5455000000002</v>
      </c>
      <c r="CB728">
        <v>0.16553177899999999</v>
      </c>
      <c r="CC728">
        <v>15604.9</v>
      </c>
      <c r="CD728">
        <v>310238.05</v>
      </c>
      <c r="CE728">
        <v>734086.61</v>
      </c>
      <c r="CF728">
        <v>3453.7417999999998</v>
      </c>
      <c r="CG728">
        <v>2.2000000000000002</v>
      </c>
      <c r="CH728">
        <v>2.56</v>
      </c>
      <c r="CI728">
        <v>2.33</v>
      </c>
      <c r="CJ728">
        <v>2.46</v>
      </c>
      <c r="CK728">
        <v>2.7</v>
      </c>
      <c r="CL728">
        <v>2.95</v>
      </c>
      <c r="CM728">
        <v>3.12</v>
      </c>
      <c r="CN728">
        <v>4.22</v>
      </c>
      <c r="CO728">
        <v>5.22</v>
      </c>
      <c r="CP728">
        <v>0.36</v>
      </c>
      <c r="CQ728">
        <v>0.13</v>
      </c>
      <c r="CR728">
        <v>0.26</v>
      </c>
      <c r="CS728">
        <v>0.5</v>
      </c>
      <c r="CT728">
        <v>0.75</v>
      </c>
      <c r="CU728">
        <v>0.92</v>
      </c>
      <c r="CV728">
        <v>2.02</v>
      </c>
      <c r="CW728">
        <v>3.02</v>
      </c>
      <c r="CX728">
        <v>91.6828</v>
      </c>
      <c r="CY728">
        <v>1.0011000000000001</v>
      </c>
      <c r="CZ728">
        <v>113.33799999999999</v>
      </c>
      <c r="DA728">
        <v>1.29</v>
      </c>
      <c r="DB728">
        <v>1.3205</v>
      </c>
      <c r="DC728">
        <v>56.96</v>
      </c>
      <c r="DD728">
        <v>188.3</v>
      </c>
      <c r="DE728" s="27">
        <v>252.76</v>
      </c>
      <c r="DF728">
        <v>124.53</v>
      </c>
      <c r="DG728">
        <v>211.83</v>
      </c>
      <c r="DH728">
        <v>488.06299999999999</v>
      </c>
      <c r="DI728">
        <v>184.875</v>
      </c>
      <c r="DJ728">
        <v>104.71299999999999</v>
      </c>
      <c r="DK728">
        <v>319.61599999999999</v>
      </c>
      <c r="DL728">
        <v>252.453</v>
      </c>
      <c r="DM728">
        <v>232.76400000000001</v>
      </c>
      <c r="DN728">
        <v>241.46700000000001</v>
      </c>
      <c r="DO728">
        <v>108.871</v>
      </c>
      <c r="DP728">
        <v>87.225999999999999</v>
      </c>
      <c r="DQ728">
        <v>99.228999999999999</v>
      </c>
      <c r="DR728">
        <v>116.04900000000001</v>
      </c>
      <c r="DS728">
        <v>205</v>
      </c>
      <c r="DT728">
        <v>217.4</v>
      </c>
      <c r="DU728">
        <v>203.3</v>
      </c>
      <c r="DV728">
        <v>196.7</v>
      </c>
      <c r="DW728">
        <v>2723.23</v>
      </c>
      <c r="DX728">
        <v>3655.02</v>
      </c>
      <c r="DY728">
        <v>1.9565002</v>
      </c>
      <c r="DZ728">
        <v>22.633748000000001</v>
      </c>
      <c r="EA728">
        <v>20.9697</v>
      </c>
    </row>
    <row r="729" spans="2:131" x14ac:dyDescent="0.25">
      <c r="B729" s="3">
        <v>43112</v>
      </c>
      <c r="C729">
        <v>16483.099999999999</v>
      </c>
      <c r="D729">
        <v>13698.3</v>
      </c>
      <c r="E729">
        <v>110.55800000000001</v>
      </c>
      <c r="F729">
        <v>105.7484</v>
      </c>
      <c r="G729">
        <v>104.6033</v>
      </c>
      <c r="H729">
        <v>106.8552</v>
      </c>
      <c r="I729">
        <v>125.0029</v>
      </c>
      <c r="J729">
        <v>102.2756</v>
      </c>
      <c r="K729">
        <v>103.1741</v>
      </c>
      <c r="L729">
        <v>115.8921</v>
      </c>
      <c r="M729">
        <v>109.9843</v>
      </c>
      <c r="N729">
        <v>105.38809999999999</v>
      </c>
      <c r="O729">
        <v>106.42489999999999</v>
      </c>
      <c r="P729">
        <v>110.34099999999999</v>
      </c>
      <c r="Q729">
        <v>111.1135</v>
      </c>
      <c r="R729">
        <v>77.267099999999999</v>
      </c>
      <c r="S729" s="38">
        <v>0.18</v>
      </c>
      <c r="T729">
        <v>7479</v>
      </c>
      <c r="U729">
        <v>1.188274547</v>
      </c>
      <c r="V729">
        <v>163240</v>
      </c>
      <c r="W729">
        <v>156945</v>
      </c>
      <c r="X729">
        <v>3.9</v>
      </c>
      <c r="Y729">
        <v>21.8</v>
      </c>
      <c r="Z729">
        <v>2126</v>
      </c>
      <c r="AA729">
        <v>2027</v>
      </c>
      <c r="AB729">
        <v>2203</v>
      </c>
      <c r="AC729">
        <v>897</v>
      </c>
      <c r="AD729">
        <v>1306</v>
      </c>
      <c r="AE729">
        <v>223200</v>
      </c>
      <c r="AF729">
        <v>150275</v>
      </c>
      <c r="AG729">
        <v>20961</v>
      </c>
      <c r="AH729">
        <v>705.1</v>
      </c>
      <c r="AI729">
        <v>7400</v>
      </c>
      <c r="AJ729">
        <v>12809</v>
      </c>
      <c r="AK729">
        <v>8036</v>
      </c>
      <c r="AL729">
        <v>4773</v>
      </c>
      <c r="AM729">
        <v>129314</v>
      </c>
      <c r="AN729">
        <v>27788</v>
      </c>
      <c r="AO729">
        <v>5901.3</v>
      </c>
      <c r="AP729">
        <v>15821</v>
      </c>
      <c r="AQ729">
        <v>8615</v>
      </c>
      <c r="AR729">
        <v>22485</v>
      </c>
      <c r="AS729">
        <v>41.4</v>
      </c>
      <c r="AT729">
        <v>4.5</v>
      </c>
      <c r="AU729">
        <v>42</v>
      </c>
      <c r="AV729">
        <v>24.38</v>
      </c>
      <c r="AW729">
        <v>28.2</v>
      </c>
      <c r="AX729">
        <v>21.85</v>
      </c>
      <c r="AY729">
        <v>1142</v>
      </c>
      <c r="AZ729">
        <v>112</v>
      </c>
      <c r="BA729">
        <v>137</v>
      </c>
      <c r="BB729">
        <v>655</v>
      </c>
      <c r="BC729">
        <v>238</v>
      </c>
      <c r="BD729">
        <v>1326</v>
      </c>
      <c r="BE729">
        <v>110</v>
      </c>
      <c r="BF729">
        <v>145</v>
      </c>
      <c r="BG729">
        <v>688</v>
      </c>
      <c r="BH729">
        <v>383</v>
      </c>
      <c r="BI729">
        <v>118.075</v>
      </c>
      <c r="BJ729">
        <v>1502107</v>
      </c>
      <c r="BK729">
        <v>503327</v>
      </c>
      <c r="BL729">
        <v>209017</v>
      </c>
      <c r="BM729">
        <v>254801</v>
      </c>
      <c r="BN729">
        <v>77551</v>
      </c>
      <c r="BO729">
        <v>1182129</v>
      </c>
      <c r="BP729">
        <v>1994622</v>
      </c>
      <c r="BQ729">
        <v>1.39</v>
      </c>
      <c r="BR729">
        <v>98.3</v>
      </c>
      <c r="BS729">
        <v>3751.2</v>
      </c>
      <c r="BT729">
        <v>14367.9</v>
      </c>
      <c r="BU729">
        <v>5685.2</v>
      </c>
      <c r="BV729">
        <v>3372.9110000000001</v>
      </c>
      <c r="BW729">
        <v>1759.856</v>
      </c>
      <c r="BX729">
        <v>1759780</v>
      </c>
      <c r="BY729">
        <v>2304.8631</v>
      </c>
      <c r="BZ729">
        <v>4415.24</v>
      </c>
      <c r="CA729">
        <v>2957.5095000000001</v>
      </c>
      <c r="CB729">
        <v>0.164705036</v>
      </c>
      <c r="CC729">
        <v>15699.4</v>
      </c>
      <c r="CD729">
        <v>311577.27</v>
      </c>
      <c r="CE729">
        <v>735401.27</v>
      </c>
      <c r="CF729">
        <v>3500.1922</v>
      </c>
      <c r="CG729">
        <v>2.27</v>
      </c>
      <c r="CH729">
        <v>2.69</v>
      </c>
      <c r="CI729">
        <v>2.37</v>
      </c>
      <c r="CJ729">
        <v>2.48</v>
      </c>
      <c r="CK729">
        <v>2.66</v>
      </c>
      <c r="CL729">
        <v>2.68</v>
      </c>
      <c r="CM729">
        <v>2.83</v>
      </c>
      <c r="CN729">
        <v>4.0199999999999996</v>
      </c>
      <c r="CO729">
        <v>5.13</v>
      </c>
      <c r="CP729">
        <v>0.42</v>
      </c>
      <c r="CQ729">
        <v>0.1</v>
      </c>
      <c r="CR729">
        <v>0.21</v>
      </c>
      <c r="CS729">
        <v>0.39</v>
      </c>
      <c r="CT729">
        <v>0.41</v>
      </c>
      <c r="CU729">
        <v>0.56000000000000005</v>
      </c>
      <c r="CV729">
        <v>1.75</v>
      </c>
      <c r="CW729">
        <v>2.86</v>
      </c>
      <c r="CX729">
        <v>92.048599999999993</v>
      </c>
      <c r="CY729">
        <v>0.9919</v>
      </c>
      <c r="CZ729">
        <v>112.1994</v>
      </c>
      <c r="DA729">
        <v>1.2664</v>
      </c>
      <c r="DB729">
        <v>1.3435999999999999</v>
      </c>
      <c r="DC729">
        <v>49.52</v>
      </c>
      <c r="DD729">
        <v>189.2</v>
      </c>
      <c r="DE729" s="27">
        <v>252.72300000000001</v>
      </c>
      <c r="DF729">
        <v>124.578</v>
      </c>
      <c r="DG729">
        <v>208.61500000000001</v>
      </c>
      <c r="DH729">
        <v>489.29500000000002</v>
      </c>
      <c r="DI729">
        <v>183.88900000000001</v>
      </c>
      <c r="DJ729">
        <v>104.711</v>
      </c>
      <c r="DK729">
        <v>320.60700000000003</v>
      </c>
      <c r="DL729">
        <v>252.27600000000001</v>
      </c>
      <c r="DM729">
        <v>232.41499999999999</v>
      </c>
      <c r="DN729">
        <v>241.37</v>
      </c>
      <c r="DO729">
        <v>108.938</v>
      </c>
      <c r="DP729">
        <v>87.210999999999999</v>
      </c>
      <c r="DQ729">
        <v>98.542000000000002</v>
      </c>
      <c r="DR729">
        <v>116.39400000000001</v>
      </c>
      <c r="DS729">
        <v>203.9</v>
      </c>
      <c r="DT729">
        <v>215.6</v>
      </c>
      <c r="DU729">
        <v>200.8</v>
      </c>
      <c r="DV729">
        <v>203.9</v>
      </c>
      <c r="DW729">
        <v>2567.31</v>
      </c>
      <c r="DX729">
        <v>3456.23</v>
      </c>
      <c r="DY729">
        <v>2.0936311000000001</v>
      </c>
      <c r="DZ729">
        <v>21.107893000000001</v>
      </c>
      <c r="EA729">
        <v>27.345099999999999</v>
      </c>
    </row>
    <row r="730" spans="2:131" x14ac:dyDescent="0.25">
      <c r="B730" s="3">
        <v>43466</v>
      </c>
      <c r="C730">
        <v>16486.71</v>
      </c>
      <c r="D730">
        <v>13622.3</v>
      </c>
      <c r="E730">
        <v>110.0707</v>
      </c>
      <c r="F730">
        <v>105.0866</v>
      </c>
      <c r="G730">
        <v>103.6056</v>
      </c>
      <c r="H730">
        <v>105.38379999999999</v>
      </c>
      <c r="I730">
        <v>119.63590000000001</v>
      </c>
      <c r="J730">
        <v>101.76990000000001</v>
      </c>
      <c r="K730">
        <v>102.956</v>
      </c>
      <c r="L730">
        <v>115.6268</v>
      </c>
      <c r="M730">
        <v>108.6871</v>
      </c>
      <c r="N730">
        <v>104.8322</v>
      </c>
      <c r="O730">
        <v>105.7349</v>
      </c>
      <c r="P730">
        <v>105.8424</v>
      </c>
      <c r="Q730">
        <v>114.20569999999999</v>
      </c>
      <c r="R730">
        <v>76.689800000000005</v>
      </c>
      <c r="S730" s="38">
        <v>0.68</v>
      </c>
      <c r="T730">
        <v>7625</v>
      </c>
      <c r="U730">
        <v>1.1667941850000001</v>
      </c>
      <c r="V730">
        <v>163229</v>
      </c>
      <c r="W730">
        <v>156694</v>
      </c>
      <c r="X730">
        <v>4</v>
      </c>
      <c r="Y730">
        <v>20.5</v>
      </c>
      <c r="Z730">
        <v>2325</v>
      </c>
      <c r="AA730">
        <v>2013</v>
      </c>
      <c r="AB730">
        <v>2153</v>
      </c>
      <c r="AC730">
        <v>902</v>
      </c>
      <c r="AD730">
        <v>1252</v>
      </c>
      <c r="AE730">
        <v>223250</v>
      </c>
      <c r="AF730">
        <v>150587</v>
      </c>
      <c r="AG730">
        <v>21041</v>
      </c>
      <c r="AH730">
        <v>710.3</v>
      </c>
      <c r="AI730">
        <v>7456</v>
      </c>
      <c r="AJ730">
        <v>12826</v>
      </c>
      <c r="AK730">
        <v>8055</v>
      </c>
      <c r="AL730">
        <v>4771</v>
      </c>
      <c r="AM730">
        <v>129546</v>
      </c>
      <c r="AN730">
        <v>27836</v>
      </c>
      <c r="AO730">
        <v>5909.1</v>
      </c>
      <c r="AP730">
        <v>15830.3</v>
      </c>
      <c r="AQ730">
        <v>8621</v>
      </c>
      <c r="AR730">
        <v>22500</v>
      </c>
      <c r="AS730">
        <v>41.6</v>
      </c>
      <c r="AT730">
        <v>4.5</v>
      </c>
      <c r="AU730">
        <v>42</v>
      </c>
      <c r="AV730">
        <v>24.41</v>
      </c>
      <c r="AW730">
        <v>28.15</v>
      </c>
      <c r="AX730">
        <v>21.85</v>
      </c>
      <c r="AY730">
        <v>1291</v>
      </c>
      <c r="AZ730">
        <v>144</v>
      </c>
      <c r="BA730">
        <v>141</v>
      </c>
      <c r="BB730">
        <v>713</v>
      </c>
      <c r="BC730">
        <v>293</v>
      </c>
      <c r="BD730">
        <v>1317</v>
      </c>
      <c r="BE730">
        <v>135</v>
      </c>
      <c r="BF730">
        <v>186</v>
      </c>
      <c r="BG730">
        <v>657</v>
      </c>
      <c r="BH730">
        <v>339</v>
      </c>
      <c r="BI730">
        <v>118.51300000000001</v>
      </c>
      <c r="BJ730">
        <v>1517735</v>
      </c>
      <c r="BK730">
        <v>507204</v>
      </c>
      <c r="BL730">
        <v>207962</v>
      </c>
      <c r="BM730">
        <v>256134</v>
      </c>
      <c r="BN730">
        <v>80638</v>
      </c>
      <c r="BO730">
        <v>1183760</v>
      </c>
      <c r="BP730">
        <v>2011701</v>
      </c>
      <c r="BQ730">
        <v>1.39</v>
      </c>
      <c r="BR730">
        <v>91.2</v>
      </c>
      <c r="BS730">
        <v>3744.2</v>
      </c>
      <c r="BT730">
        <v>14437.8</v>
      </c>
      <c r="BU730">
        <v>5714</v>
      </c>
      <c r="BV730">
        <v>3342.8249999999998</v>
      </c>
      <c r="BW730">
        <v>1707.2560000000001</v>
      </c>
      <c r="BX730">
        <v>1707230</v>
      </c>
      <c r="BY730">
        <v>2322.5454</v>
      </c>
      <c r="BZ730">
        <v>4431.2101000000002</v>
      </c>
      <c r="CA730">
        <v>2972.6125000000002</v>
      </c>
      <c r="CB730">
        <v>0.16565591099999999</v>
      </c>
      <c r="CC730">
        <v>15776.5</v>
      </c>
      <c r="CD730">
        <v>312528.96000000002</v>
      </c>
      <c r="CE730">
        <v>734171.07</v>
      </c>
      <c r="CF730">
        <v>3533.5509000000002</v>
      </c>
      <c r="CG730">
        <v>2.4</v>
      </c>
      <c r="CH730">
        <v>2.59</v>
      </c>
      <c r="CI730">
        <v>2.37</v>
      </c>
      <c r="CJ730">
        <v>2.4500000000000002</v>
      </c>
      <c r="CK730">
        <v>2.58</v>
      </c>
      <c r="CL730">
        <v>2.54</v>
      </c>
      <c r="CM730">
        <v>2.71</v>
      </c>
      <c r="CN730">
        <v>3.93</v>
      </c>
      <c r="CO730">
        <v>5.12</v>
      </c>
      <c r="CP730">
        <v>0.19</v>
      </c>
      <c r="CQ730">
        <v>-0.03</v>
      </c>
      <c r="CR730">
        <v>0.05</v>
      </c>
      <c r="CS730">
        <v>0.18</v>
      </c>
      <c r="CT730">
        <v>0.14000000000000001</v>
      </c>
      <c r="CU730">
        <v>0.31</v>
      </c>
      <c r="CV730">
        <v>1.53</v>
      </c>
      <c r="CW730">
        <v>2.72</v>
      </c>
      <c r="CX730">
        <v>91.115799999999993</v>
      </c>
      <c r="CY730">
        <v>0.98970000000000002</v>
      </c>
      <c r="CZ730">
        <v>108.9605</v>
      </c>
      <c r="DA730">
        <v>1.2901</v>
      </c>
      <c r="DB730">
        <v>1.33</v>
      </c>
      <c r="DC730">
        <v>51.38</v>
      </c>
      <c r="DD730">
        <v>187.8</v>
      </c>
      <c r="DE730" s="27">
        <v>252.673</v>
      </c>
      <c r="DF730">
        <v>125.934</v>
      </c>
      <c r="DG730">
        <v>205.89099999999999</v>
      </c>
      <c r="DH730">
        <v>490.38799999999998</v>
      </c>
      <c r="DI730">
        <v>183.31200000000001</v>
      </c>
      <c r="DJ730">
        <v>104.95399999999999</v>
      </c>
      <c r="DK730">
        <v>321.14299999999997</v>
      </c>
      <c r="DL730">
        <v>252.13399999999999</v>
      </c>
      <c r="DM730">
        <v>232.01499999999999</v>
      </c>
      <c r="DN730">
        <v>241.26599999999999</v>
      </c>
      <c r="DO730">
        <v>108.842</v>
      </c>
      <c r="DP730">
        <v>87.429000000000002</v>
      </c>
      <c r="DQ730">
        <v>98.322999999999993</v>
      </c>
      <c r="DR730">
        <v>116.279</v>
      </c>
      <c r="DS730">
        <v>202.6</v>
      </c>
      <c r="DT730">
        <v>213.4</v>
      </c>
      <c r="DU730">
        <v>198.3</v>
      </c>
      <c r="DV730">
        <v>194.4</v>
      </c>
      <c r="DW730">
        <v>2607.39</v>
      </c>
      <c r="DX730">
        <v>3506.95</v>
      </c>
      <c r="DY730">
        <v>2.0805235999999998</v>
      </c>
      <c r="DZ730">
        <v>21.10153</v>
      </c>
      <c r="EA730">
        <v>20.397099999999998</v>
      </c>
    </row>
    <row r="731" spans="2:131" x14ac:dyDescent="0.25">
      <c r="B731" s="3">
        <v>43467</v>
      </c>
      <c r="C731">
        <v>16510.294000000002</v>
      </c>
      <c r="D731">
        <v>13632.1</v>
      </c>
      <c r="E731">
        <v>109.5742</v>
      </c>
      <c r="F731">
        <v>104.74769999999999</v>
      </c>
      <c r="G731">
        <v>103.4804</v>
      </c>
      <c r="H731">
        <v>105.6151</v>
      </c>
      <c r="I731">
        <v>121.0839</v>
      </c>
      <c r="J731">
        <v>101.6995</v>
      </c>
      <c r="K731">
        <v>101.8143</v>
      </c>
      <c r="L731">
        <v>114.9344</v>
      </c>
      <c r="M731">
        <v>108.7985</v>
      </c>
      <c r="N731">
        <v>103.90770000000001</v>
      </c>
      <c r="O731">
        <v>105.2223</v>
      </c>
      <c r="P731">
        <v>108.2804</v>
      </c>
      <c r="Q731">
        <v>110.54640000000001</v>
      </c>
      <c r="R731">
        <v>76.239699999999999</v>
      </c>
      <c r="S731" s="38">
        <v>1.18</v>
      </c>
      <c r="T731">
        <v>7142</v>
      </c>
      <c r="U731">
        <v>1.1454691260000001</v>
      </c>
      <c r="V731">
        <v>163184</v>
      </c>
      <c r="W731">
        <v>156949</v>
      </c>
      <c r="X731">
        <v>3.8</v>
      </c>
      <c r="Y731">
        <v>21.7</v>
      </c>
      <c r="Z731">
        <v>2194</v>
      </c>
      <c r="AA731">
        <v>1810</v>
      </c>
      <c r="AB731">
        <v>2214</v>
      </c>
      <c r="AC731">
        <v>942</v>
      </c>
      <c r="AD731">
        <v>1271</v>
      </c>
      <c r="AE731">
        <v>224500</v>
      </c>
      <c r="AF731">
        <v>150643</v>
      </c>
      <c r="AG731">
        <v>21022</v>
      </c>
      <c r="AH731">
        <v>708.5</v>
      </c>
      <c r="AI731">
        <v>7433</v>
      </c>
      <c r="AJ731">
        <v>12834</v>
      </c>
      <c r="AK731">
        <v>8060</v>
      </c>
      <c r="AL731">
        <v>4774</v>
      </c>
      <c r="AM731">
        <v>129621</v>
      </c>
      <c r="AN731">
        <v>27827</v>
      </c>
      <c r="AO731">
        <v>5921.6</v>
      </c>
      <c r="AP731">
        <v>15816.6</v>
      </c>
      <c r="AQ731">
        <v>8626</v>
      </c>
      <c r="AR731">
        <v>22510</v>
      </c>
      <c r="AS731">
        <v>40.9</v>
      </c>
      <c r="AT731">
        <v>4.4000000000000004</v>
      </c>
      <c r="AU731">
        <v>41.8</v>
      </c>
      <c r="AV731">
        <v>24.41</v>
      </c>
      <c r="AW731">
        <v>28.19</v>
      </c>
      <c r="AX731">
        <v>21.92</v>
      </c>
      <c r="AY731">
        <v>1149</v>
      </c>
      <c r="AZ731">
        <v>89</v>
      </c>
      <c r="BA731">
        <v>159</v>
      </c>
      <c r="BB731">
        <v>650</v>
      </c>
      <c r="BC731">
        <v>251</v>
      </c>
      <c r="BD731">
        <v>1291</v>
      </c>
      <c r="BE731">
        <v>135</v>
      </c>
      <c r="BF731">
        <v>192</v>
      </c>
      <c r="BG731">
        <v>675</v>
      </c>
      <c r="BH731">
        <v>289</v>
      </c>
      <c r="BI731">
        <v>118.395</v>
      </c>
      <c r="BJ731">
        <v>1514035</v>
      </c>
      <c r="BK731">
        <v>505817</v>
      </c>
      <c r="BL731">
        <v>210225</v>
      </c>
      <c r="BM731">
        <v>249569</v>
      </c>
      <c r="BN731">
        <v>75890</v>
      </c>
      <c r="BO731">
        <v>1179211</v>
      </c>
      <c r="BP731">
        <v>2017781</v>
      </c>
      <c r="BQ731">
        <v>1.39</v>
      </c>
      <c r="BR731">
        <v>93.8</v>
      </c>
      <c r="BS731">
        <v>3766.2</v>
      </c>
      <c r="BT731">
        <v>14444.1</v>
      </c>
      <c r="BU731">
        <v>5706.6</v>
      </c>
      <c r="BV731">
        <v>3383.672</v>
      </c>
      <c r="BW731">
        <v>1713.683</v>
      </c>
      <c r="BX731">
        <v>1713664</v>
      </c>
      <c r="BY731">
        <v>2332.1071999999999</v>
      </c>
      <c r="BZ731">
        <v>4445.7570999999998</v>
      </c>
      <c r="CA731">
        <v>2984.8492999999999</v>
      </c>
      <c r="CB731">
        <v>0.16596049600000001</v>
      </c>
      <c r="CC731">
        <v>15790.5</v>
      </c>
      <c r="CD731">
        <v>311681.03999999998</v>
      </c>
      <c r="CE731">
        <v>729260.46</v>
      </c>
      <c r="CF731">
        <v>3534.4859000000001</v>
      </c>
      <c r="CG731">
        <v>2.4</v>
      </c>
      <c r="CH731">
        <v>2.4900000000000002</v>
      </c>
      <c r="CI731">
        <v>2.39</v>
      </c>
      <c r="CJ731">
        <v>2.44</v>
      </c>
      <c r="CK731">
        <v>2.5499999999999998</v>
      </c>
      <c r="CL731">
        <v>2.4900000000000002</v>
      </c>
      <c r="CM731">
        <v>2.68</v>
      </c>
      <c r="CN731">
        <v>3.79</v>
      </c>
      <c r="CO731">
        <v>4.95</v>
      </c>
      <c r="CP731">
        <v>0.09</v>
      </c>
      <c r="CQ731">
        <v>-0.01</v>
      </c>
      <c r="CR731">
        <v>0.04</v>
      </c>
      <c r="CS731">
        <v>0.15</v>
      </c>
      <c r="CT731">
        <v>0.09</v>
      </c>
      <c r="CU731">
        <v>0.28000000000000003</v>
      </c>
      <c r="CV731">
        <v>1.39</v>
      </c>
      <c r="CW731">
        <v>2.5499999999999998</v>
      </c>
      <c r="CX731">
        <v>91.377700000000004</v>
      </c>
      <c r="CY731">
        <v>1.0014000000000001</v>
      </c>
      <c r="CZ731">
        <v>110.44</v>
      </c>
      <c r="DA731">
        <v>1.3016000000000001</v>
      </c>
      <c r="DB731">
        <v>1.3209</v>
      </c>
      <c r="DC731">
        <v>54.95</v>
      </c>
      <c r="DD731">
        <v>192</v>
      </c>
      <c r="DE731" s="27">
        <v>253.113</v>
      </c>
      <c r="DF731">
        <v>126.364</v>
      </c>
      <c r="DG731">
        <v>206.17500000000001</v>
      </c>
      <c r="DH731">
        <v>489.37900000000002</v>
      </c>
      <c r="DI731">
        <v>183.71899999999999</v>
      </c>
      <c r="DJ731">
        <v>104.839</v>
      </c>
      <c r="DK731">
        <v>321.61900000000003</v>
      </c>
      <c r="DL731">
        <v>252.483</v>
      </c>
      <c r="DM731">
        <v>232.221</v>
      </c>
      <c r="DN731">
        <v>241.773</v>
      </c>
      <c r="DO731">
        <v>108.934</v>
      </c>
      <c r="DP731">
        <v>87.162000000000006</v>
      </c>
      <c r="DQ731">
        <v>98.444000000000003</v>
      </c>
      <c r="DR731">
        <v>116.432</v>
      </c>
      <c r="DS731">
        <v>203.1</v>
      </c>
      <c r="DT731">
        <v>214.1</v>
      </c>
      <c r="DU731">
        <v>199</v>
      </c>
      <c r="DV731">
        <v>185.4</v>
      </c>
      <c r="DW731">
        <v>2754.86</v>
      </c>
      <c r="DX731">
        <v>3709.51</v>
      </c>
      <c r="DY731">
        <v>1.9539077</v>
      </c>
      <c r="DZ731">
        <v>21.910008999999999</v>
      </c>
      <c r="EA731">
        <v>15.177099999999999</v>
      </c>
    </row>
    <row r="732" spans="2:131" x14ac:dyDescent="0.25">
      <c r="B732" s="3">
        <v>43468</v>
      </c>
      <c r="C732">
        <v>16496.095000000001</v>
      </c>
      <c r="D732">
        <v>13605.4</v>
      </c>
      <c r="E732">
        <v>109.7431</v>
      </c>
      <c r="F732">
        <v>105.1275</v>
      </c>
      <c r="G732">
        <v>103.9854</v>
      </c>
      <c r="H732">
        <v>106.0361</v>
      </c>
      <c r="I732">
        <v>120.11369999999999</v>
      </c>
      <c r="J732">
        <v>102.46550000000001</v>
      </c>
      <c r="K732">
        <v>102.5047</v>
      </c>
      <c r="L732">
        <v>114.8334</v>
      </c>
      <c r="M732">
        <v>108.0205</v>
      </c>
      <c r="N732">
        <v>103.6433</v>
      </c>
      <c r="O732">
        <v>105.21040000000001</v>
      </c>
      <c r="P732">
        <v>112.4316</v>
      </c>
      <c r="Q732">
        <v>109.47669999999999</v>
      </c>
      <c r="R732">
        <v>76.150700000000001</v>
      </c>
      <c r="S732" s="38">
        <v>1.28</v>
      </c>
      <c r="T732">
        <v>7488</v>
      </c>
      <c r="U732">
        <v>1.205602963</v>
      </c>
      <c r="V732">
        <v>162960</v>
      </c>
      <c r="W732">
        <v>156748</v>
      </c>
      <c r="X732">
        <v>3.8</v>
      </c>
      <c r="Y732">
        <v>22.2</v>
      </c>
      <c r="Z732">
        <v>2126</v>
      </c>
      <c r="AA732">
        <v>1815</v>
      </c>
      <c r="AB732">
        <v>2256</v>
      </c>
      <c r="AC732">
        <v>950</v>
      </c>
      <c r="AD732">
        <v>1305</v>
      </c>
      <c r="AE732">
        <v>214800</v>
      </c>
      <c r="AF732">
        <v>150832</v>
      </c>
      <c r="AG732">
        <v>21043</v>
      </c>
      <c r="AH732">
        <v>709.6</v>
      </c>
      <c r="AI732">
        <v>7453</v>
      </c>
      <c r="AJ732">
        <v>12834</v>
      </c>
      <c r="AK732">
        <v>8055</v>
      </c>
      <c r="AL732">
        <v>4779</v>
      </c>
      <c r="AM732">
        <v>129789</v>
      </c>
      <c r="AN732">
        <v>27815</v>
      </c>
      <c r="AO732">
        <v>5921.5</v>
      </c>
      <c r="AP732">
        <v>15800.9</v>
      </c>
      <c r="AQ732">
        <v>8639</v>
      </c>
      <c r="AR732">
        <v>22520</v>
      </c>
      <c r="AS732">
        <v>41.3</v>
      </c>
      <c r="AT732">
        <v>4.4000000000000004</v>
      </c>
      <c r="AU732">
        <v>41.7</v>
      </c>
      <c r="AV732">
        <v>24.52</v>
      </c>
      <c r="AW732">
        <v>28.3</v>
      </c>
      <c r="AX732">
        <v>21.94</v>
      </c>
      <c r="AY732">
        <v>1168</v>
      </c>
      <c r="AZ732">
        <v>78</v>
      </c>
      <c r="BA732">
        <v>131</v>
      </c>
      <c r="BB732">
        <v>616</v>
      </c>
      <c r="BC732">
        <v>343</v>
      </c>
      <c r="BD732">
        <v>1288</v>
      </c>
      <c r="BE732">
        <v>125</v>
      </c>
      <c r="BF732">
        <v>184</v>
      </c>
      <c r="BG732">
        <v>657</v>
      </c>
      <c r="BH732">
        <v>322</v>
      </c>
      <c r="BI732">
        <v>119.465</v>
      </c>
      <c r="BJ732">
        <v>1523251</v>
      </c>
      <c r="BK732">
        <v>514329</v>
      </c>
      <c r="BL732">
        <v>213825</v>
      </c>
      <c r="BM732">
        <v>253762</v>
      </c>
      <c r="BN732">
        <v>77840</v>
      </c>
      <c r="BO732">
        <v>1179824</v>
      </c>
      <c r="BP732">
        <v>2018092</v>
      </c>
      <c r="BQ732">
        <v>1.37</v>
      </c>
      <c r="BR732">
        <v>98.4</v>
      </c>
      <c r="BS732">
        <v>3725.6</v>
      </c>
      <c r="BT732">
        <v>14468.1</v>
      </c>
      <c r="BU732">
        <v>5692.8</v>
      </c>
      <c r="BV732">
        <v>3410.1680000000001</v>
      </c>
      <c r="BW732">
        <v>1725.9380000000001</v>
      </c>
      <c r="BX732">
        <v>1725923</v>
      </c>
      <c r="BY732">
        <v>2347.3004999999998</v>
      </c>
      <c r="BZ732">
        <v>4463.3918999999996</v>
      </c>
      <c r="CC732">
        <v>15827.6</v>
      </c>
      <c r="CD732">
        <v>312621.3</v>
      </c>
      <c r="CE732">
        <v>729109.72</v>
      </c>
      <c r="CF732">
        <v>3557.875</v>
      </c>
      <c r="CG732">
        <v>2.41</v>
      </c>
      <c r="CH732">
        <v>2.48</v>
      </c>
      <c r="CI732">
        <v>2.4</v>
      </c>
      <c r="CJ732">
        <v>2.44</v>
      </c>
      <c r="CK732">
        <v>2.4900000000000002</v>
      </c>
      <c r="CL732">
        <v>2.37</v>
      </c>
      <c r="CM732">
        <v>2.57</v>
      </c>
      <c r="CN732">
        <v>3.77</v>
      </c>
      <c r="CO732">
        <v>4.84</v>
      </c>
      <c r="CP732">
        <v>7.0000000000000007E-2</v>
      </c>
      <c r="CQ732">
        <v>-0.01</v>
      </c>
      <c r="CR732">
        <v>0.03</v>
      </c>
      <c r="CS732">
        <v>0.08</v>
      </c>
      <c r="CT732">
        <v>-0.04</v>
      </c>
      <c r="CU732">
        <v>0.16</v>
      </c>
      <c r="CV732">
        <v>1.36</v>
      </c>
      <c r="CW732">
        <v>2.4300000000000002</v>
      </c>
      <c r="CX732">
        <v>91.877300000000005</v>
      </c>
      <c r="CY732">
        <v>1.0004999999999999</v>
      </c>
      <c r="CZ732">
        <v>111.1443</v>
      </c>
      <c r="DA732">
        <v>1.3167</v>
      </c>
      <c r="DB732">
        <v>1.3371</v>
      </c>
      <c r="DC732">
        <v>58.15</v>
      </c>
      <c r="DD732">
        <v>194.1</v>
      </c>
      <c r="DE732" s="27">
        <v>254.148</v>
      </c>
      <c r="DF732">
        <v>123.91500000000001</v>
      </c>
      <c r="DG732">
        <v>209.334</v>
      </c>
      <c r="DH732">
        <v>490.79300000000001</v>
      </c>
      <c r="DI732">
        <v>184.922</v>
      </c>
      <c r="DJ732">
        <v>104.79900000000001</v>
      </c>
      <c r="DK732">
        <v>322.43599999999998</v>
      </c>
      <c r="DL732">
        <v>253.56700000000001</v>
      </c>
      <c r="DM732">
        <v>233.23599999999999</v>
      </c>
      <c r="DN732">
        <v>242.79</v>
      </c>
      <c r="DO732">
        <v>109.155</v>
      </c>
      <c r="DP732">
        <v>86.695999999999998</v>
      </c>
      <c r="DQ732">
        <v>99.045000000000002</v>
      </c>
      <c r="DR732">
        <v>116.65600000000001</v>
      </c>
      <c r="DS732">
        <v>205.9</v>
      </c>
      <c r="DT732">
        <v>218.1</v>
      </c>
      <c r="DU732">
        <v>200.5</v>
      </c>
      <c r="DV732">
        <v>189.7</v>
      </c>
      <c r="DW732">
        <v>2803.98</v>
      </c>
      <c r="DX732">
        <v>3788.94</v>
      </c>
      <c r="DY732">
        <v>1.9513824</v>
      </c>
      <c r="DZ732">
        <v>21.905004999999999</v>
      </c>
      <c r="EA732">
        <v>14.605600000000001</v>
      </c>
    </row>
    <row r="733" spans="2:131" x14ac:dyDescent="0.25">
      <c r="B733" s="3">
        <v>43469</v>
      </c>
      <c r="C733">
        <v>16529.5</v>
      </c>
      <c r="D733">
        <v>13631.8</v>
      </c>
      <c r="E733">
        <v>109.1818</v>
      </c>
      <c r="F733">
        <v>103.9723</v>
      </c>
      <c r="G733">
        <v>102.66549999999999</v>
      </c>
      <c r="H733">
        <v>104.8006</v>
      </c>
      <c r="I733">
        <v>119.1545</v>
      </c>
      <c r="J733">
        <v>101.1622</v>
      </c>
      <c r="K733">
        <v>100.3515</v>
      </c>
      <c r="L733">
        <v>115.039</v>
      </c>
      <c r="M733">
        <v>107.09439999999999</v>
      </c>
      <c r="N733">
        <v>104.6062</v>
      </c>
      <c r="O733">
        <v>104.67230000000001</v>
      </c>
      <c r="P733">
        <v>105.0337</v>
      </c>
      <c r="Q733">
        <v>110.145</v>
      </c>
      <c r="R733">
        <v>75.6798</v>
      </c>
      <c r="S733" s="38">
        <v>2.68</v>
      </c>
      <c r="V733">
        <v>162470</v>
      </c>
      <c r="W733">
        <v>156645</v>
      </c>
      <c r="X733">
        <v>3.6</v>
      </c>
      <c r="Y733">
        <v>22.9</v>
      </c>
      <c r="Z733">
        <v>1904</v>
      </c>
      <c r="AA733">
        <v>1842</v>
      </c>
      <c r="AB733">
        <v>2084</v>
      </c>
      <c r="AC733">
        <v>854</v>
      </c>
      <c r="AD733">
        <v>1230</v>
      </c>
      <c r="AE733">
        <v>212500</v>
      </c>
      <c r="AF733">
        <v>151095</v>
      </c>
      <c r="AG733">
        <v>21077</v>
      </c>
      <c r="AH733">
        <v>708</v>
      </c>
      <c r="AI733">
        <v>7486</v>
      </c>
      <c r="AJ733">
        <v>12838</v>
      </c>
      <c r="AK733">
        <v>8055</v>
      </c>
      <c r="AL733">
        <v>4783</v>
      </c>
      <c r="AM733">
        <v>130018</v>
      </c>
      <c r="AN733">
        <v>27820</v>
      </c>
      <c r="AO733">
        <v>5931.4</v>
      </c>
      <c r="AP733">
        <v>15788.9</v>
      </c>
      <c r="AQ733">
        <v>8651</v>
      </c>
      <c r="AR733">
        <v>22547</v>
      </c>
      <c r="AS733">
        <v>41.1</v>
      </c>
      <c r="AT733">
        <v>4.3</v>
      </c>
      <c r="AU733">
        <v>41.7</v>
      </c>
      <c r="AV733">
        <v>24.6</v>
      </c>
      <c r="AW733">
        <v>28.41</v>
      </c>
      <c r="AX733">
        <v>21.97</v>
      </c>
      <c r="AY733">
        <v>1235</v>
      </c>
      <c r="AZ733">
        <v>144</v>
      </c>
      <c r="BA733">
        <v>186</v>
      </c>
      <c r="BB733">
        <v>581</v>
      </c>
      <c r="BC733">
        <v>324</v>
      </c>
      <c r="BD733">
        <v>1290</v>
      </c>
      <c r="BE733">
        <v>121</v>
      </c>
      <c r="BF733">
        <v>190</v>
      </c>
      <c r="BG733">
        <v>646</v>
      </c>
      <c r="BH733">
        <v>333</v>
      </c>
      <c r="BI733">
        <v>119.431</v>
      </c>
      <c r="BK733">
        <v>513356</v>
      </c>
      <c r="BM733">
        <v>248395</v>
      </c>
      <c r="BN733">
        <v>73958</v>
      </c>
      <c r="BO733">
        <v>1179098</v>
      </c>
      <c r="BR733">
        <v>97.2</v>
      </c>
      <c r="BS733">
        <v>3782.9</v>
      </c>
      <c r="BT733">
        <v>14513.5</v>
      </c>
      <c r="BU733">
        <v>5692.5</v>
      </c>
      <c r="BV733">
        <v>3314.0149999999999</v>
      </c>
      <c r="BW733">
        <v>1623.904</v>
      </c>
      <c r="BX733">
        <v>1623875</v>
      </c>
      <c r="BY733">
        <v>2345.9358000000002</v>
      </c>
      <c r="BZ733">
        <v>4473.9120000000003</v>
      </c>
      <c r="CC733">
        <v>15874.5</v>
      </c>
      <c r="CF733">
        <v>3607.3773000000001</v>
      </c>
      <c r="CG733">
        <v>2.42</v>
      </c>
      <c r="CH733">
        <v>2.4700000000000002</v>
      </c>
      <c r="CI733">
        <v>2.38</v>
      </c>
      <c r="CJ733">
        <v>2.39</v>
      </c>
      <c r="CK733">
        <v>2.42</v>
      </c>
      <c r="CL733">
        <v>2.33</v>
      </c>
      <c r="CM733">
        <v>2.5299999999999998</v>
      </c>
      <c r="CN733">
        <v>3.69</v>
      </c>
      <c r="CO733">
        <v>4.7</v>
      </c>
      <c r="CP733">
        <v>0.05</v>
      </c>
      <c r="CQ733">
        <v>-0.04</v>
      </c>
      <c r="CR733">
        <v>-0.03</v>
      </c>
      <c r="CS733">
        <v>0</v>
      </c>
      <c r="CT733">
        <v>-0.09</v>
      </c>
      <c r="CU733">
        <v>0.11</v>
      </c>
      <c r="CV733">
        <v>1.27</v>
      </c>
      <c r="CW733">
        <v>2.2799999999999998</v>
      </c>
      <c r="CX733">
        <v>92.268299999999996</v>
      </c>
      <c r="CY733">
        <v>1.0084</v>
      </c>
      <c r="CZ733">
        <v>111.6414</v>
      </c>
      <c r="DA733">
        <v>1.3028999999999999</v>
      </c>
      <c r="DB733">
        <v>1.3378000000000001</v>
      </c>
      <c r="DC733">
        <v>63.86</v>
      </c>
      <c r="DD733">
        <v>191.8</v>
      </c>
      <c r="DE733" s="27">
        <v>254.958</v>
      </c>
      <c r="DF733">
        <v>122.968</v>
      </c>
      <c r="DG733">
        <v>211.904</v>
      </c>
      <c r="DH733">
        <v>492.459</v>
      </c>
      <c r="DI733">
        <v>185.66399999999999</v>
      </c>
      <c r="DJ733">
        <v>104.504</v>
      </c>
      <c r="DK733">
        <v>323.286</v>
      </c>
      <c r="DL733">
        <v>254.54</v>
      </c>
      <c r="DM733">
        <v>233.89099999999999</v>
      </c>
      <c r="DN733">
        <v>243.55799999999999</v>
      </c>
      <c r="DO733">
        <v>109.496</v>
      </c>
      <c r="DP733">
        <v>86.358999999999995</v>
      </c>
      <c r="DQ733">
        <v>99.498000000000005</v>
      </c>
      <c r="DR733">
        <v>117.092</v>
      </c>
      <c r="DS733">
        <v>206.7</v>
      </c>
      <c r="DT733">
        <v>219.2</v>
      </c>
      <c r="DU733">
        <v>200.3</v>
      </c>
      <c r="DV733">
        <v>194.8</v>
      </c>
      <c r="DW733">
        <v>2903.8</v>
      </c>
      <c r="DX733">
        <v>3930.11</v>
      </c>
      <c r="DZ733">
        <v>22.371731</v>
      </c>
      <c r="EA733">
        <v>12.328200000000001</v>
      </c>
    </row>
  </sheetData>
  <sortState columnSort="1" ref="C1:EA733">
    <sortCondition ref="C7:EA7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zoomScale="85" zoomScaleNormal="85" workbookViewId="0">
      <pane ySplit="2" topLeftCell="A108" activePane="bottomLeft" state="frozen"/>
      <selection pane="bottomLeft" activeCell="A130" sqref="A130:O138"/>
    </sheetView>
  </sheetViews>
  <sheetFormatPr baseColWidth="10" defaultRowHeight="15" x14ac:dyDescent="0.25"/>
  <cols>
    <col min="2" max="4" width="4.28515625" customWidth="1"/>
    <col min="5" max="5" width="7.28515625" customWidth="1"/>
    <col min="6" max="6" width="16" customWidth="1"/>
    <col min="8" max="8" width="45.42578125" customWidth="1"/>
    <col min="9" max="9" width="8" customWidth="1"/>
    <col min="10" max="10" width="22" customWidth="1"/>
    <col min="12" max="12" width="7.85546875" customWidth="1"/>
  </cols>
  <sheetData>
    <row r="1" spans="1:1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5" x14ac:dyDescent="0.25">
      <c r="A2" s="1" t="s">
        <v>136</v>
      </c>
      <c r="B2" s="1" t="s">
        <v>137</v>
      </c>
      <c r="C2" s="1" t="s">
        <v>138</v>
      </c>
      <c r="D2" s="1" t="s">
        <v>139</v>
      </c>
      <c r="E2" s="1" t="s">
        <v>140</v>
      </c>
      <c r="F2" s="1" t="s">
        <v>141</v>
      </c>
      <c r="G2" s="1" t="s">
        <v>142</v>
      </c>
      <c r="H2" s="1" t="s">
        <v>143</v>
      </c>
      <c r="I2" s="1" t="s">
        <v>144</v>
      </c>
      <c r="J2" s="1" t="s">
        <v>145</v>
      </c>
      <c r="K2" s="1" t="s">
        <v>146</v>
      </c>
      <c r="L2" s="1" t="s">
        <v>146</v>
      </c>
      <c r="M2" s="1" t="s">
        <v>147</v>
      </c>
      <c r="N2" s="1" t="s">
        <v>148</v>
      </c>
      <c r="O2" s="1" t="s">
        <v>149</v>
      </c>
    </row>
    <row r="3" spans="1:15" x14ac:dyDescent="0.25">
      <c r="A3" t="str">
        <f t="shared" ref="A3:A66" si="0">F3</f>
        <v>RPI</v>
      </c>
      <c r="B3">
        <v>1</v>
      </c>
      <c r="C3">
        <v>1</v>
      </c>
      <c r="D3">
        <v>1</v>
      </c>
      <c r="E3">
        <v>5</v>
      </c>
      <c r="F3" t="s">
        <v>1</v>
      </c>
      <c r="G3" t="str">
        <f t="shared" ref="G3:G66" si="1">IF(L3=1,CONCATENATE(F3,"*"),F3)</f>
        <v>RPI*</v>
      </c>
      <c r="H3" t="s">
        <v>150</v>
      </c>
      <c r="I3">
        <v>1</v>
      </c>
      <c r="J3" t="s">
        <v>151</v>
      </c>
      <c r="K3" t="str">
        <f>IF(L3=1,"SLOW","FAST")</f>
        <v>SLOW</v>
      </c>
      <c r="L3">
        <v>1</v>
      </c>
      <c r="M3" t="s">
        <v>152</v>
      </c>
      <c r="N3" t="s">
        <v>153</v>
      </c>
      <c r="O3">
        <f>IF(ISNUMBER(VLOOKUP($F3,#REF!,2,FALSE)),1,0)</f>
        <v>0</v>
      </c>
    </row>
    <row r="4" spans="1:15" x14ac:dyDescent="0.25">
      <c r="A4" t="str">
        <f t="shared" si="0"/>
        <v>W875RX1</v>
      </c>
      <c r="B4">
        <v>2</v>
      </c>
      <c r="C4">
        <v>2</v>
      </c>
      <c r="D4">
        <v>2</v>
      </c>
      <c r="E4">
        <v>5</v>
      </c>
      <c r="F4" t="s">
        <v>2</v>
      </c>
      <c r="G4" t="str">
        <f t="shared" si="1"/>
        <v>W875RX1*</v>
      </c>
      <c r="H4" t="s">
        <v>154</v>
      </c>
      <c r="I4">
        <v>1</v>
      </c>
      <c r="J4" t="s">
        <v>151</v>
      </c>
      <c r="K4" t="str">
        <f t="shared" ref="K4:K67" si="2">IF(L4=1,"SLOW","FAST")</f>
        <v>SLOW</v>
      </c>
      <c r="L4">
        <v>1</v>
      </c>
      <c r="M4" t="s">
        <v>155</v>
      </c>
      <c r="N4" t="s">
        <v>156</v>
      </c>
      <c r="O4">
        <f>IF(ISNUMBER(VLOOKUP($F4,#REF!,2,FALSE)),1,0)</f>
        <v>0</v>
      </c>
    </row>
    <row r="5" spans="1:15" x14ac:dyDescent="0.25">
      <c r="A5" t="str">
        <f t="shared" si="0"/>
        <v>INDPRO</v>
      </c>
      <c r="B5">
        <v>3</v>
      </c>
      <c r="C5">
        <v>6</v>
      </c>
      <c r="D5">
        <v>3</v>
      </c>
      <c r="E5">
        <v>5</v>
      </c>
      <c r="F5" t="s">
        <v>6</v>
      </c>
      <c r="G5" t="str">
        <f t="shared" si="1"/>
        <v>INDPRO*</v>
      </c>
      <c r="H5" t="s">
        <v>157</v>
      </c>
      <c r="I5">
        <v>1</v>
      </c>
      <c r="J5" t="s">
        <v>151</v>
      </c>
      <c r="K5" t="str">
        <f t="shared" si="2"/>
        <v>SLOW</v>
      </c>
      <c r="L5">
        <v>1</v>
      </c>
      <c r="M5" t="s">
        <v>158</v>
      </c>
      <c r="N5" t="s">
        <v>159</v>
      </c>
      <c r="O5">
        <f>IF(ISNUMBER(VLOOKUP($F5,#REF!,2,FALSE)),1,0)</f>
        <v>0</v>
      </c>
    </row>
    <row r="6" spans="1:15" x14ac:dyDescent="0.25">
      <c r="A6" t="str">
        <f t="shared" si="0"/>
        <v>IPFPNSS</v>
      </c>
      <c r="B6">
        <v>4</v>
      </c>
      <c r="C6">
        <v>7</v>
      </c>
      <c r="D6">
        <v>4</v>
      </c>
      <c r="E6">
        <v>5</v>
      </c>
      <c r="F6" t="s">
        <v>7</v>
      </c>
      <c r="G6" t="str">
        <f t="shared" si="1"/>
        <v>IPFPNSS*</v>
      </c>
      <c r="H6" t="s">
        <v>160</v>
      </c>
      <c r="I6">
        <v>1</v>
      </c>
      <c r="J6" t="s">
        <v>151</v>
      </c>
      <c r="K6" t="str">
        <f t="shared" si="2"/>
        <v>SLOW</v>
      </c>
      <c r="L6">
        <v>1</v>
      </c>
      <c r="M6" t="s">
        <v>161</v>
      </c>
      <c r="N6" t="s">
        <v>162</v>
      </c>
      <c r="O6">
        <f>IF(ISNUMBER(VLOOKUP($F6,#REF!,2,FALSE)),1,0)</f>
        <v>0</v>
      </c>
    </row>
    <row r="7" spans="1:15" x14ac:dyDescent="0.25">
      <c r="A7" t="str">
        <f t="shared" si="0"/>
        <v>IPFINAL</v>
      </c>
      <c r="B7">
        <v>5</v>
      </c>
      <c r="C7">
        <v>8</v>
      </c>
      <c r="D7">
        <v>5</v>
      </c>
      <c r="E7">
        <v>5</v>
      </c>
      <c r="F7" t="s">
        <v>8</v>
      </c>
      <c r="G7" t="str">
        <f t="shared" si="1"/>
        <v>IPFINAL*</v>
      </c>
      <c r="H7" t="s">
        <v>163</v>
      </c>
      <c r="I7">
        <v>1</v>
      </c>
      <c r="J7" t="s">
        <v>151</v>
      </c>
      <c r="K7" t="str">
        <f t="shared" si="2"/>
        <v>SLOW</v>
      </c>
      <c r="L7">
        <v>1</v>
      </c>
      <c r="M7" t="s">
        <v>164</v>
      </c>
      <c r="N7" t="s">
        <v>165</v>
      </c>
      <c r="O7">
        <f>IF(ISNUMBER(VLOOKUP($F7,#REF!,2,FALSE)),1,0)</f>
        <v>0</v>
      </c>
    </row>
    <row r="8" spans="1:15" x14ac:dyDescent="0.25">
      <c r="A8" t="str">
        <f t="shared" si="0"/>
        <v>IPCONGD</v>
      </c>
      <c r="B8">
        <v>6</v>
      </c>
      <c r="C8">
        <v>9</v>
      </c>
      <c r="D8">
        <v>6</v>
      </c>
      <c r="E8">
        <v>5</v>
      </c>
      <c r="F8" t="s">
        <v>9</v>
      </c>
      <c r="G8" t="str">
        <f t="shared" si="1"/>
        <v>IPCONGD*</v>
      </c>
      <c r="H8" t="s">
        <v>166</v>
      </c>
      <c r="I8">
        <v>1</v>
      </c>
      <c r="J8" t="s">
        <v>151</v>
      </c>
      <c r="K8" t="str">
        <f t="shared" si="2"/>
        <v>SLOW</v>
      </c>
      <c r="L8">
        <v>1</v>
      </c>
      <c r="M8" t="s">
        <v>167</v>
      </c>
      <c r="N8" t="s">
        <v>168</v>
      </c>
      <c r="O8">
        <f>IF(ISNUMBER(VLOOKUP($F8,#REF!,2,FALSE)),1,0)</f>
        <v>0</v>
      </c>
    </row>
    <row r="9" spans="1:15" x14ac:dyDescent="0.25">
      <c r="A9" t="str">
        <f t="shared" si="0"/>
        <v>IPDCONGD</v>
      </c>
      <c r="B9">
        <v>7</v>
      </c>
      <c r="C9">
        <v>10</v>
      </c>
      <c r="D9">
        <v>7</v>
      </c>
      <c r="E9">
        <v>5</v>
      </c>
      <c r="F9" t="s">
        <v>10</v>
      </c>
      <c r="G9" t="str">
        <f t="shared" si="1"/>
        <v>IPDCONGD*</v>
      </c>
      <c r="H9" t="s">
        <v>169</v>
      </c>
      <c r="I9">
        <v>1</v>
      </c>
      <c r="J9" t="s">
        <v>151</v>
      </c>
      <c r="K9" t="str">
        <f t="shared" si="2"/>
        <v>SLOW</v>
      </c>
      <c r="L9">
        <v>1</v>
      </c>
      <c r="M9" t="s">
        <v>170</v>
      </c>
      <c r="N9" t="s">
        <v>171</v>
      </c>
      <c r="O9">
        <f>IF(ISNUMBER(VLOOKUP($F9,#REF!,2,FALSE)),1,0)</f>
        <v>0</v>
      </c>
    </row>
    <row r="10" spans="1:15" x14ac:dyDescent="0.25">
      <c r="A10" t="str">
        <f t="shared" si="0"/>
        <v>IPNCONGD</v>
      </c>
      <c r="B10">
        <v>8</v>
      </c>
      <c r="C10">
        <v>11</v>
      </c>
      <c r="D10">
        <v>8</v>
      </c>
      <c r="E10">
        <v>5</v>
      </c>
      <c r="F10" t="s">
        <v>11</v>
      </c>
      <c r="G10" t="str">
        <f t="shared" si="1"/>
        <v>IPNCONGD*</v>
      </c>
      <c r="H10" t="s">
        <v>172</v>
      </c>
      <c r="I10">
        <v>1</v>
      </c>
      <c r="J10" t="s">
        <v>151</v>
      </c>
      <c r="K10" t="str">
        <f t="shared" si="2"/>
        <v>SLOW</v>
      </c>
      <c r="L10">
        <v>1</v>
      </c>
      <c r="M10" t="s">
        <v>173</v>
      </c>
      <c r="N10" t="s">
        <v>174</v>
      </c>
      <c r="O10">
        <f>IF(ISNUMBER(VLOOKUP($F10,#REF!,2,FALSE)),1,0)</f>
        <v>0</v>
      </c>
    </row>
    <row r="11" spans="1:15" x14ac:dyDescent="0.25">
      <c r="A11" t="str">
        <f t="shared" si="0"/>
        <v>IPBUSEQ</v>
      </c>
      <c r="B11">
        <v>9</v>
      </c>
      <c r="C11">
        <v>12</v>
      </c>
      <c r="D11">
        <v>9</v>
      </c>
      <c r="E11">
        <v>5</v>
      </c>
      <c r="F11" t="s">
        <v>12</v>
      </c>
      <c r="G11" t="str">
        <f t="shared" si="1"/>
        <v>IPBUSEQ*</v>
      </c>
      <c r="H11" t="s">
        <v>175</v>
      </c>
      <c r="I11">
        <v>1</v>
      </c>
      <c r="J11" t="s">
        <v>151</v>
      </c>
      <c r="K11" t="str">
        <f t="shared" si="2"/>
        <v>SLOW</v>
      </c>
      <c r="L11">
        <v>1</v>
      </c>
      <c r="M11" t="s">
        <v>176</v>
      </c>
      <c r="N11" t="s">
        <v>177</v>
      </c>
      <c r="O11">
        <f>IF(ISNUMBER(VLOOKUP($F11,#REF!,2,FALSE)),1,0)</f>
        <v>0</v>
      </c>
    </row>
    <row r="12" spans="1:15" x14ac:dyDescent="0.25">
      <c r="A12" t="str">
        <f t="shared" si="0"/>
        <v>IPMAT</v>
      </c>
      <c r="B12">
        <v>10</v>
      </c>
      <c r="C12">
        <v>13</v>
      </c>
      <c r="D12">
        <v>10</v>
      </c>
      <c r="E12">
        <v>5</v>
      </c>
      <c r="F12" t="s">
        <v>13</v>
      </c>
      <c r="G12" t="str">
        <f t="shared" si="1"/>
        <v>IPMAT*</v>
      </c>
      <c r="H12" t="s">
        <v>178</v>
      </c>
      <c r="I12">
        <v>1</v>
      </c>
      <c r="J12" t="s">
        <v>151</v>
      </c>
      <c r="K12" t="str">
        <f t="shared" si="2"/>
        <v>SLOW</v>
      </c>
      <c r="L12">
        <v>1</v>
      </c>
      <c r="M12" t="s">
        <v>179</v>
      </c>
      <c r="N12" t="s">
        <v>180</v>
      </c>
      <c r="O12">
        <f>IF(ISNUMBER(VLOOKUP($F12,#REF!,2,FALSE)),1,0)</f>
        <v>0</v>
      </c>
    </row>
    <row r="13" spans="1:15" x14ac:dyDescent="0.25">
      <c r="A13" t="str">
        <f t="shared" si="0"/>
        <v>IPDMAT</v>
      </c>
      <c r="B13">
        <v>11</v>
      </c>
      <c r="C13">
        <v>14</v>
      </c>
      <c r="D13">
        <v>11</v>
      </c>
      <c r="E13">
        <v>5</v>
      </c>
      <c r="F13" t="s">
        <v>14</v>
      </c>
      <c r="G13" t="str">
        <f t="shared" si="1"/>
        <v>IPDMAT*</v>
      </c>
      <c r="H13" t="s">
        <v>181</v>
      </c>
      <c r="I13">
        <v>1</v>
      </c>
      <c r="J13" t="s">
        <v>151</v>
      </c>
      <c r="K13" t="str">
        <f t="shared" si="2"/>
        <v>SLOW</v>
      </c>
      <c r="L13">
        <v>1</v>
      </c>
      <c r="M13" t="s">
        <v>182</v>
      </c>
      <c r="N13" t="s">
        <v>183</v>
      </c>
      <c r="O13">
        <f>IF(ISNUMBER(VLOOKUP($F13,#REF!,2,FALSE)),1,0)</f>
        <v>0</v>
      </c>
    </row>
    <row r="14" spans="1:15" x14ac:dyDescent="0.25">
      <c r="A14" t="str">
        <f t="shared" si="0"/>
        <v>IPNMAT</v>
      </c>
      <c r="B14">
        <v>12</v>
      </c>
      <c r="C14">
        <v>15</v>
      </c>
      <c r="D14">
        <v>12</v>
      </c>
      <c r="E14">
        <v>5</v>
      </c>
      <c r="F14" t="s">
        <v>15</v>
      </c>
      <c r="G14" t="str">
        <f t="shared" si="1"/>
        <v>IPNMAT*</v>
      </c>
      <c r="H14" t="s">
        <v>184</v>
      </c>
      <c r="I14">
        <v>1</v>
      </c>
      <c r="J14" t="s">
        <v>151</v>
      </c>
      <c r="K14" t="str">
        <f t="shared" si="2"/>
        <v>SLOW</v>
      </c>
      <c r="L14">
        <v>1</v>
      </c>
      <c r="M14" t="s">
        <v>185</v>
      </c>
      <c r="N14" t="s">
        <v>186</v>
      </c>
      <c r="O14">
        <f>IF(ISNUMBER(VLOOKUP($F14,#REF!,2,FALSE)),1,0)</f>
        <v>0</v>
      </c>
    </row>
    <row r="15" spans="1:15" x14ac:dyDescent="0.25">
      <c r="A15" t="str">
        <f t="shared" si="0"/>
        <v>IPMANSICS</v>
      </c>
      <c r="B15">
        <v>13</v>
      </c>
      <c r="C15">
        <v>16</v>
      </c>
      <c r="D15">
        <v>13</v>
      </c>
      <c r="E15">
        <v>5</v>
      </c>
      <c r="F15" t="s">
        <v>16</v>
      </c>
      <c r="G15" t="str">
        <f t="shared" si="1"/>
        <v>IPMANSICS*</v>
      </c>
      <c r="H15" t="s">
        <v>187</v>
      </c>
      <c r="I15">
        <v>1</v>
      </c>
      <c r="J15" t="s">
        <v>151</v>
      </c>
      <c r="K15" t="str">
        <f t="shared" si="2"/>
        <v>SLOW</v>
      </c>
      <c r="L15">
        <v>1</v>
      </c>
      <c r="M15" t="s">
        <v>188</v>
      </c>
      <c r="N15" t="s">
        <v>189</v>
      </c>
      <c r="O15">
        <f>IF(ISNUMBER(VLOOKUP($F15,#REF!,2,FALSE)),1,0)</f>
        <v>0</v>
      </c>
    </row>
    <row r="16" spans="1:15" x14ac:dyDescent="0.25">
      <c r="A16" t="str">
        <f t="shared" si="0"/>
        <v>IPB51222s</v>
      </c>
      <c r="B16">
        <v>14</v>
      </c>
      <c r="C16">
        <v>17</v>
      </c>
      <c r="D16">
        <v>14</v>
      </c>
      <c r="E16">
        <v>5</v>
      </c>
      <c r="F16" t="s">
        <v>190</v>
      </c>
      <c r="G16" t="str">
        <f t="shared" si="1"/>
        <v>IPB51222s*</v>
      </c>
      <c r="H16" t="s">
        <v>191</v>
      </c>
      <c r="I16">
        <v>1</v>
      </c>
      <c r="J16" t="s">
        <v>151</v>
      </c>
      <c r="K16" t="str">
        <f t="shared" si="2"/>
        <v>SLOW</v>
      </c>
      <c r="L16">
        <v>1</v>
      </c>
      <c r="M16" t="s">
        <v>192</v>
      </c>
      <c r="N16" t="s">
        <v>193</v>
      </c>
      <c r="O16">
        <f>IF(ISNUMBER(VLOOKUP($F16,#REF!,2,FALSE)),1,0)</f>
        <v>0</v>
      </c>
    </row>
    <row r="17" spans="1:15" x14ac:dyDescent="0.25">
      <c r="A17" t="str">
        <f t="shared" si="0"/>
        <v>IPFUELS</v>
      </c>
      <c r="B17">
        <v>15</v>
      </c>
      <c r="C17">
        <v>18</v>
      </c>
      <c r="D17">
        <v>15</v>
      </c>
      <c r="E17">
        <v>5</v>
      </c>
      <c r="F17" t="s">
        <v>18</v>
      </c>
      <c r="G17" t="str">
        <f t="shared" si="1"/>
        <v>IPFUELS*</v>
      </c>
      <c r="H17" t="s">
        <v>194</v>
      </c>
      <c r="I17">
        <v>1</v>
      </c>
      <c r="J17" t="s">
        <v>151</v>
      </c>
      <c r="K17" t="str">
        <f t="shared" si="2"/>
        <v>SLOW</v>
      </c>
      <c r="L17">
        <v>1</v>
      </c>
      <c r="M17" t="s">
        <v>195</v>
      </c>
      <c r="N17" t="s">
        <v>196</v>
      </c>
      <c r="O17">
        <f>IF(ISNUMBER(VLOOKUP($F17,#REF!,2,FALSE)),1,0)</f>
        <v>0</v>
      </c>
    </row>
    <row r="18" spans="1:15" x14ac:dyDescent="0.25">
      <c r="A18" t="str">
        <f t="shared" si="0"/>
        <v>CUMFNS</v>
      </c>
      <c r="B18">
        <v>17</v>
      </c>
      <c r="C18">
        <v>20</v>
      </c>
      <c r="D18">
        <v>16</v>
      </c>
      <c r="E18">
        <v>2</v>
      </c>
      <c r="F18" t="s">
        <v>19</v>
      </c>
      <c r="G18" t="str">
        <f t="shared" si="1"/>
        <v>CUMFNS*</v>
      </c>
      <c r="H18" t="s">
        <v>197</v>
      </c>
      <c r="I18">
        <v>1</v>
      </c>
      <c r="J18" t="s">
        <v>151</v>
      </c>
      <c r="K18" t="str">
        <f t="shared" si="2"/>
        <v>SLOW</v>
      </c>
      <c r="L18">
        <v>1</v>
      </c>
      <c r="M18" t="s">
        <v>198</v>
      </c>
      <c r="N18" t="s">
        <v>199</v>
      </c>
      <c r="O18">
        <f>IF(ISNUMBER(VLOOKUP($F18,#REF!,2,FALSE)),1,0)</f>
        <v>0</v>
      </c>
    </row>
    <row r="19" spans="1:15" x14ac:dyDescent="0.25">
      <c r="A19" t="str">
        <f t="shared" si="0"/>
        <v>CLF16OV</v>
      </c>
      <c r="B19">
        <v>3</v>
      </c>
      <c r="C19">
        <v>23</v>
      </c>
      <c r="D19">
        <v>17</v>
      </c>
      <c r="E19">
        <v>5</v>
      </c>
      <c r="F19" t="s">
        <v>22</v>
      </c>
      <c r="G19" t="str">
        <f t="shared" si="1"/>
        <v>CLF16OV*</v>
      </c>
      <c r="H19" t="s">
        <v>200</v>
      </c>
      <c r="I19">
        <v>2</v>
      </c>
      <c r="J19" t="s">
        <v>201</v>
      </c>
      <c r="K19" t="str">
        <f t="shared" si="2"/>
        <v>SLOW</v>
      </c>
      <c r="L19">
        <v>1</v>
      </c>
      <c r="M19" t="s">
        <v>202</v>
      </c>
      <c r="N19" t="s">
        <v>203</v>
      </c>
      <c r="O19">
        <f>IF(ISNUMBER(VLOOKUP($F19,#REF!,2,FALSE)),1,0)</f>
        <v>0</v>
      </c>
    </row>
    <row r="20" spans="1:15" x14ac:dyDescent="0.25">
      <c r="A20" t="str">
        <f t="shared" si="0"/>
        <v>CE16OV</v>
      </c>
      <c r="B20">
        <v>4</v>
      </c>
      <c r="C20">
        <v>24</v>
      </c>
      <c r="D20">
        <v>18</v>
      </c>
      <c r="E20">
        <v>5</v>
      </c>
      <c r="F20" t="s">
        <v>23</v>
      </c>
      <c r="G20" t="str">
        <f t="shared" si="1"/>
        <v>CE16OV*</v>
      </c>
      <c r="H20" t="s">
        <v>204</v>
      </c>
      <c r="I20">
        <v>2</v>
      </c>
      <c r="J20" t="s">
        <v>201</v>
      </c>
      <c r="K20" t="str">
        <f t="shared" si="2"/>
        <v>SLOW</v>
      </c>
      <c r="L20">
        <v>1</v>
      </c>
      <c r="M20" t="s">
        <v>205</v>
      </c>
      <c r="N20" t="s">
        <v>206</v>
      </c>
      <c r="O20">
        <f>IF(ISNUMBER(VLOOKUP($F20,#REF!,2,FALSE)),1,0)</f>
        <v>0</v>
      </c>
    </row>
    <row r="21" spans="1:15" x14ac:dyDescent="0.25">
      <c r="A21" t="str">
        <f t="shared" si="0"/>
        <v>UNRATE</v>
      </c>
      <c r="B21">
        <v>5</v>
      </c>
      <c r="C21">
        <v>25</v>
      </c>
      <c r="D21">
        <v>19</v>
      </c>
      <c r="E21">
        <v>2</v>
      </c>
      <c r="F21" t="s">
        <v>24</v>
      </c>
      <c r="G21" t="str">
        <f t="shared" si="1"/>
        <v>UNRATE*</v>
      </c>
      <c r="H21" t="s">
        <v>207</v>
      </c>
      <c r="I21">
        <v>2</v>
      </c>
      <c r="J21" t="s">
        <v>201</v>
      </c>
      <c r="K21" t="str">
        <f t="shared" si="2"/>
        <v>SLOW</v>
      </c>
      <c r="L21">
        <v>1</v>
      </c>
      <c r="M21" t="s">
        <v>208</v>
      </c>
      <c r="N21" t="s">
        <v>209</v>
      </c>
      <c r="O21">
        <f>IF(ISNUMBER(VLOOKUP($F21,#REF!,2,FALSE)),1,0)</f>
        <v>0</v>
      </c>
    </row>
    <row r="22" spans="1:15" x14ac:dyDescent="0.25">
      <c r="A22" t="str">
        <f t="shared" si="0"/>
        <v>UEMPMEAN</v>
      </c>
      <c r="B22">
        <v>6</v>
      </c>
      <c r="C22">
        <v>26</v>
      </c>
      <c r="D22">
        <v>20</v>
      </c>
      <c r="E22">
        <v>2</v>
      </c>
      <c r="F22" t="s">
        <v>25</v>
      </c>
      <c r="G22" t="str">
        <f t="shared" si="1"/>
        <v>UEMPMEAN*</v>
      </c>
      <c r="H22" t="s">
        <v>210</v>
      </c>
      <c r="I22">
        <v>2</v>
      </c>
      <c r="J22" t="s">
        <v>201</v>
      </c>
      <c r="K22" t="str">
        <f t="shared" si="2"/>
        <v>SLOW</v>
      </c>
      <c r="L22">
        <v>1</v>
      </c>
      <c r="M22" t="s">
        <v>211</v>
      </c>
      <c r="N22" t="s">
        <v>212</v>
      </c>
      <c r="O22">
        <f>IF(ISNUMBER(VLOOKUP($F22,#REF!,2,FALSE)),1,0)</f>
        <v>0</v>
      </c>
    </row>
    <row r="23" spans="1:15" x14ac:dyDescent="0.25">
      <c r="A23" t="str">
        <f t="shared" si="0"/>
        <v>UEMPLT5</v>
      </c>
      <c r="B23">
        <v>7</v>
      </c>
      <c r="C23">
        <v>27</v>
      </c>
      <c r="D23">
        <v>21</v>
      </c>
      <c r="E23">
        <v>5</v>
      </c>
      <c r="F23" t="s">
        <v>26</v>
      </c>
      <c r="G23" t="str">
        <f t="shared" si="1"/>
        <v>UEMPLT5*</v>
      </c>
      <c r="H23" t="s">
        <v>213</v>
      </c>
      <c r="I23">
        <v>2</v>
      </c>
      <c r="J23" t="s">
        <v>201</v>
      </c>
      <c r="K23" t="str">
        <f t="shared" si="2"/>
        <v>SLOW</v>
      </c>
      <c r="L23">
        <v>1</v>
      </c>
      <c r="M23" t="s">
        <v>214</v>
      </c>
      <c r="N23" t="s">
        <v>215</v>
      </c>
      <c r="O23">
        <f>IF(ISNUMBER(VLOOKUP($F23,#REF!,2,FALSE)),1,0)</f>
        <v>0</v>
      </c>
    </row>
    <row r="24" spans="1:15" x14ac:dyDescent="0.25">
      <c r="A24" t="str">
        <f t="shared" si="0"/>
        <v>UEMP5TO14</v>
      </c>
      <c r="B24">
        <v>8</v>
      </c>
      <c r="C24">
        <v>28</v>
      </c>
      <c r="D24">
        <v>22</v>
      </c>
      <c r="E24">
        <v>5</v>
      </c>
      <c r="F24" t="s">
        <v>27</v>
      </c>
      <c r="G24" t="str">
        <f t="shared" si="1"/>
        <v>UEMP5TO14*</v>
      </c>
      <c r="H24" t="s">
        <v>216</v>
      </c>
      <c r="I24">
        <v>2</v>
      </c>
      <c r="J24" t="s">
        <v>201</v>
      </c>
      <c r="K24" t="str">
        <f t="shared" si="2"/>
        <v>SLOW</v>
      </c>
      <c r="L24">
        <v>1</v>
      </c>
      <c r="M24" t="s">
        <v>217</v>
      </c>
      <c r="N24" t="s">
        <v>218</v>
      </c>
      <c r="O24">
        <f>IF(ISNUMBER(VLOOKUP($F24,#REF!,2,FALSE)),1,0)</f>
        <v>0</v>
      </c>
    </row>
    <row r="25" spans="1:15" x14ac:dyDescent="0.25">
      <c r="A25" t="str">
        <f t="shared" si="0"/>
        <v>UEMP15OV</v>
      </c>
      <c r="B25">
        <v>9</v>
      </c>
      <c r="C25">
        <v>29</v>
      </c>
      <c r="D25">
        <v>23</v>
      </c>
      <c r="E25">
        <v>5</v>
      </c>
      <c r="F25" t="s">
        <v>28</v>
      </c>
      <c r="G25" t="str">
        <f t="shared" si="1"/>
        <v>UEMP15OV*</v>
      </c>
      <c r="H25" t="s">
        <v>219</v>
      </c>
      <c r="I25">
        <v>2</v>
      </c>
      <c r="J25" t="s">
        <v>201</v>
      </c>
      <c r="K25" t="str">
        <f t="shared" si="2"/>
        <v>SLOW</v>
      </c>
      <c r="L25">
        <v>1</v>
      </c>
      <c r="M25" t="s">
        <v>220</v>
      </c>
      <c r="N25" t="s">
        <v>221</v>
      </c>
      <c r="O25">
        <f>IF(ISNUMBER(VLOOKUP($F25,#REF!,2,FALSE)),1,0)</f>
        <v>0</v>
      </c>
    </row>
    <row r="26" spans="1:15" x14ac:dyDescent="0.25">
      <c r="A26" t="str">
        <f t="shared" si="0"/>
        <v>UEMP15T26</v>
      </c>
      <c r="B26">
        <v>10</v>
      </c>
      <c r="C26">
        <v>30</v>
      </c>
      <c r="D26">
        <v>24</v>
      </c>
      <c r="E26">
        <v>5</v>
      </c>
      <c r="F26" t="s">
        <v>29</v>
      </c>
      <c r="G26" t="str">
        <f t="shared" si="1"/>
        <v>UEMP15T26*</v>
      </c>
      <c r="H26" t="s">
        <v>222</v>
      </c>
      <c r="I26">
        <v>2</v>
      </c>
      <c r="J26" t="s">
        <v>201</v>
      </c>
      <c r="K26" t="str">
        <f t="shared" si="2"/>
        <v>SLOW</v>
      </c>
      <c r="L26">
        <v>1</v>
      </c>
      <c r="M26" t="s">
        <v>223</v>
      </c>
      <c r="N26" t="s">
        <v>224</v>
      </c>
      <c r="O26">
        <f>IF(ISNUMBER(VLOOKUP($F26,#REF!,2,FALSE)),1,0)</f>
        <v>0</v>
      </c>
    </row>
    <row r="27" spans="1:15" x14ac:dyDescent="0.25">
      <c r="A27" t="str">
        <f t="shared" si="0"/>
        <v>UEMP27OV</v>
      </c>
      <c r="B27">
        <v>11</v>
      </c>
      <c r="C27">
        <v>31</v>
      </c>
      <c r="D27">
        <v>25</v>
      </c>
      <c r="E27">
        <v>5</v>
      </c>
      <c r="F27" t="s">
        <v>30</v>
      </c>
      <c r="G27" t="str">
        <f t="shared" si="1"/>
        <v>UEMP27OV*</v>
      </c>
      <c r="H27" t="s">
        <v>225</v>
      </c>
      <c r="I27">
        <v>2</v>
      </c>
      <c r="J27" t="s">
        <v>201</v>
      </c>
      <c r="K27" t="str">
        <f t="shared" si="2"/>
        <v>SLOW</v>
      </c>
      <c r="L27">
        <v>1</v>
      </c>
      <c r="M27" t="s">
        <v>226</v>
      </c>
      <c r="N27" t="s">
        <v>227</v>
      </c>
      <c r="O27">
        <f>IF(ISNUMBER(VLOOKUP($F27,#REF!,2,FALSE)),1,0)</f>
        <v>0</v>
      </c>
    </row>
    <row r="28" spans="1:15" x14ac:dyDescent="0.25">
      <c r="A28" t="str">
        <f t="shared" si="0"/>
        <v>CLAIMSx</v>
      </c>
      <c r="B28">
        <v>12</v>
      </c>
      <c r="C28" t="s">
        <v>228</v>
      </c>
      <c r="D28">
        <v>26</v>
      </c>
      <c r="E28">
        <v>5</v>
      </c>
      <c r="F28" t="s">
        <v>31</v>
      </c>
      <c r="G28" t="str">
        <f t="shared" si="1"/>
        <v>CLAIMSx*</v>
      </c>
      <c r="H28" t="s">
        <v>229</v>
      </c>
      <c r="I28">
        <v>2</v>
      </c>
      <c r="J28" t="s">
        <v>201</v>
      </c>
      <c r="K28" t="str">
        <f t="shared" si="2"/>
        <v>SLOW</v>
      </c>
      <c r="L28">
        <v>1</v>
      </c>
      <c r="M28" t="s">
        <v>230</v>
      </c>
      <c r="N28" t="s">
        <v>231</v>
      </c>
      <c r="O28">
        <f>IF(ISNUMBER(VLOOKUP($F28,#REF!,2,FALSE)),1,0)</f>
        <v>0</v>
      </c>
    </row>
    <row r="29" spans="1:15" x14ac:dyDescent="0.25">
      <c r="A29" t="str">
        <f t="shared" si="0"/>
        <v>PAYEMS</v>
      </c>
      <c r="B29">
        <v>13</v>
      </c>
      <c r="C29">
        <v>33</v>
      </c>
      <c r="D29">
        <v>27</v>
      </c>
      <c r="E29">
        <v>5</v>
      </c>
      <c r="F29" t="s">
        <v>32</v>
      </c>
      <c r="G29" t="str">
        <f t="shared" si="1"/>
        <v>PAYEMS*</v>
      </c>
      <c r="H29" t="s">
        <v>232</v>
      </c>
      <c r="I29">
        <v>2</v>
      </c>
      <c r="J29" t="s">
        <v>201</v>
      </c>
      <c r="K29" t="str">
        <f t="shared" si="2"/>
        <v>SLOW</v>
      </c>
      <c r="L29">
        <v>1</v>
      </c>
      <c r="M29" t="s">
        <v>233</v>
      </c>
      <c r="N29" t="s">
        <v>234</v>
      </c>
      <c r="O29">
        <f>IF(ISNUMBER(VLOOKUP($F29,#REF!,2,FALSE)),1,0)</f>
        <v>0</v>
      </c>
    </row>
    <row r="30" spans="1:15" x14ac:dyDescent="0.25">
      <c r="A30" t="str">
        <f t="shared" si="0"/>
        <v>USGOOD</v>
      </c>
      <c r="B30">
        <v>14</v>
      </c>
      <c r="C30">
        <v>34</v>
      </c>
      <c r="D30">
        <v>28</v>
      </c>
      <c r="E30">
        <v>5</v>
      </c>
      <c r="F30" t="s">
        <v>33</v>
      </c>
      <c r="G30" t="str">
        <f t="shared" si="1"/>
        <v>USGOOD*</v>
      </c>
      <c r="H30" t="s">
        <v>235</v>
      </c>
      <c r="I30">
        <v>2</v>
      </c>
      <c r="J30" t="s">
        <v>201</v>
      </c>
      <c r="K30" t="str">
        <f t="shared" si="2"/>
        <v>SLOW</v>
      </c>
      <c r="L30">
        <v>1</v>
      </c>
      <c r="M30" t="s">
        <v>236</v>
      </c>
      <c r="N30" t="s">
        <v>237</v>
      </c>
      <c r="O30">
        <f>IF(ISNUMBER(VLOOKUP($F30,#REF!,2,FALSE)),1,0)</f>
        <v>0</v>
      </c>
    </row>
    <row r="31" spans="1:15" x14ac:dyDescent="0.25">
      <c r="A31" t="str">
        <f t="shared" si="0"/>
        <v>CES1021000001</v>
      </c>
      <c r="B31">
        <v>15</v>
      </c>
      <c r="C31">
        <v>35</v>
      </c>
      <c r="D31">
        <v>29</v>
      </c>
      <c r="E31">
        <v>5</v>
      </c>
      <c r="F31" t="s">
        <v>34</v>
      </c>
      <c r="G31" t="str">
        <f t="shared" si="1"/>
        <v>CES1021000001*</v>
      </c>
      <c r="H31" t="s">
        <v>238</v>
      </c>
      <c r="I31">
        <v>2</v>
      </c>
      <c r="J31" t="s">
        <v>201</v>
      </c>
      <c r="K31" t="str">
        <f t="shared" si="2"/>
        <v>SLOW</v>
      </c>
      <c r="L31">
        <v>1</v>
      </c>
      <c r="M31" t="s">
        <v>239</v>
      </c>
      <c r="N31" t="s">
        <v>240</v>
      </c>
      <c r="O31">
        <f>IF(ISNUMBER(VLOOKUP($F31,#REF!,2,FALSE)),1,0)</f>
        <v>0</v>
      </c>
    </row>
    <row r="32" spans="1:15" x14ac:dyDescent="0.25">
      <c r="A32" t="str">
        <f t="shared" si="0"/>
        <v>USCONS</v>
      </c>
      <c r="B32">
        <v>16</v>
      </c>
      <c r="C32">
        <v>36</v>
      </c>
      <c r="D32">
        <v>30</v>
      </c>
      <c r="E32">
        <v>5</v>
      </c>
      <c r="F32" t="s">
        <v>35</v>
      </c>
      <c r="G32" t="str">
        <f t="shared" si="1"/>
        <v>USCONS*</v>
      </c>
      <c r="H32" t="s">
        <v>241</v>
      </c>
      <c r="I32">
        <v>2</v>
      </c>
      <c r="J32" t="s">
        <v>201</v>
      </c>
      <c r="K32" t="str">
        <f t="shared" si="2"/>
        <v>SLOW</v>
      </c>
      <c r="L32">
        <v>1</v>
      </c>
      <c r="M32" t="s">
        <v>242</v>
      </c>
      <c r="N32" t="s">
        <v>243</v>
      </c>
      <c r="O32">
        <f>IF(ISNUMBER(VLOOKUP($F32,#REF!,2,FALSE)),1,0)</f>
        <v>0</v>
      </c>
    </row>
    <row r="33" spans="1:15" x14ac:dyDescent="0.25">
      <c r="A33" t="str">
        <f t="shared" si="0"/>
        <v>MANEMP</v>
      </c>
      <c r="B33">
        <v>17</v>
      </c>
      <c r="C33">
        <v>37</v>
      </c>
      <c r="D33">
        <v>31</v>
      </c>
      <c r="E33">
        <v>5</v>
      </c>
      <c r="F33" t="s">
        <v>36</v>
      </c>
      <c r="G33" t="str">
        <f t="shared" si="1"/>
        <v>MANEMP*</v>
      </c>
      <c r="H33" t="s">
        <v>244</v>
      </c>
      <c r="I33">
        <v>2</v>
      </c>
      <c r="J33" t="s">
        <v>201</v>
      </c>
      <c r="K33" t="str">
        <f t="shared" si="2"/>
        <v>SLOW</v>
      </c>
      <c r="L33">
        <v>1</v>
      </c>
      <c r="M33" t="s">
        <v>245</v>
      </c>
      <c r="N33" t="s">
        <v>246</v>
      </c>
      <c r="O33">
        <f>IF(ISNUMBER(VLOOKUP($F33,#REF!,2,FALSE)),1,0)</f>
        <v>0</v>
      </c>
    </row>
    <row r="34" spans="1:15" x14ac:dyDescent="0.25">
      <c r="A34" t="str">
        <f t="shared" si="0"/>
        <v>DMANEMP</v>
      </c>
      <c r="B34">
        <v>18</v>
      </c>
      <c r="C34">
        <v>38</v>
      </c>
      <c r="D34">
        <v>32</v>
      </c>
      <c r="E34">
        <v>5</v>
      </c>
      <c r="F34" t="s">
        <v>37</v>
      </c>
      <c r="G34" t="str">
        <f t="shared" si="1"/>
        <v>DMANEMP*</v>
      </c>
      <c r="H34" t="s">
        <v>247</v>
      </c>
      <c r="I34">
        <v>2</v>
      </c>
      <c r="J34" t="s">
        <v>201</v>
      </c>
      <c r="K34" t="str">
        <f t="shared" si="2"/>
        <v>SLOW</v>
      </c>
      <c r="L34">
        <v>1</v>
      </c>
      <c r="M34" t="s">
        <v>248</v>
      </c>
      <c r="N34" t="s">
        <v>249</v>
      </c>
      <c r="O34">
        <f>IF(ISNUMBER(VLOOKUP($F34,#REF!,2,FALSE)),1,0)</f>
        <v>0</v>
      </c>
    </row>
    <row r="35" spans="1:15" x14ac:dyDescent="0.25">
      <c r="A35" t="str">
        <f t="shared" si="0"/>
        <v>NDMANEMP</v>
      </c>
      <c r="B35">
        <v>19</v>
      </c>
      <c r="C35">
        <v>39</v>
      </c>
      <c r="D35">
        <v>33</v>
      </c>
      <c r="E35">
        <v>5</v>
      </c>
      <c r="F35" t="s">
        <v>38</v>
      </c>
      <c r="G35" t="str">
        <f t="shared" si="1"/>
        <v>NDMANEMP*</v>
      </c>
      <c r="H35" t="s">
        <v>250</v>
      </c>
      <c r="I35">
        <v>2</v>
      </c>
      <c r="J35" t="s">
        <v>201</v>
      </c>
      <c r="K35" t="str">
        <f t="shared" si="2"/>
        <v>SLOW</v>
      </c>
      <c r="L35">
        <v>1</v>
      </c>
      <c r="M35" t="s">
        <v>251</v>
      </c>
      <c r="N35" t="s">
        <v>252</v>
      </c>
      <c r="O35">
        <f>IF(ISNUMBER(VLOOKUP($F35,#REF!,2,FALSE)),1,0)</f>
        <v>0</v>
      </c>
    </row>
    <row r="36" spans="1:15" x14ac:dyDescent="0.25">
      <c r="A36" t="str">
        <f t="shared" si="0"/>
        <v>SRVPRD</v>
      </c>
      <c r="B36">
        <v>20</v>
      </c>
      <c r="C36">
        <v>40</v>
      </c>
      <c r="D36">
        <v>34</v>
      </c>
      <c r="E36">
        <v>5</v>
      </c>
      <c r="F36" t="s">
        <v>39</v>
      </c>
      <c r="G36" t="str">
        <f t="shared" si="1"/>
        <v>SRVPRD*</v>
      </c>
      <c r="H36" t="s">
        <v>253</v>
      </c>
      <c r="I36">
        <v>2</v>
      </c>
      <c r="J36" t="s">
        <v>201</v>
      </c>
      <c r="K36" t="str">
        <f t="shared" si="2"/>
        <v>SLOW</v>
      </c>
      <c r="L36">
        <v>1</v>
      </c>
      <c r="M36" t="s">
        <v>254</v>
      </c>
      <c r="N36" t="s">
        <v>255</v>
      </c>
      <c r="O36">
        <f>IF(ISNUMBER(VLOOKUP($F36,#REF!,2,FALSE)),1,0)</f>
        <v>0</v>
      </c>
    </row>
    <row r="37" spans="1:15" x14ac:dyDescent="0.25">
      <c r="A37" t="str">
        <f t="shared" si="0"/>
        <v>USTPU</v>
      </c>
      <c r="B37">
        <v>21</v>
      </c>
      <c r="C37">
        <v>41</v>
      </c>
      <c r="D37">
        <v>35</v>
      </c>
      <c r="E37">
        <v>5</v>
      </c>
      <c r="F37" t="s">
        <v>40</v>
      </c>
      <c r="G37" t="str">
        <f t="shared" si="1"/>
        <v>USTPU*</v>
      </c>
      <c r="H37" t="s">
        <v>256</v>
      </c>
      <c r="I37">
        <v>2</v>
      </c>
      <c r="J37" t="s">
        <v>201</v>
      </c>
      <c r="K37" t="str">
        <f t="shared" si="2"/>
        <v>SLOW</v>
      </c>
      <c r="L37">
        <v>1</v>
      </c>
      <c r="M37" t="s">
        <v>257</v>
      </c>
      <c r="N37" t="s">
        <v>258</v>
      </c>
      <c r="O37">
        <f>IF(ISNUMBER(VLOOKUP($F37,#REF!,2,FALSE)),1,0)</f>
        <v>0</v>
      </c>
    </row>
    <row r="38" spans="1:15" x14ac:dyDescent="0.25">
      <c r="A38" t="str">
        <f t="shared" si="0"/>
        <v>USWTRADE</v>
      </c>
      <c r="B38">
        <v>22</v>
      </c>
      <c r="C38">
        <v>42</v>
      </c>
      <c r="D38">
        <v>36</v>
      </c>
      <c r="E38">
        <v>5</v>
      </c>
      <c r="F38" t="s">
        <v>41</v>
      </c>
      <c r="G38" t="str">
        <f t="shared" si="1"/>
        <v>USWTRADE*</v>
      </c>
      <c r="H38" t="s">
        <v>259</v>
      </c>
      <c r="I38">
        <v>2</v>
      </c>
      <c r="J38" t="s">
        <v>201</v>
      </c>
      <c r="K38" t="str">
        <f t="shared" si="2"/>
        <v>SLOW</v>
      </c>
      <c r="L38">
        <v>1</v>
      </c>
      <c r="M38" t="s">
        <v>260</v>
      </c>
      <c r="N38" t="s">
        <v>261</v>
      </c>
      <c r="O38">
        <f>IF(ISNUMBER(VLOOKUP($F38,#REF!,2,FALSE)),1,0)</f>
        <v>0</v>
      </c>
    </row>
    <row r="39" spans="1:15" x14ac:dyDescent="0.25">
      <c r="A39" t="str">
        <f t="shared" si="0"/>
        <v>USTRADE</v>
      </c>
      <c r="B39">
        <v>23</v>
      </c>
      <c r="C39">
        <v>43</v>
      </c>
      <c r="D39">
        <v>37</v>
      </c>
      <c r="E39">
        <v>5</v>
      </c>
      <c r="F39" t="s">
        <v>42</v>
      </c>
      <c r="G39" t="str">
        <f t="shared" si="1"/>
        <v>USTRADE*</v>
      </c>
      <c r="H39" t="s">
        <v>262</v>
      </c>
      <c r="I39">
        <v>2</v>
      </c>
      <c r="J39" t="s">
        <v>201</v>
      </c>
      <c r="K39" t="str">
        <f t="shared" si="2"/>
        <v>SLOW</v>
      </c>
      <c r="L39">
        <v>1</v>
      </c>
      <c r="M39" t="s">
        <v>263</v>
      </c>
      <c r="N39" t="s">
        <v>264</v>
      </c>
      <c r="O39">
        <f>IF(ISNUMBER(VLOOKUP($F39,#REF!,2,FALSE)),1,0)</f>
        <v>0</v>
      </c>
    </row>
    <row r="40" spans="1:15" x14ac:dyDescent="0.25">
      <c r="A40" t="str">
        <f t="shared" si="0"/>
        <v>USFIRE</v>
      </c>
      <c r="B40">
        <v>24</v>
      </c>
      <c r="C40">
        <v>44</v>
      </c>
      <c r="D40">
        <v>38</v>
      </c>
      <c r="E40">
        <v>5</v>
      </c>
      <c r="F40" t="s">
        <v>43</v>
      </c>
      <c r="G40" t="str">
        <f t="shared" si="1"/>
        <v>USFIRE*</v>
      </c>
      <c r="H40" t="s">
        <v>265</v>
      </c>
      <c r="I40">
        <v>2</v>
      </c>
      <c r="J40" t="s">
        <v>201</v>
      </c>
      <c r="K40" t="str">
        <f t="shared" si="2"/>
        <v>SLOW</v>
      </c>
      <c r="L40">
        <v>1</v>
      </c>
      <c r="M40" t="s">
        <v>266</v>
      </c>
      <c r="N40" t="s">
        <v>267</v>
      </c>
      <c r="O40">
        <f>IF(ISNUMBER(VLOOKUP($F40,#REF!,2,FALSE)),1,0)</f>
        <v>0</v>
      </c>
    </row>
    <row r="41" spans="1:15" x14ac:dyDescent="0.25">
      <c r="A41" t="str">
        <f t="shared" si="0"/>
        <v>USGOVT</v>
      </c>
      <c r="B41">
        <v>25</v>
      </c>
      <c r="C41">
        <v>45</v>
      </c>
      <c r="D41">
        <v>39</v>
      </c>
      <c r="E41">
        <v>5</v>
      </c>
      <c r="F41" t="s">
        <v>44</v>
      </c>
      <c r="G41" t="str">
        <f t="shared" si="1"/>
        <v>USGOVT*</v>
      </c>
      <c r="H41" t="s">
        <v>268</v>
      </c>
      <c r="I41">
        <v>2</v>
      </c>
      <c r="J41" t="s">
        <v>201</v>
      </c>
      <c r="K41" t="str">
        <f t="shared" si="2"/>
        <v>SLOW</v>
      </c>
      <c r="L41">
        <v>1</v>
      </c>
      <c r="M41" t="s">
        <v>269</v>
      </c>
      <c r="N41" t="s">
        <v>270</v>
      </c>
      <c r="O41">
        <f>IF(ISNUMBER(VLOOKUP($F41,#REF!,2,FALSE)),1,0)</f>
        <v>0</v>
      </c>
    </row>
    <row r="42" spans="1:15" x14ac:dyDescent="0.25">
      <c r="A42" t="str">
        <f t="shared" si="0"/>
        <v>CES0600000007</v>
      </c>
      <c r="B42">
        <v>26</v>
      </c>
      <c r="C42">
        <v>46</v>
      </c>
      <c r="D42">
        <v>40</v>
      </c>
      <c r="E42">
        <v>1</v>
      </c>
      <c r="F42" t="s">
        <v>45</v>
      </c>
      <c r="G42" t="str">
        <f t="shared" si="1"/>
        <v>CES0600000007*</v>
      </c>
      <c r="H42" t="s">
        <v>271</v>
      </c>
      <c r="I42">
        <v>2</v>
      </c>
      <c r="J42" t="s">
        <v>201</v>
      </c>
      <c r="K42" t="str">
        <f t="shared" si="2"/>
        <v>SLOW</v>
      </c>
      <c r="L42">
        <v>1</v>
      </c>
      <c r="M42" t="s">
        <v>272</v>
      </c>
      <c r="N42" t="s">
        <v>273</v>
      </c>
      <c r="O42">
        <f>IF(ISNUMBER(VLOOKUP($F42,#REF!,2,FALSE)),1,0)</f>
        <v>0</v>
      </c>
    </row>
    <row r="43" spans="1:15" x14ac:dyDescent="0.25">
      <c r="A43" t="str">
        <f t="shared" si="0"/>
        <v>AWOTMAN</v>
      </c>
      <c r="B43">
        <v>27</v>
      </c>
      <c r="C43">
        <v>47</v>
      </c>
      <c r="D43">
        <v>41</v>
      </c>
      <c r="E43">
        <v>2</v>
      </c>
      <c r="F43" t="s">
        <v>46</v>
      </c>
      <c r="G43" t="str">
        <f t="shared" si="1"/>
        <v>AWOTMAN*</v>
      </c>
      <c r="H43" t="s">
        <v>274</v>
      </c>
      <c r="I43">
        <v>2</v>
      </c>
      <c r="J43" t="s">
        <v>201</v>
      </c>
      <c r="K43" t="str">
        <f t="shared" si="2"/>
        <v>SLOW</v>
      </c>
      <c r="L43">
        <v>1</v>
      </c>
      <c r="M43" t="s">
        <v>275</v>
      </c>
      <c r="N43" t="s">
        <v>276</v>
      </c>
      <c r="O43">
        <f>IF(ISNUMBER(VLOOKUP($F43,#REF!,2,FALSE)),1,0)</f>
        <v>0</v>
      </c>
    </row>
    <row r="44" spans="1:15" x14ac:dyDescent="0.25">
      <c r="A44" t="str">
        <f t="shared" si="0"/>
        <v>AWHMAN</v>
      </c>
      <c r="B44">
        <v>28</v>
      </c>
      <c r="C44">
        <v>48</v>
      </c>
      <c r="D44">
        <v>42</v>
      </c>
      <c r="E44">
        <v>1</v>
      </c>
      <c r="F44" t="s">
        <v>47</v>
      </c>
      <c r="G44" t="str">
        <f t="shared" si="1"/>
        <v>AWHMAN*</v>
      </c>
      <c r="H44" t="s">
        <v>277</v>
      </c>
      <c r="I44">
        <v>2</v>
      </c>
      <c r="J44" t="s">
        <v>201</v>
      </c>
      <c r="K44" t="str">
        <f t="shared" si="2"/>
        <v>SLOW</v>
      </c>
      <c r="L44">
        <v>1</v>
      </c>
      <c r="M44" t="s">
        <v>278</v>
      </c>
      <c r="N44" t="s">
        <v>279</v>
      </c>
      <c r="O44">
        <f>IF(ISNUMBER(VLOOKUP($F44,#REF!,2,FALSE)),1,0)</f>
        <v>0</v>
      </c>
    </row>
    <row r="45" spans="1:15" x14ac:dyDescent="0.25">
      <c r="A45" t="str">
        <f t="shared" si="0"/>
        <v>CES0600000008</v>
      </c>
      <c r="B45">
        <v>30</v>
      </c>
      <c r="C45">
        <v>127</v>
      </c>
      <c r="D45">
        <v>43</v>
      </c>
      <c r="E45">
        <v>6</v>
      </c>
      <c r="F45" t="s">
        <v>120</v>
      </c>
      <c r="G45" t="str">
        <f t="shared" si="1"/>
        <v>CES0600000008*</v>
      </c>
      <c r="H45" t="s">
        <v>280</v>
      </c>
      <c r="I45">
        <v>2</v>
      </c>
      <c r="J45" t="s">
        <v>201</v>
      </c>
      <c r="K45" t="str">
        <f t="shared" si="2"/>
        <v>SLOW</v>
      </c>
      <c r="L45">
        <v>1</v>
      </c>
      <c r="M45" t="s">
        <v>281</v>
      </c>
      <c r="N45" t="s">
        <v>282</v>
      </c>
      <c r="O45">
        <f>IF(ISNUMBER(VLOOKUP($F45,#REF!,2,FALSE)),1,0)</f>
        <v>0</v>
      </c>
    </row>
    <row r="46" spans="1:15" x14ac:dyDescent="0.25">
      <c r="A46" t="str">
        <f t="shared" si="0"/>
        <v>CES2000000008</v>
      </c>
      <c r="B46">
        <v>31</v>
      </c>
      <c r="C46">
        <v>128</v>
      </c>
      <c r="D46">
        <v>44</v>
      </c>
      <c r="E46">
        <v>6</v>
      </c>
      <c r="F46" t="s">
        <v>121</v>
      </c>
      <c r="G46" t="str">
        <f t="shared" si="1"/>
        <v>CES2000000008*</v>
      </c>
      <c r="H46" t="s">
        <v>283</v>
      </c>
      <c r="I46">
        <v>2</v>
      </c>
      <c r="J46" t="s">
        <v>201</v>
      </c>
      <c r="K46" t="str">
        <f t="shared" si="2"/>
        <v>SLOW</v>
      </c>
      <c r="L46">
        <v>1</v>
      </c>
      <c r="M46" t="s">
        <v>284</v>
      </c>
      <c r="N46" t="s">
        <v>285</v>
      </c>
      <c r="O46">
        <f>IF(ISNUMBER(VLOOKUP($F46,#REF!,2,FALSE)),1,0)</f>
        <v>0</v>
      </c>
    </row>
    <row r="47" spans="1:15" x14ac:dyDescent="0.25">
      <c r="A47" t="str">
        <f t="shared" si="0"/>
        <v>CES3000000008</v>
      </c>
      <c r="B47">
        <v>32</v>
      </c>
      <c r="C47">
        <v>129</v>
      </c>
      <c r="D47">
        <v>45</v>
      </c>
      <c r="E47">
        <v>6</v>
      </c>
      <c r="F47" t="s">
        <v>122</v>
      </c>
      <c r="G47" t="str">
        <f t="shared" si="1"/>
        <v>CES3000000008*</v>
      </c>
      <c r="H47" t="s">
        <v>286</v>
      </c>
      <c r="I47">
        <v>2</v>
      </c>
      <c r="J47" t="s">
        <v>201</v>
      </c>
      <c r="K47" t="str">
        <f t="shared" si="2"/>
        <v>SLOW</v>
      </c>
      <c r="L47">
        <v>1</v>
      </c>
      <c r="M47" t="s">
        <v>287</v>
      </c>
      <c r="N47" t="s">
        <v>288</v>
      </c>
      <c r="O47">
        <f>IF(ISNUMBER(VLOOKUP($F47,#REF!,2,FALSE)),1,0)</f>
        <v>0</v>
      </c>
    </row>
    <row r="48" spans="1:15" x14ac:dyDescent="0.25">
      <c r="A48" t="str">
        <f t="shared" si="0"/>
        <v>HOUST</v>
      </c>
      <c r="B48">
        <v>1</v>
      </c>
      <c r="C48">
        <v>50</v>
      </c>
      <c r="D48">
        <v>46</v>
      </c>
      <c r="E48">
        <v>4</v>
      </c>
      <c r="F48" t="s">
        <v>48</v>
      </c>
      <c r="G48" t="str">
        <f t="shared" si="1"/>
        <v>HOUST*</v>
      </c>
      <c r="H48" t="s">
        <v>289</v>
      </c>
      <c r="I48">
        <v>3</v>
      </c>
      <c r="J48" t="s">
        <v>290</v>
      </c>
      <c r="K48" t="str">
        <f t="shared" si="2"/>
        <v>SLOW</v>
      </c>
      <c r="L48">
        <v>1</v>
      </c>
      <c r="M48" t="s">
        <v>291</v>
      </c>
      <c r="N48" t="s">
        <v>292</v>
      </c>
      <c r="O48">
        <f>IF(ISNUMBER(VLOOKUP($F48,#REF!,2,FALSE)),1,0)</f>
        <v>0</v>
      </c>
    </row>
    <row r="49" spans="1:15" x14ac:dyDescent="0.25">
      <c r="A49" t="str">
        <f t="shared" si="0"/>
        <v>HOUSTNE</v>
      </c>
      <c r="B49">
        <v>2</v>
      </c>
      <c r="C49">
        <v>51</v>
      </c>
      <c r="D49">
        <v>47</v>
      </c>
      <c r="E49">
        <v>4</v>
      </c>
      <c r="F49" t="s">
        <v>49</v>
      </c>
      <c r="G49" t="str">
        <f t="shared" si="1"/>
        <v>HOUSTNE*</v>
      </c>
      <c r="H49" t="s">
        <v>293</v>
      </c>
      <c r="I49">
        <v>3</v>
      </c>
      <c r="J49" t="s">
        <v>290</v>
      </c>
      <c r="K49" t="str">
        <f t="shared" si="2"/>
        <v>SLOW</v>
      </c>
      <c r="L49">
        <v>1</v>
      </c>
      <c r="M49" t="s">
        <v>294</v>
      </c>
      <c r="N49" t="s">
        <v>295</v>
      </c>
      <c r="O49">
        <f>IF(ISNUMBER(VLOOKUP($F49,#REF!,2,FALSE)),1,0)</f>
        <v>0</v>
      </c>
    </row>
    <row r="50" spans="1:15" x14ac:dyDescent="0.25">
      <c r="A50" t="str">
        <f t="shared" si="0"/>
        <v>HOUSTMW</v>
      </c>
      <c r="B50">
        <v>3</v>
      </c>
      <c r="C50">
        <v>52</v>
      </c>
      <c r="D50">
        <v>48</v>
      </c>
      <c r="E50">
        <v>4</v>
      </c>
      <c r="F50" t="s">
        <v>50</v>
      </c>
      <c r="G50" t="str">
        <f t="shared" si="1"/>
        <v>HOUSTMW*</v>
      </c>
      <c r="H50" t="s">
        <v>296</v>
      </c>
      <c r="I50">
        <v>3</v>
      </c>
      <c r="J50" t="s">
        <v>290</v>
      </c>
      <c r="K50" t="str">
        <f t="shared" si="2"/>
        <v>SLOW</v>
      </c>
      <c r="L50">
        <v>1</v>
      </c>
      <c r="M50" t="s">
        <v>297</v>
      </c>
      <c r="N50" t="s">
        <v>298</v>
      </c>
      <c r="O50">
        <f>IF(ISNUMBER(VLOOKUP($F50,#REF!,2,FALSE)),1,0)</f>
        <v>0</v>
      </c>
    </row>
    <row r="51" spans="1:15" x14ac:dyDescent="0.25">
      <c r="A51" t="str">
        <f t="shared" si="0"/>
        <v>HOUSTS</v>
      </c>
      <c r="B51">
        <v>4</v>
      </c>
      <c r="C51">
        <v>53</v>
      </c>
      <c r="D51">
        <v>49</v>
      </c>
      <c r="E51">
        <v>4</v>
      </c>
      <c r="F51" t="s">
        <v>51</v>
      </c>
      <c r="G51" t="str">
        <f t="shared" si="1"/>
        <v>HOUSTS*</v>
      </c>
      <c r="H51" t="s">
        <v>299</v>
      </c>
      <c r="I51">
        <v>3</v>
      </c>
      <c r="J51" t="s">
        <v>290</v>
      </c>
      <c r="K51" t="str">
        <f t="shared" si="2"/>
        <v>SLOW</v>
      </c>
      <c r="L51">
        <v>1</v>
      </c>
      <c r="M51" t="s">
        <v>300</v>
      </c>
      <c r="N51" t="s">
        <v>301</v>
      </c>
      <c r="O51">
        <f>IF(ISNUMBER(VLOOKUP($F51,#REF!,2,FALSE)),1,0)</f>
        <v>0</v>
      </c>
    </row>
    <row r="52" spans="1:15" x14ac:dyDescent="0.25">
      <c r="A52" t="str">
        <f t="shared" si="0"/>
        <v>HOUSTW</v>
      </c>
      <c r="B52">
        <v>5</v>
      </c>
      <c r="C52">
        <v>54</v>
      </c>
      <c r="D52">
        <v>50</v>
      </c>
      <c r="E52">
        <v>4</v>
      </c>
      <c r="F52" t="s">
        <v>52</v>
      </c>
      <c r="G52" t="str">
        <f t="shared" si="1"/>
        <v>HOUSTW*</v>
      </c>
      <c r="H52" t="s">
        <v>302</v>
      </c>
      <c r="I52">
        <v>3</v>
      </c>
      <c r="J52" t="s">
        <v>290</v>
      </c>
      <c r="K52" t="str">
        <f t="shared" si="2"/>
        <v>SLOW</v>
      </c>
      <c r="L52">
        <v>1</v>
      </c>
      <c r="M52" t="s">
        <v>303</v>
      </c>
      <c r="N52" t="s">
        <v>304</v>
      </c>
      <c r="O52">
        <f>IF(ISNUMBER(VLOOKUP($F52,#REF!,2,FALSE)),1,0)</f>
        <v>0</v>
      </c>
    </row>
    <row r="53" spans="1:15" x14ac:dyDescent="0.25">
      <c r="A53" t="str">
        <f t="shared" si="0"/>
        <v>PERMIT</v>
      </c>
      <c r="B53">
        <v>6</v>
      </c>
      <c r="C53">
        <v>55</v>
      </c>
      <c r="D53">
        <v>51</v>
      </c>
      <c r="E53">
        <v>4</v>
      </c>
      <c r="F53" t="s">
        <v>53</v>
      </c>
      <c r="G53" t="str">
        <f t="shared" si="1"/>
        <v>PERMIT*</v>
      </c>
      <c r="H53" t="s">
        <v>305</v>
      </c>
      <c r="I53">
        <v>3</v>
      </c>
      <c r="J53" t="s">
        <v>290</v>
      </c>
      <c r="K53" t="str">
        <f t="shared" si="2"/>
        <v>SLOW</v>
      </c>
      <c r="L53">
        <v>1</v>
      </c>
      <c r="M53" t="s">
        <v>306</v>
      </c>
      <c r="N53" t="s">
        <v>307</v>
      </c>
      <c r="O53">
        <f>IF(ISNUMBER(VLOOKUP($F53,#REF!,2,FALSE)),1,0)</f>
        <v>0</v>
      </c>
    </row>
    <row r="54" spans="1:15" x14ac:dyDescent="0.25">
      <c r="A54" t="str">
        <f t="shared" si="0"/>
        <v>PERMITNE</v>
      </c>
      <c r="B54">
        <v>7</v>
      </c>
      <c r="C54">
        <v>56</v>
      </c>
      <c r="D54">
        <v>52</v>
      </c>
      <c r="E54">
        <v>4</v>
      </c>
      <c r="F54" t="s">
        <v>54</v>
      </c>
      <c r="G54" t="str">
        <f t="shared" si="1"/>
        <v>PERMITNE*</v>
      </c>
      <c r="H54" t="s">
        <v>308</v>
      </c>
      <c r="I54">
        <v>3</v>
      </c>
      <c r="J54" t="s">
        <v>290</v>
      </c>
      <c r="K54" t="str">
        <f t="shared" si="2"/>
        <v>SLOW</v>
      </c>
      <c r="L54">
        <v>1</v>
      </c>
      <c r="M54" t="s">
        <v>309</v>
      </c>
      <c r="N54" t="s">
        <v>310</v>
      </c>
      <c r="O54">
        <f>IF(ISNUMBER(VLOOKUP($F54,#REF!,2,FALSE)),1,0)</f>
        <v>0</v>
      </c>
    </row>
    <row r="55" spans="1:15" x14ac:dyDescent="0.25">
      <c r="A55" t="str">
        <f t="shared" si="0"/>
        <v>PERMITMW</v>
      </c>
      <c r="B55">
        <v>8</v>
      </c>
      <c r="C55">
        <v>57</v>
      </c>
      <c r="D55">
        <v>53</v>
      </c>
      <c r="E55">
        <v>4</v>
      </c>
      <c r="F55" t="s">
        <v>55</v>
      </c>
      <c r="G55" t="str">
        <f t="shared" si="1"/>
        <v>PERMITMW*</v>
      </c>
      <c r="H55" t="s">
        <v>311</v>
      </c>
      <c r="I55">
        <v>3</v>
      </c>
      <c r="J55" t="s">
        <v>290</v>
      </c>
      <c r="K55" t="str">
        <f t="shared" si="2"/>
        <v>SLOW</v>
      </c>
      <c r="L55">
        <v>1</v>
      </c>
      <c r="M55" t="s">
        <v>312</v>
      </c>
      <c r="N55" t="s">
        <v>313</v>
      </c>
      <c r="O55">
        <f>IF(ISNUMBER(VLOOKUP($F55,#REF!,2,FALSE)),1,0)</f>
        <v>0</v>
      </c>
    </row>
    <row r="56" spans="1:15" x14ac:dyDescent="0.25">
      <c r="A56" t="str">
        <f t="shared" si="0"/>
        <v>PERMITS</v>
      </c>
      <c r="B56">
        <v>9</v>
      </c>
      <c r="C56">
        <v>58</v>
      </c>
      <c r="D56">
        <v>54</v>
      </c>
      <c r="E56">
        <v>4</v>
      </c>
      <c r="F56" t="s">
        <v>56</v>
      </c>
      <c r="G56" t="str">
        <f t="shared" si="1"/>
        <v>PERMITS*</v>
      </c>
      <c r="H56" t="s">
        <v>314</v>
      </c>
      <c r="I56">
        <v>3</v>
      </c>
      <c r="J56" t="s">
        <v>290</v>
      </c>
      <c r="K56" t="str">
        <f t="shared" si="2"/>
        <v>SLOW</v>
      </c>
      <c r="L56">
        <v>1</v>
      </c>
      <c r="M56" t="s">
        <v>315</v>
      </c>
      <c r="N56" t="s">
        <v>316</v>
      </c>
      <c r="O56">
        <f>IF(ISNUMBER(VLOOKUP($F56,#REF!,2,FALSE)),1,0)</f>
        <v>0</v>
      </c>
    </row>
    <row r="57" spans="1:15" x14ac:dyDescent="0.25">
      <c r="A57" t="str">
        <f t="shared" si="0"/>
        <v>PERMITW</v>
      </c>
      <c r="B57">
        <v>10</v>
      </c>
      <c r="C57">
        <v>59</v>
      </c>
      <c r="D57">
        <v>55</v>
      </c>
      <c r="E57">
        <v>4</v>
      </c>
      <c r="F57" t="s">
        <v>57</v>
      </c>
      <c r="G57" t="str">
        <f t="shared" si="1"/>
        <v>PERMITW*</v>
      </c>
      <c r="H57" t="s">
        <v>317</v>
      </c>
      <c r="I57">
        <v>3</v>
      </c>
      <c r="J57" t="s">
        <v>290</v>
      </c>
      <c r="K57" t="str">
        <f t="shared" si="2"/>
        <v>SLOW</v>
      </c>
      <c r="L57">
        <v>1</v>
      </c>
      <c r="M57" t="s">
        <v>318</v>
      </c>
      <c r="N57" t="s">
        <v>319</v>
      </c>
      <c r="O57">
        <f>IF(ISNUMBER(VLOOKUP($F57,#REF!,2,FALSE)),1,0)</f>
        <v>0</v>
      </c>
    </row>
    <row r="58" spans="1:15" x14ac:dyDescent="0.25">
      <c r="A58" t="str">
        <f t="shared" si="0"/>
        <v>DPCERA3M086SBEA</v>
      </c>
      <c r="B58">
        <v>1</v>
      </c>
      <c r="C58">
        <v>3</v>
      </c>
      <c r="D58">
        <v>56</v>
      </c>
      <c r="E58">
        <v>5</v>
      </c>
      <c r="F58" t="s">
        <v>3</v>
      </c>
      <c r="G58" t="str">
        <f t="shared" si="1"/>
        <v>DPCERA3M086SBEA*</v>
      </c>
      <c r="H58" t="s">
        <v>320</v>
      </c>
      <c r="I58">
        <v>4</v>
      </c>
      <c r="J58" t="s">
        <v>321</v>
      </c>
      <c r="K58" t="str">
        <f t="shared" si="2"/>
        <v>SLOW</v>
      </c>
      <c r="L58">
        <v>1</v>
      </c>
      <c r="M58" t="s">
        <v>322</v>
      </c>
      <c r="N58" t="s">
        <v>323</v>
      </c>
      <c r="O58">
        <f>IF(ISNUMBER(VLOOKUP($F58,#REF!,2,FALSE)),1,0)</f>
        <v>0</v>
      </c>
    </row>
    <row r="59" spans="1:15" x14ac:dyDescent="0.25">
      <c r="A59" t="str">
        <f t="shared" si="0"/>
        <v>CMRMTSPLx</v>
      </c>
      <c r="B59">
        <v>2</v>
      </c>
      <c r="C59" t="s">
        <v>324</v>
      </c>
      <c r="D59">
        <v>57</v>
      </c>
      <c r="E59">
        <v>5</v>
      </c>
      <c r="F59" t="s">
        <v>4</v>
      </c>
      <c r="G59" t="str">
        <f t="shared" si="1"/>
        <v>CMRMTSPLx*</v>
      </c>
      <c r="H59" t="s">
        <v>325</v>
      </c>
      <c r="I59">
        <v>4</v>
      </c>
      <c r="J59" t="s">
        <v>321</v>
      </c>
      <c r="K59" t="str">
        <f t="shared" si="2"/>
        <v>SLOW</v>
      </c>
      <c r="L59">
        <v>1</v>
      </c>
      <c r="M59" t="s">
        <v>326</v>
      </c>
      <c r="N59" t="s">
        <v>327</v>
      </c>
      <c r="O59">
        <f>IF(ISNUMBER(VLOOKUP($F59,#REF!,2,FALSE)),1,0)</f>
        <v>0</v>
      </c>
    </row>
    <row r="60" spans="1:15" x14ac:dyDescent="0.25">
      <c r="A60" t="str">
        <f t="shared" si="0"/>
        <v>RETAILx</v>
      </c>
      <c r="B60">
        <v>3</v>
      </c>
      <c r="C60" t="s">
        <v>328</v>
      </c>
      <c r="D60">
        <v>58</v>
      </c>
      <c r="E60">
        <v>5</v>
      </c>
      <c r="F60" t="s">
        <v>5</v>
      </c>
      <c r="G60" t="str">
        <f t="shared" si="1"/>
        <v>RETAILx*</v>
      </c>
      <c r="H60" t="s">
        <v>329</v>
      </c>
      <c r="I60">
        <v>4</v>
      </c>
      <c r="J60" t="s">
        <v>321</v>
      </c>
      <c r="K60" t="str">
        <f t="shared" si="2"/>
        <v>SLOW</v>
      </c>
      <c r="L60">
        <v>1</v>
      </c>
      <c r="M60" t="s">
        <v>330</v>
      </c>
      <c r="N60" t="s">
        <v>331</v>
      </c>
      <c r="O60">
        <f>IF(ISNUMBER(VLOOKUP($F60,#REF!,2,FALSE)),1,0)</f>
        <v>0</v>
      </c>
    </row>
    <row r="61" spans="1:15" x14ac:dyDescent="0.25">
      <c r="A61" t="str">
        <f t="shared" si="0"/>
        <v>ACOGNO</v>
      </c>
      <c r="B61">
        <v>8</v>
      </c>
      <c r="C61">
        <v>64</v>
      </c>
      <c r="D61">
        <v>59</v>
      </c>
      <c r="E61">
        <v>5</v>
      </c>
      <c r="F61" t="s">
        <v>58</v>
      </c>
      <c r="G61" t="str">
        <f t="shared" si="1"/>
        <v>ACOGNO*</v>
      </c>
      <c r="H61" t="s">
        <v>332</v>
      </c>
      <c r="I61">
        <v>4</v>
      </c>
      <c r="J61" t="s">
        <v>321</v>
      </c>
      <c r="K61" t="str">
        <f t="shared" si="2"/>
        <v>SLOW</v>
      </c>
      <c r="L61">
        <v>1</v>
      </c>
      <c r="M61" t="s">
        <v>333</v>
      </c>
      <c r="N61" t="s">
        <v>334</v>
      </c>
      <c r="O61">
        <f>IF(ISNUMBER(VLOOKUP($F61,#REF!,2,FALSE)),1,0)</f>
        <v>0</v>
      </c>
    </row>
    <row r="62" spans="1:15" x14ac:dyDescent="0.25">
      <c r="A62" t="str">
        <f t="shared" si="0"/>
        <v>AMDMNOx</v>
      </c>
      <c r="B62">
        <v>9</v>
      </c>
      <c r="C62" t="s">
        <v>335</v>
      </c>
      <c r="D62">
        <v>60</v>
      </c>
      <c r="E62">
        <v>5</v>
      </c>
      <c r="F62" t="s">
        <v>59</v>
      </c>
      <c r="G62" t="str">
        <f t="shared" si="1"/>
        <v>AMDMNOx*</v>
      </c>
      <c r="H62" t="s">
        <v>336</v>
      </c>
      <c r="I62">
        <v>4</v>
      </c>
      <c r="J62" t="s">
        <v>321</v>
      </c>
      <c r="K62" t="str">
        <f t="shared" si="2"/>
        <v>SLOW</v>
      </c>
      <c r="L62">
        <v>1</v>
      </c>
      <c r="M62" t="s">
        <v>337</v>
      </c>
      <c r="N62" t="s">
        <v>338</v>
      </c>
      <c r="O62">
        <f>IF(ISNUMBER(VLOOKUP($F62,#REF!,2,FALSE)),1,0)</f>
        <v>0</v>
      </c>
    </row>
    <row r="63" spans="1:15" x14ac:dyDescent="0.25">
      <c r="A63" t="str">
        <f t="shared" si="0"/>
        <v>ANDENOx</v>
      </c>
      <c r="B63">
        <v>10</v>
      </c>
      <c r="C63" t="s">
        <v>339</v>
      </c>
      <c r="D63">
        <v>61</v>
      </c>
      <c r="E63">
        <v>5</v>
      </c>
      <c r="F63" t="s">
        <v>60</v>
      </c>
      <c r="G63" t="str">
        <f t="shared" si="1"/>
        <v>ANDENOx*</v>
      </c>
      <c r="H63" t="s">
        <v>340</v>
      </c>
      <c r="I63">
        <v>4</v>
      </c>
      <c r="J63" t="s">
        <v>321</v>
      </c>
      <c r="K63" t="str">
        <f t="shared" si="2"/>
        <v>SLOW</v>
      </c>
      <c r="L63">
        <v>1</v>
      </c>
      <c r="M63" t="s">
        <v>341</v>
      </c>
      <c r="N63" t="s">
        <v>342</v>
      </c>
      <c r="O63">
        <f>IF(ISNUMBER(VLOOKUP($F63,#REF!,2,FALSE)),1,0)</f>
        <v>0</v>
      </c>
    </row>
    <row r="64" spans="1:15" x14ac:dyDescent="0.25">
      <c r="A64" t="str">
        <f t="shared" si="0"/>
        <v>AMDMUOx</v>
      </c>
      <c r="B64">
        <v>11</v>
      </c>
      <c r="C64" t="s">
        <v>343</v>
      </c>
      <c r="D64">
        <v>62</v>
      </c>
      <c r="E64">
        <v>5</v>
      </c>
      <c r="F64" t="s">
        <v>61</v>
      </c>
      <c r="G64" t="str">
        <f t="shared" si="1"/>
        <v>AMDMUOx*</v>
      </c>
      <c r="H64" t="s">
        <v>344</v>
      </c>
      <c r="I64">
        <v>4</v>
      </c>
      <c r="J64" t="s">
        <v>321</v>
      </c>
      <c r="K64" t="str">
        <f t="shared" si="2"/>
        <v>SLOW</v>
      </c>
      <c r="L64">
        <v>1</v>
      </c>
      <c r="M64" t="s">
        <v>345</v>
      </c>
      <c r="N64" t="s">
        <v>346</v>
      </c>
      <c r="O64">
        <f>IF(ISNUMBER(VLOOKUP($F64,#REF!,2,FALSE)),1,0)</f>
        <v>0</v>
      </c>
    </row>
    <row r="65" spans="1:15" x14ac:dyDescent="0.25">
      <c r="A65" t="str">
        <f t="shared" si="0"/>
        <v>BUSINVx</v>
      </c>
      <c r="B65">
        <v>12</v>
      </c>
      <c r="C65" t="s">
        <v>347</v>
      </c>
      <c r="D65">
        <v>63</v>
      </c>
      <c r="E65">
        <v>5</v>
      </c>
      <c r="F65" t="s">
        <v>62</v>
      </c>
      <c r="G65" t="str">
        <f t="shared" si="1"/>
        <v>BUSINVx*</v>
      </c>
      <c r="H65" t="s">
        <v>348</v>
      </c>
      <c r="I65">
        <v>4</v>
      </c>
      <c r="J65" t="s">
        <v>321</v>
      </c>
      <c r="K65" t="str">
        <f t="shared" si="2"/>
        <v>SLOW</v>
      </c>
      <c r="L65">
        <v>1</v>
      </c>
      <c r="M65" t="s">
        <v>349</v>
      </c>
      <c r="N65" t="s">
        <v>350</v>
      </c>
      <c r="O65">
        <f>IF(ISNUMBER(VLOOKUP($F65,#REF!,2,FALSE)),1,0)</f>
        <v>0</v>
      </c>
    </row>
    <row r="66" spans="1:15" x14ac:dyDescent="0.25">
      <c r="A66" t="str">
        <f t="shared" si="0"/>
        <v>ISRATIOx</v>
      </c>
      <c r="B66">
        <v>13</v>
      </c>
      <c r="C66" t="s">
        <v>351</v>
      </c>
      <c r="D66">
        <v>64</v>
      </c>
      <c r="E66">
        <v>2</v>
      </c>
      <c r="F66" t="s">
        <v>63</v>
      </c>
      <c r="G66" t="str">
        <f t="shared" si="1"/>
        <v>ISRATIOx*</v>
      </c>
      <c r="H66" t="s">
        <v>352</v>
      </c>
      <c r="I66">
        <v>4</v>
      </c>
      <c r="J66" t="s">
        <v>321</v>
      </c>
      <c r="K66" t="str">
        <f t="shared" si="2"/>
        <v>SLOW</v>
      </c>
      <c r="L66">
        <v>1</v>
      </c>
      <c r="M66" t="s">
        <v>353</v>
      </c>
      <c r="N66" t="s">
        <v>354</v>
      </c>
      <c r="O66">
        <f>IF(ISNUMBER(VLOOKUP($F66,#REF!,2,FALSE)),1,0)</f>
        <v>0</v>
      </c>
    </row>
    <row r="67" spans="1:15" x14ac:dyDescent="0.25">
      <c r="A67" t="str">
        <f t="shared" ref="A67:A130" si="3">F67</f>
        <v>UMCSENTx</v>
      </c>
      <c r="B67">
        <v>14</v>
      </c>
      <c r="C67" t="s">
        <v>355</v>
      </c>
      <c r="D67">
        <v>65</v>
      </c>
      <c r="E67">
        <v>2</v>
      </c>
      <c r="F67" t="s">
        <v>123</v>
      </c>
      <c r="G67" t="str">
        <f t="shared" ref="G67:G130" si="4">IF(L67=1,CONCATENATE(F67,"*"),F67)</f>
        <v>UMCSENTx*</v>
      </c>
      <c r="H67" t="s">
        <v>356</v>
      </c>
      <c r="I67">
        <v>4</v>
      </c>
      <c r="J67" t="s">
        <v>321</v>
      </c>
      <c r="K67" t="str">
        <f t="shared" si="2"/>
        <v>SLOW</v>
      </c>
      <c r="L67">
        <v>1</v>
      </c>
      <c r="M67" t="s">
        <v>357</v>
      </c>
      <c r="N67" t="s">
        <v>358</v>
      </c>
      <c r="O67">
        <f>IF(ISNUMBER(VLOOKUP($F67,#REF!,2,FALSE)),1,0)</f>
        <v>0</v>
      </c>
    </row>
    <row r="68" spans="1:15" x14ac:dyDescent="0.25">
      <c r="A68" t="str">
        <f t="shared" si="3"/>
        <v>M1SL</v>
      </c>
      <c r="B68">
        <v>1</v>
      </c>
      <c r="C68">
        <v>70</v>
      </c>
      <c r="D68">
        <v>66</v>
      </c>
      <c r="E68">
        <v>6</v>
      </c>
      <c r="F68" t="s">
        <v>64</v>
      </c>
      <c r="G68" t="str">
        <f t="shared" si="4"/>
        <v>M1SL</v>
      </c>
      <c r="H68" t="s">
        <v>359</v>
      </c>
      <c r="I68">
        <v>5</v>
      </c>
      <c r="J68" t="s">
        <v>360</v>
      </c>
      <c r="K68" t="str">
        <f t="shared" ref="K68:K132" si="5">IF(L68=1,"SLOW","FAST")</f>
        <v>FAST</v>
      </c>
      <c r="L68">
        <v>0</v>
      </c>
      <c r="M68" t="s">
        <v>361</v>
      </c>
      <c r="N68" t="s">
        <v>362</v>
      </c>
      <c r="O68">
        <f>IF(ISNUMBER(VLOOKUP($F68,#REF!,2,FALSE)),1,0)</f>
        <v>0</v>
      </c>
    </row>
    <row r="69" spans="1:15" x14ac:dyDescent="0.25">
      <c r="A69" t="str">
        <f t="shared" si="3"/>
        <v>M2SL</v>
      </c>
      <c r="B69">
        <v>2</v>
      </c>
      <c r="C69">
        <v>71</v>
      </c>
      <c r="D69">
        <v>67</v>
      </c>
      <c r="E69">
        <v>6</v>
      </c>
      <c r="F69" t="s">
        <v>65</v>
      </c>
      <c r="G69" t="str">
        <f t="shared" si="4"/>
        <v>M2SL</v>
      </c>
      <c r="H69" t="s">
        <v>363</v>
      </c>
      <c r="I69">
        <v>5</v>
      </c>
      <c r="J69" t="s">
        <v>360</v>
      </c>
      <c r="K69" t="str">
        <f t="shared" si="5"/>
        <v>FAST</v>
      </c>
      <c r="L69">
        <v>0</v>
      </c>
      <c r="M69" t="s">
        <v>364</v>
      </c>
      <c r="N69" t="s">
        <v>365</v>
      </c>
      <c r="O69">
        <f>IF(ISNUMBER(VLOOKUP($F69,#REF!,2,FALSE)),1,0)</f>
        <v>0</v>
      </c>
    </row>
    <row r="70" spans="1:15" x14ac:dyDescent="0.25">
      <c r="A70" t="str">
        <f t="shared" si="3"/>
        <v>M2REAL</v>
      </c>
      <c r="B70">
        <v>3</v>
      </c>
      <c r="C70">
        <v>72</v>
      </c>
      <c r="D70">
        <v>68</v>
      </c>
      <c r="E70">
        <v>5</v>
      </c>
      <c r="F70" t="s">
        <v>66</v>
      </c>
      <c r="G70" t="str">
        <f t="shared" si="4"/>
        <v>M2REAL</v>
      </c>
      <c r="H70" t="s">
        <v>366</v>
      </c>
      <c r="I70">
        <v>5</v>
      </c>
      <c r="J70" t="s">
        <v>360</v>
      </c>
      <c r="K70" t="str">
        <f t="shared" si="5"/>
        <v>FAST</v>
      </c>
      <c r="L70">
        <v>0</v>
      </c>
      <c r="M70" t="s">
        <v>364</v>
      </c>
      <c r="N70" t="s">
        <v>367</v>
      </c>
      <c r="O70">
        <f>IF(ISNUMBER(VLOOKUP($F70,#REF!,2,FALSE)),1,0)</f>
        <v>0</v>
      </c>
    </row>
    <row r="71" spans="1:15" x14ac:dyDescent="0.25">
      <c r="A71" t="str">
        <f t="shared" si="3"/>
        <v>AMBSL</v>
      </c>
      <c r="B71">
        <v>4</v>
      </c>
      <c r="C71">
        <v>73</v>
      </c>
      <c r="D71">
        <v>69</v>
      </c>
      <c r="E71">
        <v>6</v>
      </c>
      <c r="F71" t="s">
        <v>67</v>
      </c>
      <c r="G71" t="str">
        <f t="shared" si="4"/>
        <v>AMBSL</v>
      </c>
      <c r="H71" t="s">
        <v>368</v>
      </c>
      <c r="I71">
        <v>5</v>
      </c>
      <c r="J71" t="s">
        <v>360</v>
      </c>
      <c r="K71" t="str">
        <f t="shared" si="5"/>
        <v>FAST</v>
      </c>
      <c r="L71">
        <v>0</v>
      </c>
      <c r="M71" t="s">
        <v>369</v>
      </c>
      <c r="N71" t="s">
        <v>370</v>
      </c>
      <c r="O71">
        <f>IF(ISNUMBER(VLOOKUP($F71,#REF!,2,FALSE)),1,0)</f>
        <v>0</v>
      </c>
    </row>
    <row r="72" spans="1:15" x14ac:dyDescent="0.25">
      <c r="A72" t="str">
        <f t="shared" si="3"/>
        <v>TOTRESNS</v>
      </c>
      <c r="B72">
        <v>5</v>
      </c>
      <c r="C72">
        <v>74</v>
      </c>
      <c r="D72">
        <v>70</v>
      </c>
      <c r="E72">
        <v>6</v>
      </c>
      <c r="F72" t="s">
        <v>68</v>
      </c>
      <c r="G72" t="str">
        <f t="shared" si="4"/>
        <v>TOTRESNS</v>
      </c>
      <c r="H72" t="s">
        <v>371</v>
      </c>
      <c r="I72">
        <v>5</v>
      </c>
      <c r="J72" t="s">
        <v>360</v>
      </c>
      <c r="K72" t="str">
        <f t="shared" si="5"/>
        <v>FAST</v>
      </c>
      <c r="L72">
        <v>0</v>
      </c>
      <c r="M72" t="s">
        <v>372</v>
      </c>
      <c r="N72" t="s">
        <v>373</v>
      </c>
      <c r="O72">
        <f>IF(ISNUMBER(VLOOKUP($F72,#REF!,2,FALSE)),1,0)</f>
        <v>0</v>
      </c>
    </row>
    <row r="73" spans="1:15" x14ac:dyDescent="0.25">
      <c r="A73" t="str">
        <f t="shared" si="3"/>
        <v>NONBORRES</v>
      </c>
      <c r="B73">
        <v>6</v>
      </c>
      <c r="C73">
        <v>75</v>
      </c>
      <c r="D73">
        <v>71</v>
      </c>
      <c r="E73">
        <v>7</v>
      </c>
      <c r="F73" t="s">
        <v>69</v>
      </c>
      <c r="G73" t="str">
        <f t="shared" si="4"/>
        <v>NONBORRES</v>
      </c>
      <c r="H73" t="s">
        <v>374</v>
      </c>
      <c r="I73">
        <v>5</v>
      </c>
      <c r="J73" t="s">
        <v>360</v>
      </c>
      <c r="K73" t="str">
        <f t="shared" si="5"/>
        <v>FAST</v>
      </c>
      <c r="L73">
        <v>0</v>
      </c>
      <c r="M73" t="s">
        <v>375</v>
      </c>
      <c r="N73" t="s">
        <v>376</v>
      </c>
      <c r="O73">
        <f>IF(ISNUMBER(VLOOKUP($F73,#REF!,2,FALSE)),1,0)</f>
        <v>0</v>
      </c>
    </row>
    <row r="74" spans="1:15" x14ac:dyDescent="0.25">
      <c r="A74" t="str">
        <f t="shared" si="3"/>
        <v>BUSLOANS</v>
      </c>
      <c r="B74">
        <v>7</v>
      </c>
      <c r="C74">
        <v>76</v>
      </c>
      <c r="D74">
        <v>72</v>
      </c>
      <c r="E74">
        <v>6</v>
      </c>
      <c r="F74" t="s">
        <v>70</v>
      </c>
      <c r="G74" t="str">
        <f t="shared" si="4"/>
        <v>BUSLOANS</v>
      </c>
      <c r="H74" t="s">
        <v>377</v>
      </c>
      <c r="I74">
        <v>5</v>
      </c>
      <c r="J74" t="s">
        <v>360</v>
      </c>
      <c r="K74" t="str">
        <f t="shared" si="5"/>
        <v>FAST</v>
      </c>
      <c r="L74">
        <v>0</v>
      </c>
      <c r="M74" t="s">
        <v>70</v>
      </c>
      <c r="N74" t="s">
        <v>378</v>
      </c>
      <c r="O74">
        <f>IF(ISNUMBER(VLOOKUP($F74,#REF!,2,FALSE)),1,0)</f>
        <v>0</v>
      </c>
    </row>
    <row r="75" spans="1:15" x14ac:dyDescent="0.25">
      <c r="A75" t="str">
        <f t="shared" si="3"/>
        <v>REALLN</v>
      </c>
      <c r="B75">
        <v>8</v>
      </c>
      <c r="C75">
        <v>77</v>
      </c>
      <c r="D75">
        <v>73</v>
      </c>
      <c r="E75">
        <v>6</v>
      </c>
      <c r="F75" t="s">
        <v>71</v>
      </c>
      <c r="G75" t="str">
        <f t="shared" si="4"/>
        <v>REALLN</v>
      </c>
      <c r="H75" t="s">
        <v>379</v>
      </c>
      <c r="I75">
        <v>5</v>
      </c>
      <c r="J75" t="s">
        <v>360</v>
      </c>
      <c r="K75" t="str">
        <f t="shared" si="5"/>
        <v>FAST</v>
      </c>
      <c r="L75">
        <v>0</v>
      </c>
      <c r="M75" t="s">
        <v>70</v>
      </c>
      <c r="N75" t="s">
        <v>380</v>
      </c>
      <c r="O75">
        <f>IF(ISNUMBER(VLOOKUP($F75,#REF!,2,FALSE)),1,0)</f>
        <v>0</v>
      </c>
    </row>
    <row r="76" spans="1:15" x14ac:dyDescent="0.25">
      <c r="A76" t="str">
        <f t="shared" si="3"/>
        <v>NONREVSL</v>
      </c>
      <c r="B76">
        <v>9</v>
      </c>
      <c r="C76">
        <v>78</v>
      </c>
      <c r="D76">
        <v>74</v>
      </c>
      <c r="E76">
        <v>6</v>
      </c>
      <c r="F76" t="s">
        <v>72</v>
      </c>
      <c r="G76" t="str">
        <f t="shared" si="4"/>
        <v>NONREVSL</v>
      </c>
      <c r="H76" t="s">
        <v>381</v>
      </c>
      <c r="I76">
        <v>5</v>
      </c>
      <c r="J76" t="s">
        <v>360</v>
      </c>
      <c r="K76" t="str">
        <f t="shared" si="5"/>
        <v>FAST</v>
      </c>
      <c r="L76">
        <v>0</v>
      </c>
      <c r="M76" t="s">
        <v>382</v>
      </c>
      <c r="N76" t="s">
        <v>383</v>
      </c>
      <c r="O76">
        <f>IF(ISNUMBER(VLOOKUP($F76,#REF!,2,FALSE)),1,0)</f>
        <v>0</v>
      </c>
    </row>
    <row r="77" spans="1:15" x14ac:dyDescent="0.25">
      <c r="A77" t="str">
        <f t="shared" si="3"/>
        <v>CONSPI</v>
      </c>
      <c r="B77">
        <v>10</v>
      </c>
      <c r="C77" t="s">
        <v>384</v>
      </c>
      <c r="D77">
        <v>75</v>
      </c>
      <c r="E77">
        <v>2</v>
      </c>
      <c r="F77" t="s">
        <v>73</v>
      </c>
      <c r="G77" t="str">
        <f t="shared" si="4"/>
        <v>CONSPI</v>
      </c>
      <c r="H77" t="s">
        <v>385</v>
      </c>
      <c r="I77">
        <v>5</v>
      </c>
      <c r="J77" t="s">
        <v>360</v>
      </c>
      <c r="K77" t="str">
        <f t="shared" si="5"/>
        <v>FAST</v>
      </c>
      <c r="L77">
        <v>0</v>
      </c>
      <c r="M77" t="s">
        <v>386</v>
      </c>
      <c r="N77" t="s">
        <v>387</v>
      </c>
      <c r="O77">
        <f>IF(ISNUMBER(VLOOKUP($F77,#REF!,2,FALSE)),1,0)</f>
        <v>0</v>
      </c>
    </row>
    <row r="78" spans="1:15" x14ac:dyDescent="0.25">
      <c r="A78" t="str">
        <f t="shared" si="3"/>
        <v>MZMSL</v>
      </c>
      <c r="B78">
        <v>11</v>
      </c>
      <c r="C78">
        <v>131</v>
      </c>
      <c r="D78">
        <v>76</v>
      </c>
      <c r="E78">
        <v>6</v>
      </c>
      <c r="F78" t="s">
        <v>124</v>
      </c>
      <c r="G78" t="str">
        <f t="shared" si="4"/>
        <v>MZMSL</v>
      </c>
      <c r="H78" t="s">
        <v>388</v>
      </c>
      <c r="I78">
        <v>5</v>
      </c>
      <c r="J78" t="s">
        <v>360</v>
      </c>
      <c r="K78" t="str">
        <f t="shared" si="5"/>
        <v>FAST</v>
      </c>
      <c r="L78">
        <v>0</v>
      </c>
      <c r="M78" t="s">
        <v>389</v>
      </c>
      <c r="N78" t="s">
        <v>389</v>
      </c>
      <c r="O78">
        <f>IF(ISNUMBER(VLOOKUP($F78,#REF!,2,FALSE)),1,0)</f>
        <v>0</v>
      </c>
    </row>
    <row r="79" spans="1:15" x14ac:dyDescent="0.25">
      <c r="A79" t="str">
        <f t="shared" si="3"/>
        <v>DTCOLNVHFNM</v>
      </c>
      <c r="B79">
        <v>12</v>
      </c>
      <c r="C79">
        <v>132</v>
      </c>
      <c r="D79">
        <v>77</v>
      </c>
      <c r="E79">
        <v>6</v>
      </c>
      <c r="F79" t="s">
        <v>125</v>
      </c>
      <c r="G79" t="str">
        <f t="shared" si="4"/>
        <v>DTCOLNVHFNM</v>
      </c>
      <c r="H79" t="s">
        <v>390</v>
      </c>
      <c r="I79">
        <v>5</v>
      </c>
      <c r="J79" t="s">
        <v>360</v>
      </c>
      <c r="K79" t="str">
        <f t="shared" si="5"/>
        <v>FAST</v>
      </c>
      <c r="L79">
        <v>0</v>
      </c>
      <c r="M79" t="s">
        <v>389</v>
      </c>
      <c r="N79" t="s">
        <v>389</v>
      </c>
      <c r="O79">
        <f>IF(ISNUMBER(VLOOKUP($F79,#REF!,2,FALSE)),1,0)</f>
        <v>0</v>
      </c>
    </row>
    <row r="80" spans="1:15" x14ac:dyDescent="0.25">
      <c r="A80" t="str">
        <f t="shared" si="3"/>
        <v>DTCTHFNM</v>
      </c>
      <c r="B80">
        <v>13</v>
      </c>
      <c r="C80">
        <v>133</v>
      </c>
      <c r="D80">
        <v>78</v>
      </c>
      <c r="E80">
        <v>6</v>
      </c>
      <c r="F80" t="s">
        <v>126</v>
      </c>
      <c r="G80" t="str">
        <f t="shared" si="4"/>
        <v>DTCTHFNM</v>
      </c>
      <c r="H80" t="s">
        <v>391</v>
      </c>
      <c r="I80">
        <v>5</v>
      </c>
      <c r="J80" t="s">
        <v>360</v>
      </c>
      <c r="K80" t="str">
        <f t="shared" si="5"/>
        <v>FAST</v>
      </c>
      <c r="L80">
        <v>0</v>
      </c>
      <c r="M80" t="s">
        <v>389</v>
      </c>
      <c r="N80" t="s">
        <v>389</v>
      </c>
      <c r="O80">
        <f>IF(ISNUMBER(VLOOKUP($F80,#REF!,2,FALSE)),1,0)</f>
        <v>0</v>
      </c>
    </row>
    <row r="81" spans="1:15" x14ac:dyDescent="0.25">
      <c r="A81" t="str">
        <f t="shared" si="3"/>
        <v>INVEST</v>
      </c>
      <c r="B81">
        <v>14</v>
      </c>
      <c r="C81">
        <v>134</v>
      </c>
      <c r="D81">
        <v>79</v>
      </c>
      <c r="E81">
        <v>6</v>
      </c>
      <c r="F81" t="s">
        <v>127</v>
      </c>
      <c r="G81" t="str">
        <f t="shared" si="4"/>
        <v>INVEST</v>
      </c>
      <c r="H81" t="s">
        <v>392</v>
      </c>
      <c r="I81">
        <v>5</v>
      </c>
      <c r="J81" t="s">
        <v>360</v>
      </c>
      <c r="K81" t="str">
        <f t="shared" si="5"/>
        <v>FAST</v>
      </c>
      <c r="L81">
        <v>0</v>
      </c>
      <c r="M81" t="s">
        <v>389</v>
      </c>
      <c r="N81" t="s">
        <v>389</v>
      </c>
      <c r="O81">
        <f>IF(ISNUMBER(VLOOKUP($F81,#REF!,2,FALSE)),1,0)</f>
        <v>0</v>
      </c>
    </row>
    <row r="82" spans="1:15" x14ac:dyDescent="0.25">
      <c r="A82" t="str">
        <f t="shared" si="3"/>
        <v>FEDFUNDS</v>
      </c>
      <c r="B82">
        <v>1</v>
      </c>
      <c r="C82">
        <v>84</v>
      </c>
      <c r="D82">
        <v>80</v>
      </c>
      <c r="E82">
        <v>2</v>
      </c>
      <c r="F82" t="s">
        <v>78</v>
      </c>
      <c r="G82" t="str">
        <f t="shared" si="4"/>
        <v>FEDFUNDS</v>
      </c>
      <c r="H82" t="s">
        <v>393</v>
      </c>
      <c r="I82">
        <v>6</v>
      </c>
      <c r="J82" t="s">
        <v>394</v>
      </c>
      <c r="K82" t="str">
        <f t="shared" si="5"/>
        <v>FAST</v>
      </c>
      <c r="L82">
        <v>0</v>
      </c>
      <c r="M82" t="s">
        <v>395</v>
      </c>
      <c r="N82" t="s">
        <v>396</v>
      </c>
      <c r="O82">
        <f>IF(ISNUMBER(VLOOKUP($F82,#REF!,2,FALSE)),1,0)</f>
        <v>0</v>
      </c>
    </row>
    <row r="83" spans="1:15" x14ac:dyDescent="0.25">
      <c r="A83" t="str">
        <f t="shared" si="3"/>
        <v>CP3Mx</v>
      </c>
      <c r="B83">
        <v>2</v>
      </c>
      <c r="C83" t="s">
        <v>397</v>
      </c>
      <c r="D83">
        <v>81</v>
      </c>
      <c r="E83">
        <v>2</v>
      </c>
      <c r="F83" t="s">
        <v>79</v>
      </c>
      <c r="G83" t="str">
        <f t="shared" si="4"/>
        <v>CP3Mx</v>
      </c>
      <c r="H83" t="s">
        <v>398</v>
      </c>
      <c r="I83">
        <v>6</v>
      </c>
      <c r="J83" t="s">
        <v>394</v>
      </c>
      <c r="K83" t="str">
        <f t="shared" si="5"/>
        <v>FAST</v>
      </c>
      <c r="L83">
        <v>0</v>
      </c>
      <c r="M83" t="s">
        <v>399</v>
      </c>
      <c r="N83" t="s">
        <v>400</v>
      </c>
      <c r="O83">
        <f>IF(ISNUMBER(VLOOKUP($F83,#REF!,2,FALSE)),1,0)</f>
        <v>0</v>
      </c>
    </row>
    <row r="84" spans="1:15" x14ac:dyDescent="0.25">
      <c r="A84" t="str">
        <f t="shared" si="3"/>
        <v>TB3MS</v>
      </c>
      <c r="B84">
        <v>3</v>
      </c>
      <c r="C84">
        <v>86</v>
      </c>
      <c r="D84">
        <v>82</v>
      </c>
      <c r="E84">
        <v>2</v>
      </c>
      <c r="F84" t="s">
        <v>80</v>
      </c>
      <c r="G84" t="str">
        <f t="shared" si="4"/>
        <v>TB3MS</v>
      </c>
      <c r="H84" t="s">
        <v>401</v>
      </c>
      <c r="I84">
        <v>6</v>
      </c>
      <c r="J84" t="s">
        <v>394</v>
      </c>
      <c r="K84" t="str">
        <f t="shared" si="5"/>
        <v>FAST</v>
      </c>
      <c r="L84">
        <v>0</v>
      </c>
      <c r="M84" t="s">
        <v>402</v>
      </c>
      <c r="N84" t="s">
        <v>403</v>
      </c>
      <c r="O84">
        <f>IF(ISNUMBER(VLOOKUP($F84,#REF!,2,FALSE)),1,0)</f>
        <v>0</v>
      </c>
    </row>
    <row r="85" spans="1:15" x14ac:dyDescent="0.25">
      <c r="A85" t="str">
        <f t="shared" si="3"/>
        <v>TB6MS</v>
      </c>
      <c r="B85">
        <v>4</v>
      </c>
      <c r="C85">
        <v>87</v>
      </c>
      <c r="D85">
        <v>83</v>
      </c>
      <c r="E85">
        <v>2</v>
      </c>
      <c r="F85" t="s">
        <v>81</v>
      </c>
      <c r="G85" t="str">
        <f t="shared" si="4"/>
        <v>TB6MS</v>
      </c>
      <c r="H85" t="s">
        <v>404</v>
      </c>
      <c r="I85">
        <v>6</v>
      </c>
      <c r="J85" t="s">
        <v>394</v>
      </c>
      <c r="K85" t="str">
        <f t="shared" si="5"/>
        <v>FAST</v>
      </c>
      <c r="L85">
        <v>0</v>
      </c>
      <c r="M85" t="s">
        <v>405</v>
      </c>
      <c r="N85" t="s">
        <v>406</v>
      </c>
      <c r="O85">
        <f>IF(ISNUMBER(VLOOKUP($F85,#REF!,2,FALSE)),1,0)</f>
        <v>0</v>
      </c>
    </row>
    <row r="86" spans="1:15" x14ac:dyDescent="0.25">
      <c r="A86" t="str">
        <f t="shared" si="3"/>
        <v>GS1</v>
      </c>
      <c r="B86">
        <v>5</v>
      </c>
      <c r="C86">
        <v>88</v>
      </c>
      <c r="D86">
        <v>84</v>
      </c>
      <c r="E86">
        <v>2</v>
      </c>
      <c r="F86" t="s">
        <v>82</v>
      </c>
      <c r="G86" t="str">
        <f t="shared" si="4"/>
        <v>GS1</v>
      </c>
      <c r="H86" t="s">
        <v>407</v>
      </c>
      <c r="I86">
        <v>6</v>
      </c>
      <c r="J86" t="s">
        <v>394</v>
      </c>
      <c r="K86" t="str">
        <f t="shared" si="5"/>
        <v>FAST</v>
      </c>
      <c r="L86">
        <v>0</v>
      </c>
      <c r="M86" t="s">
        <v>408</v>
      </c>
      <c r="N86" t="s">
        <v>409</v>
      </c>
      <c r="O86">
        <f>IF(ISNUMBER(VLOOKUP($F86,#REF!,2,FALSE)),1,0)</f>
        <v>0</v>
      </c>
    </row>
    <row r="87" spans="1:15" x14ac:dyDescent="0.25">
      <c r="A87" t="str">
        <f t="shared" si="3"/>
        <v>GS5</v>
      </c>
      <c r="B87">
        <v>6</v>
      </c>
      <c r="C87">
        <v>89</v>
      </c>
      <c r="D87">
        <v>85</v>
      </c>
      <c r="E87">
        <v>2</v>
      </c>
      <c r="F87" t="s">
        <v>83</v>
      </c>
      <c r="G87" t="str">
        <f t="shared" si="4"/>
        <v>GS5</v>
      </c>
      <c r="H87" t="s">
        <v>410</v>
      </c>
      <c r="I87">
        <v>6</v>
      </c>
      <c r="J87" t="s">
        <v>394</v>
      </c>
      <c r="K87" t="str">
        <f t="shared" si="5"/>
        <v>FAST</v>
      </c>
      <c r="L87">
        <v>0</v>
      </c>
      <c r="M87" t="s">
        <v>411</v>
      </c>
      <c r="N87" t="s">
        <v>412</v>
      </c>
      <c r="O87">
        <f>IF(ISNUMBER(VLOOKUP($F87,#REF!,2,FALSE)),1,0)</f>
        <v>0</v>
      </c>
    </row>
    <row r="88" spans="1:15" x14ac:dyDescent="0.25">
      <c r="A88" t="str">
        <f t="shared" si="3"/>
        <v>GS10</v>
      </c>
      <c r="B88">
        <v>7</v>
      </c>
      <c r="C88">
        <v>90</v>
      </c>
      <c r="D88">
        <v>86</v>
      </c>
      <c r="E88">
        <v>2</v>
      </c>
      <c r="F88" t="s">
        <v>84</v>
      </c>
      <c r="G88" t="str">
        <f t="shared" si="4"/>
        <v>GS10</v>
      </c>
      <c r="H88" t="s">
        <v>413</v>
      </c>
      <c r="I88">
        <v>6</v>
      </c>
      <c r="J88" t="s">
        <v>394</v>
      </c>
      <c r="K88" t="str">
        <f t="shared" si="5"/>
        <v>FAST</v>
      </c>
      <c r="L88">
        <v>0</v>
      </c>
      <c r="M88" t="s">
        <v>414</v>
      </c>
      <c r="N88" t="s">
        <v>415</v>
      </c>
      <c r="O88">
        <f>IF(ISNUMBER(VLOOKUP($F88,#REF!,2,FALSE)),1,0)</f>
        <v>0</v>
      </c>
    </row>
    <row r="89" spans="1:15" x14ac:dyDescent="0.25">
      <c r="A89" t="str">
        <f t="shared" si="3"/>
        <v>AAA</v>
      </c>
      <c r="B89">
        <v>8</v>
      </c>
      <c r="C89">
        <v>91</v>
      </c>
      <c r="D89">
        <v>87</v>
      </c>
      <c r="E89">
        <v>2</v>
      </c>
      <c r="F89" t="s">
        <v>85</v>
      </c>
      <c r="G89" t="str">
        <f t="shared" si="4"/>
        <v>AAA</v>
      </c>
      <c r="H89" t="s">
        <v>416</v>
      </c>
      <c r="I89">
        <v>6</v>
      </c>
      <c r="J89" t="s">
        <v>394</v>
      </c>
      <c r="K89" t="str">
        <f t="shared" si="5"/>
        <v>FAST</v>
      </c>
      <c r="L89">
        <v>0</v>
      </c>
      <c r="N89" t="s">
        <v>417</v>
      </c>
      <c r="O89">
        <f>IF(ISNUMBER(VLOOKUP($F89,#REF!,2,FALSE)),1,0)</f>
        <v>0</v>
      </c>
    </row>
    <row r="90" spans="1:15" x14ac:dyDescent="0.25">
      <c r="A90" t="str">
        <f t="shared" si="3"/>
        <v>BAA</v>
      </c>
      <c r="B90">
        <v>9</v>
      </c>
      <c r="C90">
        <v>92</v>
      </c>
      <c r="D90">
        <v>88</v>
      </c>
      <c r="E90">
        <v>2</v>
      </c>
      <c r="F90" t="s">
        <v>86</v>
      </c>
      <c r="G90" t="str">
        <f t="shared" si="4"/>
        <v>BAA</v>
      </c>
      <c r="H90" t="s">
        <v>418</v>
      </c>
      <c r="I90">
        <v>6</v>
      </c>
      <c r="J90" t="s">
        <v>394</v>
      </c>
      <c r="K90" t="str">
        <f t="shared" si="5"/>
        <v>FAST</v>
      </c>
      <c r="L90">
        <v>0</v>
      </c>
      <c r="N90" t="s">
        <v>419</v>
      </c>
      <c r="O90">
        <f>IF(ISNUMBER(VLOOKUP($F90,#REF!,2,FALSE)),1,0)</f>
        <v>0</v>
      </c>
    </row>
    <row r="91" spans="1:15" x14ac:dyDescent="0.25">
      <c r="A91" t="str">
        <f t="shared" si="3"/>
        <v>COMPAPFFx</v>
      </c>
      <c r="B91">
        <v>10</v>
      </c>
      <c r="C91" t="s">
        <v>420</v>
      </c>
      <c r="D91">
        <v>89</v>
      </c>
      <c r="E91">
        <v>1</v>
      </c>
      <c r="F91" t="s">
        <v>87</v>
      </c>
      <c r="G91" t="str">
        <f t="shared" si="4"/>
        <v>COMPAPFFx</v>
      </c>
      <c r="H91" t="s">
        <v>421</v>
      </c>
      <c r="I91">
        <v>6</v>
      </c>
      <c r="J91" t="s">
        <v>394</v>
      </c>
      <c r="K91" t="str">
        <f t="shared" si="5"/>
        <v>FAST</v>
      </c>
      <c r="L91">
        <v>0</v>
      </c>
      <c r="N91" t="s">
        <v>422</v>
      </c>
      <c r="O91">
        <f>IF(ISNUMBER(VLOOKUP($F91,#REF!,2,FALSE)),1,0)</f>
        <v>0</v>
      </c>
    </row>
    <row r="92" spans="1:15" x14ac:dyDescent="0.25">
      <c r="A92" t="str">
        <f t="shared" si="3"/>
        <v>TB3SMFFM</v>
      </c>
      <c r="B92">
        <v>11</v>
      </c>
      <c r="C92">
        <v>94</v>
      </c>
      <c r="D92">
        <v>90</v>
      </c>
      <c r="E92">
        <v>1</v>
      </c>
      <c r="F92" t="s">
        <v>88</v>
      </c>
      <c r="G92" t="str">
        <f t="shared" si="4"/>
        <v>TB3SMFFM</v>
      </c>
      <c r="H92" t="s">
        <v>423</v>
      </c>
      <c r="I92">
        <v>6</v>
      </c>
      <c r="J92" t="s">
        <v>394</v>
      </c>
      <c r="K92" t="str">
        <f t="shared" si="5"/>
        <v>FAST</v>
      </c>
      <c r="L92">
        <v>0</v>
      </c>
      <c r="N92" t="s">
        <v>424</v>
      </c>
      <c r="O92">
        <f>IF(ISNUMBER(VLOOKUP($F92,#REF!,2,FALSE)),1,0)</f>
        <v>0</v>
      </c>
    </row>
    <row r="93" spans="1:15" x14ac:dyDescent="0.25">
      <c r="A93" t="str">
        <f t="shared" si="3"/>
        <v>TB6SMFFM</v>
      </c>
      <c r="B93">
        <v>12</v>
      </c>
      <c r="C93">
        <v>95</v>
      </c>
      <c r="D93">
        <v>91</v>
      </c>
      <c r="E93">
        <v>1</v>
      </c>
      <c r="F93" t="s">
        <v>89</v>
      </c>
      <c r="G93" t="str">
        <f t="shared" si="4"/>
        <v>TB6SMFFM</v>
      </c>
      <c r="H93" t="s">
        <v>425</v>
      </c>
      <c r="I93">
        <v>6</v>
      </c>
      <c r="J93" t="s">
        <v>394</v>
      </c>
      <c r="K93" t="str">
        <f t="shared" si="5"/>
        <v>FAST</v>
      </c>
      <c r="L93">
        <v>0</v>
      </c>
      <c r="N93" t="s">
        <v>426</v>
      </c>
      <c r="O93">
        <f>IF(ISNUMBER(VLOOKUP($F93,#REF!,2,FALSE)),1,0)</f>
        <v>0</v>
      </c>
    </row>
    <row r="94" spans="1:15" x14ac:dyDescent="0.25">
      <c r="A94" t="str">
        <f t="shared" si="3"/>
        <v>T1YFFM</v>
      </c>
      <c r="B94">
        <v>13</v>
      </c>
      <c r="C94">
        <v>96</v>
      </c>
      <c r="D94">
        <v>92</v>
      </c>
      <c r="E94">
        <v>1</v>
      </c>
      <c r="F94" t="s">
        <v>90</v>
      </c>
      <c r="G94" t="str">
        <f t="shared" si="4"/>
        <v>T1YFFM</v>
      </c>
      <c r="H94" t="s">
        <v>427</v>
      </c>
      <c r="I94">
        <v>6</v>
      </c>
      <c r="J94" t="s">
        <v>394</v>
      </c>
      <c r="K94" t="str">
        <f t="shared" si="5"/>
        <v>FAST</v>
      </c>
      <c r="L94">
        <v>0</v>
      </c>
      <c r="N94" t="s">
        <v>428</v>
      </c>
      <c r="O94">
        <f>IF(ISNUMBER(VLOOKUP($F94,#REF!,2,FALSE)),1,0)</f>
        <v>0</v>
      </c>
    </row>
    <row r="95" spans="1:15" x14ac:dyDescent="0.25">
      <c r="A95" t="str">
        <f t="shared" si="3"/>
        <v>T5YFFM</v>
      </c>
      <c r="B95">
        <v>14</v>
      </c>
      <c r="C95">
        <v>97</v>
      </c>
      <c r="D95">
        <v>93</v>
      </c>
      <c r="E95">
        <v>1</v>
      </c>
      <c r="F95" t="s">
        <v>91</v>
      </c>
      <c r="G95" t="str">
        <f t="shared" si="4"/>
        <v>T5YFFM</v>
      </c>
      <c r="H95" t="s">
        <v>429</v>
      </c>
      <c r="I95">
        <v>6</v>
      </c>
      <c r="J95" t="s">
        <v>394</v>
      </c>
      <c r="K95" t="str">
        <f t="shared" si="5"/>
        <v>FAST</v>
      </c>
      <c r="L95">
        <v>0</v>
      </c>
      <c r="N95" t="s">
        <v>430</v>
      </c>
      <c r="O95">
        <f>IF(ISNUMBER(VLOOKUP($F95,#REF!,2,FALSE)),1,0)</f>
        <v>0</v>
      </c>
    </row>
    <row r="96" spans="1:15" x14ac:dyDescent="0.25">
      <c r="A96" t="str">
        <f t="shared" si="3"/>
        <v>T10YFFM</v>
      </c>
      <c r="B96">
        <v>15</v>
      </c>
      <c r="C96">
        <v>98</v>
      </c>
      <c r="D96">
        <v>94</v>
      </c>
      <c r="E96">
        <v>1</v>
      </c>
      <c r="F96" t="s">
        <v>92</v>
      </c>
      <c r="G96" t="str">
        <f t="shared" si="4"/>
        <v>T10YFFM</v>
      </c>
      <c r="H96" t="s">
        <v>431</v>
      </c>
      <c r="I96">
        <v>6</v>
      </c>
      <c r="J96" t="s">
        <v>394</v>
      </c>
      <c r="K96" t="str">
        <f t="shared" si="5"/>
        <v>FAST</v>
      </c>
      <c r="L96">
        <v>0</v>
      </c>
      <c r="N96" t="s">
        <v>432</v>
      </c>
      <c r="O96">
        <f>IF(ISNUMBER(VLOOKUP($F96,#REF!,2,FALSE)),1,0)</f>
        <v>0</v>
      </c>
    </row>
    <row r="97" spans="1:15" x14ac:dyDescent="0.25">
      <c r="A97" t="str">
        <f t="shared" si="3"/>
        <v>AAAFFM</v>
      </c>
      <c r="B97">
        <v>16</v>
      </c>
      <c r="C97">
        <v>99</v>
      </c>
      <c r="D97">
        <v>95</v>
      </c>
      <c r="E97">
        <v>1</v>
      </c>
      <c r="F97" t="s">
        <v>93</v>
      </c>
      <c r="G97" t="str">
        <f t="shared" si="4"/>
        <v>AAAFFM</v>
      </c>
      <c r="H97" t="s">
        <v>433</v>
      </c>
      <c r="I97">
        <v>6</v>
      </c>
      <c r="J97" t="s">
        <v>394</v>
      </c>
      <c r="K97" t="str">
        <f t="shared" si="5"/>
        <v>FAST</v>
      </c>
      <c r="L97">
        <v>0</v>
      </c>
      <c r="N97" t="s">
        <v>434</v>
      </c>
      <c r="O97">
        <f>IF(ISNUMBER(VLOOKUP($F97,#REF!,2,FALSE)),1,0)</f>
        <v>0</v>
      </c>
    </row>
    <row r="98" spans="1:15" x14ac:dyDescent="0.25">
      <c r="A98" t="str">
        <f t="shared" si="3"/>
        <v>BAAFFM</v>
      </c>
      <c r="B98">
        <v>17</v>
      </c>
      <c r="C98">
        <v>100</v>
      </c>
      <c r="D98">
        <v>96</v>
      </c>
      <c r="E98">
        <v>1</v>
      </c>
      <c r="F98" t="s">
        <v>94</v>
      </c>
      <c r="G98" t="str">
        <f t="shared" si="4"/>
        <v>BAAFFM</v>
      </c>
      <c r="H98" t="s">
        <v>435</v>
      </c>
      <c r="I98">
        <v>6</v>
      </c>
      <c r="J98" t="s">
        <v>394</v>
      </c>
      <c r="K98" t="str">
        <f t="shared" si="5"/>
        <v>FAST</v>
      </c>
      <c r="L98">
        <v>0</v>
      </c>
      <c r="N98" t="s">
        <v>436</v>
      </c>
      <c r="O98">
        <f>IF(ISNUMBER(VLOOKUP($F98,#REF!,2,FALSE)),1,0)</f>
        <v>0</v>
      </c>
    </row>
    <row r="99" spans="1:15" x14ac:dyDescent="0.25">
      <c r="A99" t="str">
        <f t="shared" si="3"/>
        <v>TWEXMMTH</v>
      </c>
      <c r="B99">
        <v>18</v>
      </c>
      <c r="C99">
        <v>101</v>
      </c>
      <c r="D99">
        <v>97</v>
      </c>
      <c r="E99">
        <v>5</v>
      </c>
      <c r="F99" t="s">
        <v>95</v>
      </c>
      <c r="G99" t="str">
        <f t="shared" si="4"/>
        <v>TWEXMMTH</v>
      </c>
      <c r="H99" t="s">
        <v>437</v>
      </c>
      <c r="I99">
        <v>6</v>
      </c>
      <c r="J99" t="s">
        <v>394</v>
      </c>
      <c r="K99" t="str">
        <f t="shared" si="5"/>
        <v>FAST</v>
      </c>
      <c r="L99">
        <v>0</v>
      </c>
      <c r="N99" t="s">
        <v>438</v>
      </c>
      <c r="O99">
        <f>IF(ISNUMBER(VLOOKUP($F99,#REF!,2,FALSE)),1,0)</f>
        <v>0</v>
      </c>
    </row>
    <row r="100" spans="1:15" x14ac:dyDescent="0.25">
      <c r="A100" t="str">
        <f t="shared" si="3"/>
        <v>EXSZUSx</v>
      </c>
      <c r="B100">
        <v>19</v>
      </c>
      <c r="C100" t="s">
        <v>439</v>
      </c>
      <c r="D100">
        <v>98</v>
      </c>
      <c r="E100">
        <v>5</v>
      </c>
      <c r="F100" t="s">
        <v>96</v>
      </c>
      <c r="G100" t="str">
        <f t="shared" si="4"/>
        <v>EXSZUSx</v>
      </c>
      <c r="H100" t="s">
        <v>440</v>
      </c>
      <c r="I100">
        <v>6</v>
      </c>
      <c r="J100" t="s">
        <v>394</v>
      </c>
      <c r="K100" t="str">
        <f t="shared" si="5"/>
        <v>FAST</v>
      </c>
      <c r="L100">
        <v>0</v>
      </c>
      <c r="M100" t="s">
        <v>441</v>
      </c>
      <c r="N100" t="s">
        <v>442</v>
      </c>
      <c r="O100">
        <f>IF(ISNUMBER(VLOOKUP($F100,#REF!,2,FALSE)),1,0)</f>
        <v>0</v>
      </c>
    </row>
    <row r="101" spans="1:15" x14ac:dyDescent="0.25">
      <c r="A101" t="str">
        <f t="shared" si="3"/>
        <v>EXJPUSx</v>
      </c>
      <c r="B101">
        <v>20</v>
      </c>
      <c r="C101" t="s">
        <v>443</v>
      </c>
      <c r="D101">
        <v>99</v>
      </c>
      <c r="E101">
        <v>5</v>
      </c>
      <c r="F101" t="s">
        <v>97</v>
      </c>
      <c r="G101" t="str">
        <f t="shared" si="4"/>
        <v>EXJPUSx</v>
      </c>
      <c r="H101" t="s">
        <v>444</v>
      </c>
      <c r="I101">
        <v>6</v>
      </c>
      <c r="J101" t="s">
        <v>394</v>
      </c>
      <c r="K101" t="str">
        <f t="shared" si="5"/>
        <v>FAST</v>
      </c>
      <c r="L101">
        <v>0</v>
      </c>
      <c r="M101" t="s">
        <v>445</v>
      </c>
      <c r="N101" t="s">
        <v>446</v>
      </c>
      <c r="O101">
        <f>IF(ISNUMBER(VLOOKUP($F101,#REF!,2,FALSE)),1,0)</f>
        <v>0</v>
      </c>
    </row>
    <row r="102" spans="1:15" x14ac:dyDescent="0.25">
      <c r="A102" t="str">
        <f t="shared" si="3"/>
        <v>EXUSUKx</v>
      </c>
      <c r="B102">
        <v>21</v>
      </c>
      <c r="C102" t="s">
        <v>447</v>
      </c>
      <c r="D102">
        <v>100</v>
      </c>
      <c r="E102">
        <v>5</v>
      </c>
      <c r="F102" t="s">
        <v>98</v>
      </c>
      <c r="G102" t="str">
        <f t="shared" si="4"/>
        <v>EXUSUKx</v>
      </c>
      <c r="H102" t="s">
        <v>448</v>
      </c>
      <c r="I102">
        <v>6</v>
      </c>
      <c r="J102" t="s">
        <v>394</v>
      </c>
      <c r="K102" t="str">
        <f t="shared" si="5"/>
        <v>FAST</v>
      </c>
      <c r="L102">
        <v>0</v>
      </c>
      <c r="M102" t="s">
        <v>449</v>
      </c>
      <c r="N102" t="s">
        <v>450</v>
      </c>
      <c r="O102">
        <f>IF(ISNUMBER(VLOOKUP($F102,#REF!,2,FALSE)),1,0)</f>
        <v>0</v>
      </c>
    </row>
    <row r="103" spans="1:15" x14ac:dyDescent="0.25">
      <c r="A103" t="str">
        <f t="shared" si="3"/>
        <v>EXCAUSx</v>
      </c>
      <c r="B103">
        <v>22</v>
      </c>
      <c r="C103" t="s">
        <v>451</v>
      </c>
      <c r="D103">
        <v>101</v>
      </c>
      <c r="E103">
        <v>5</v>
      </c>
      <c r="F103" t="s">
        <v>99</v>
      </c>
      <c r="G103" t="str">
        <f t="shared" si="4"/>
        <v>EXCAUSx</v>
      </c>
      <c r="H103" t="s">
        <v>452</v>
      </c>
      <c r="I103">
        <v>6</v>
      </c>
      <c r="J103" t="s">
        <v>394</v>
      </c>
      <c r="K103" t="str">
        <f t="shared" si="5"/>
        <v>FAST</v>
      </c>
      <c r="L103">
        <v>0</v>
      </c>
      <c r="M103" t="s">
        <v>453</v>
      </c>
      <c r="N103" t="s">
        <v>454</v>
      </c>
      <c r="O103">
        <f>IF(ISNUMBER(VLOOKUP($F103,#REF!,2,FALSE)),1,0)</f>
        <v>0</v>
      </c>
    </row>
    <row r="104" spans="1:15" x14ac:dyDescent="0.25">
      <c r="A104" s="17" t="str">
        <f t="shared" si="3"/>
        <v>PPIFGS</v>
      </c>
      <c r="B104" s="4">
        <v>1</v>
      </c>
      <c r="C104" s="4">
        <v>106</v>
      </c>
      <c r="D104" s="17" t="s">
        <v>537</v>
      </c>
      <c r="E104" s="4">
        <v>6</v>
      </c>
      <c r="F104" s="4" t="s">
        <v>455</v>
      </c>
      <c r="G104" s="17" t="str">
        <f t="shared" si="4"/>
        <v>PPIFGS*</v>
      </c>
      <c r="H104" s="4" t="s">
        <v>456</v>
      </c>
      <c r="I104" s="4">
        <v>7</v>
      </c>
      <c r="J104" s="4" t="s">
        <v>457</v>
      </c>
      <c r="K104" s="4" t="str">
        <f t="shared" si="5"/>
        <v>SLOW</v>
      </c>
      <c r="L104" s="4">
        <v>1</v>
      </c>
      <c r="M104" s="4" t="s">
        <v>458</v>
      </c>
      <c r="N104" s="4" t="s">
        <v>459</v>
      </c>
      <c r="O104" s="17">
        <f>IF(ISNUMBER(VLOOKUP($F104,#REF!,2,FALSE)),1,0)</f>
        <v>0</v>
      </c>
    </row>
    <row r="105" spans="1:15" x14ac:dyDescent="0.25">
      <c r="A105" s="17" t="str">
        <f t="shared" si="3"/>
        <v>PPIFCG</v>
      </c>
      <c r="B105" s="4">
        <v>2</v>
      </c>
      <c r="C105" s="4">
        <v>107</v>
      </c>
      <c r="D105" s="17" t="s">
        <v>537</v>
      </c>
      <c r="E105" s="4">
        <v>6</v>
      </c>
      <c r="F105" s="4" t="s">
        <v>460</v>
      </c>
      <c r="G105" s="17" t="str">
        <f t="shared" si="4"/>
        <v>PPIFCG*</v>
      </c>
      <c r="H105" s="4" t="s">
        <v>461</v>
      </c>
      <c r="I105" s="4">
        <v>7</v>
      </c>
      <c r="J105" s="4" t="s">
        <v>457</v>
      </c>
      <c r="K105" s="4" t="str">
        <f t="shared" si="5"/>
        <v>SLOW</v>
      </c>
      <c r="L105" s="4">
        <v>1</v>
      </c>
      <c r="M105" s="4" t="s">
        <v>462</v>
      </c>
      <c r="N105" s="4" t="s">
        <v>463</v>
      </c>
      <c r="O105" s="17">
        <f>IF(ISNUMBER(VLOOKUP($F105,#REF!,2,FALSE)),1,0)</f>
        <v>0</v>
      </c>
    </row>
    <row r="106" spans="1:15" x14ac:dyDescent="0.25">
      <c r="A106" s="17" t="str">
        <f t="shared" si="3"/>
        <v>PPIITM</v>
      </c>
      <c r="B106" s="4">
        <v>3</v>
      </c>
      <c r="C106" s="4">
        <v>108</v>
      </c>
      <c r="D106" s="17" t="s">
        <v>537</v>
      </c>
      <c r="E106" s="4">
        <v>6</v>
      </c>
      <c r="F106" s="4" t="s">
        <v>464</v>
      </c>
      <c r="G106" s="17" t="str">
        <f t="shared" si="4"/>
        <v>PPIITM*</v>
      </c>
      <c r="H106" s="4" t="s">
        <v>465</v>
      </c>
      <c r="I106" s="4">
        <v>7</v>
      </c>
      <c r="J106" s="4" t="s">
        <v>457</v>
      </c>
      <c r="K106" s="4" t="str">
        <f t="shared" si="5"/>
        <v>SLOW</v>
      </c>
      <c r="L106" s="4">
        <v>1</v>
      </c>
      <c r="M106" s="4" t="s">
        <v>466</v>
      </c>
      <c r="N106" s="4" t="s">
        <v>467</v>
      </c>
      <c r="O106" s="17">
        <f>IF(ISNUMBER(VLOOKUP($F106,#REF!,2,FALSE)),1,0)</f>
        <v>0</v>
      </c>
    </row>
    <row r="107" spans="1:15" x14ac:dyDescent="0.25">
      <c r="A107" s="17" t="str">
        <f t="shared" si="3"/>
        <v>PPICRM</v>
      </c>
      <c r="B107" s="4">
        <v>4</v>
      </c>
      <c r="C107" s="4">
        <v>109</v>
      </c>
      <c r="D107" s="17" t="s">
        <v>537</v>
      </c>
      <c r="E107" s="4">
        <v>6</v>
      </c>
      <c r="F107" s="4" t="s">
        <v>468</v>
      </c>
      <c r="G107" s="17" t="str">
        <f t="shared" si="4"/>
        <v>PPICRM*</v>
      </c>
      <c r="H107" s="4" t="s">
        <v>469</v>
      </c>
      <c r="I107" s="4">
        <v>7</v>
      </c>
      <c r="J107" s="4" t="s">
        <v>457</v>
      </c>
      <c r="K107" s="4" t="str">
        <f t="shared" si="5"/>
        <v>SLOW</v>
      </c>
      <c r="L107" s="4">
        <v>1</v>
      </c>
      <c r="M107" s="4" t="s">
        <v>470</v>
      </c>
      <c r="N107" s="4" t="s">
        <v>471</v>
      </c>
      <c r="O107" s="17">
        <f>IF(ISNUMBER(VLOOKUP($F107,#REF!,2,FALSE)),1,0)</f>
        <v>0</v>
      </c>
    </row>
    <row r="108" spans="1:15" x14ac:dyDescent="0.25">
      <c r="A108" t="str">
        <f t="shared" si="3"/>
        <v>OILPRICEx</v>
      </c>
      <c r="B108">
        <v>5</v>
      </c>
      <c r="C108" t="s">
        <v>472</v>
      </c>
      <c r="D108">
        <v>102</v>
      </c>
      <c r="E108">
        <v>6</v>
      </c>
      <c r="F108" t="s">
        <v>104</v>
      </c>
      <c r="G108" t="str">
        <f t="shared" si="4"/>
        <v>OILPRICEx*</v>
      </c>
      <c r="H108" t="s">
        <v>473</v>
      </c>
      <c r="I108">
        <v>7</v>
      </c>
      <c r="J108" t="s">
        <v>457</v>
      </c>
      <c r="K108" t="str">
        <f t="shared" si="5"/>
        <v>SLOW</v>
      </c>
      <c r="L108">
        <v>1</v>
      </c>
      <c r="M108" t="s">
        <v>474</v>
      </c>
      <c r="N108" t="s">
        <v>475</v>
      </c>
      <c r="O108">
        <f>IF(ISNUMBER(VLOOKUP($F108,#REF!,2,FALSE)),1,0)</f>
        <v>0</v>
      </c>
    </row>
    <row r="109" spans="1:15" x14ac:dyDescent="0.25">
      <c r="A109" t="str">
        <f t="shared" si="3"/>
        <v>PPICMM</v>
      </c>
      <c r="B109">
        <v>6</v>
      </c>
      <c r="C109">
        <v>111</v>
      </c>
      <c r="D109">
        <v>103</v>
      </c>
      <c r="E109">
        <v>6</v>
      </c>
      <c r="F109" t="s">
        <v>105</v>
      </c>
      <c r="G109" t="str">
        <f t="shared" si="4"/>
        <v>PPICMM*</v>
      </c>
      <c r="H109" t="s">
        <v>476</v>
      </c>
      <c r="I109">
        <v>7</v>
      </c>
      <c r="J109" t="s">
        <v>457</v>
      </c>
      <c r="K109" t="str">
        <f t="shared" si="5"/>
        <v>SLOW</v>
      </c>
      <c r="L109">
        <v>1</v>
      </c>
      <c r="M109" t="s">
        <v>477</v>
      </c>
      <c r="N109" t="s">
        <v>478</v>
      </c>
      <c r="O109">
        <f>IF(ISNUMBER(VLOOKUP($F109,#REF!,2,FALSE)),1,0)</f>
        <v>0</v>
      </c>
    </row>
    <row r="110" spans="1:15" x14ac:dyDescent="0.25">
      <c r="A110" t="str">
        <f t="shared" si="3"/>
        <v>CPIAUCSL</v>
      </c>
      <c r="B110">
        <v>8</v>
      </c>
      <c r="C110">
        <v>113</v>
      </c>
      <c r="D110">
        <v>104</v>
      </c>
      <c r="E110">
        <v>6</v>
      </c>
      <c r="F110" t="s">
        <v>106</v>
      </c>
      <c r="G110" t="str">
        <f t="shared" si="4"/>
        <v>CPIAUCSL*</v>
      </c>
      <c r="H110" t="s">
        <v>479</v>
      </c>
      <c r="I110">
        <v>7</v>
      </c>
      <c r="J110" t="s">
        <v>457</v>
      </c>
      <c r="K110" t="str">
        <f t="shared" si="5"/>
        <v>SLOW</v>
      </c>
      <c r="L110">
        <v>1</v>
      </c>
      <c r="M110" t="s">
        <v>480</v>
      </c>
      <c r="N110" t="s">
        <v>481</v>
      </c>
      <c r="O110">
        <f>IF(ISNUMBER(VLOOKUP($F110,#REF!,2,FALSE)),1,0)</f>
        <v>0</v>
      </c>
    </row>
    <row r="111" spans="1:15" x14ac:dyDescent="0.25">
      <c r="A111" t="str">
        <f t="shared" si="3"/>
        <v>CPIAPPSL</v>
      </c>
      <c r="B111">
        <v>9</v>
      </c>
      <c r="C111">
        <v>114</v>
      </c>
      <c r="D111">
        <v>105</v>
      </c>
      <c r="E111">
        <v>6</v>
      </c>
      <c r="F111" t="s">
        <v>107</v>
      </c>
      <c r="G111" t="str">
        <f t="shared" si="4"/>
        <v>CPIAPPSL*</v>
      </c>
      <c r="H111" t="s">
        <v>482</v>
      </c>
      <c r="I111">
        <v>7</v>
      </c>
      <c r="J111" t="s">
        <v>457</v>
      </c>
      <c r="K111" t="str">
        <f t="shared" si="5"/>
        <v>SLOW</v>
      </c>
      <c r="L111">
        <v>1</v>
      </c>
      <c r="M111" t="s">
        <v>483</v>
      </c>
      <c r="N111" t="s">
        <v>484</v>
      </c>
      <c r="O111">
        <f>IF(ISNUMBER(VLOOKUP($F111,#REF!,2,FALSE)),1,0)</f>
        <v>0</v>
      </c>
    </row>
    <row r="112" spans="1:15" x14ac:dyDescent="0.25">
      <c r="A112" t="str">
        <f t="shared" si="3"/>
        <v>CPITRNSL</v>
      </c>
      <c r="B112">
        <v>10</v>
      </c>
      <c r="C112">
        <v>115</v>
      </c>
      <c r="D112">
        <v>106</v>
      </c>
      <c r="E112">
        <v>6</v>
      </c>
      <c r="F112" t="s">
        <v>108</v>
      </c>
      <c r="G112" t="str">
        <f t="shared" si="4"/>
        <v>CPITRNSL*</v>
      </c>
      <c r="H112" t="s">
        <v>485</v>
      </c>
      <c r="I112">
        <v>7</v>
      </c>
      <c r="J112" t="s">
        <v>457</v>
      </c>
      <c r="K112" t="str">
        <f t="shared" si="5"/>
        <v>SLOW</v>
      </c>
      <c r="L112">
        <v>1</v>
      </c>
      <c r="M112" t="s">
        <v>486</v>
      </c>
      <c r="N112" t="s">
        <v>487</v>
      </c>
      <c r="O112">
        <f>IF(ISNUMBER(VLOOKUP($F112,#REF!,2,FALSE)),1,0)</f>
        <v>0</v>
      </c>
    </row>
    <row r="113" spans="1:15" x14ac:dyDescent="0.25">
      <c r="A113" t="str">
        <f t="shared" si="3"/>
        <v>CPIMEDSL</v>
      </c>
      <c r="B113">
        <v>11</v>
      </c>
      <c r="C113">
        <v>116</v>
      </c>
      <c r="D113">
        <v>107</v>
      </c>
      <c r="E113">
        <v>6</v>
      </c>
      <c r="F113" t="s">
        <v>109</v>
      </c>
      <c r="G113" t="str">
        <f t="shared" si="4"/>
        <v>CPIMEDSL*</v>
      </c>
      <c r="H113" t="s">
        <v>488</v>
      </c>
      <c r="I113">
        <v>7</v>
      </c>
      <c r="J113" t="s">
        <v>457</v>
      </c>
      <c r="K113" t="str">
        <f t="shared" si="5"/>
        <v>SLOW</v>
      </c>
      <c r="L113">
        <v>1</v>
      </c>
      <c r="M113" t="s">
        <v>489</v>
      </c>
      <c r="N113" t="s">
        <v>490</v>
      </c>
      <c r="O113">
        <f>IF(ISNUMBER(VLOOKUP($F113,#REF!,2,FALSE)),1,0)</f>
        <v>0</v>
      </c>
    </row>
    <row r="114" spans="1:15" x14ac:dyDescent="0.25">
      <c r="A114" t="str">
        <f t="shared" si="3"/>
        <v>CUSR0000SAC</v>
      </c>
      <c r="B114">
        <v>12</v>
      </c>
      <c r="C114">
        <v>117</v>
      </c>
      <c r="D114">
        <v>108</v>
      </c>
      <c r="E114">
        <v>6</v>
      </c>
      <c r="F114" t="s">
        <v>110</v>
      </c>
      <c r="G114" t="str">
        <f t="shared" si="4"/>
        <v>CUSR0000SAC*</v>
      </c>
      <c r="H114" t="s">
        <v>491</v>
      </c>
      <c r="I114">
        <v>7</v>
      </c>
      <c r="J114" t="s">
        <v>457</v>
      </c>
      <c r="K114" t="str">
        <f t="shared" si="5"/>
        <v>SLOW</v>
      </c>
      <c r="L114">
        <v>1</v>
      </c>
      <c r="M114" t="s">
        <v>492</v>
      </c>
      <c r="N114" t="s">
        <v>493</v>
      </c>
      <c r="O114">
        <f>IF(ISNUMBER(VLOOKUP($F114,#REF!,2,FALSE)),1,0)</f>
        <v>0</v>
      </c>
    </row>
    <row r="115" spans="1:15" x14ac:dyDescent="0.25">
      <c r="A115" t="str">
        <f t="shared" si="3"/>
        <v>CUSR0000SAD</v>
      </c>
      <c r="B115">
        <v>13</v>
      </c>
      <c r="C115">
        <v>118</v>
      </c>
      <c r="D115">
        <v>109</v>
      </c>
      <c r="E115">
        <v>6</v>
      </c>
      <c r="F115" t="s">
        <v>111</v>
      </c>
      <c r="G115" t="str">
        <f t="shared" si="4"/>
        <v>CUSR0000SAD*</v>
      </c>
      <c r="H115" t="s">
        <v>494</v>
      </c>
      <c r="I115">
        <v>7</v>
      </c>
      <c r="J115" t="s">
        <v>457</v>
      </c>
      <c r="K115" t="str">
        <f t="shared" si="5"/>
        <v>SLOW</v>
      </c>
      <c r="L115">
        <v>1</v>
      </c>
      <c r="M115" t="s">
        <v>495</v>
      </c>
      <c r="N115" t="s">
        <v>496</v>
      </c>
      <c r="O115">
        <f>IF(ISNUMBER(VLOOKUP($F115,#REF!,2,FALSE)),1,0)</f>
        <v>0</v>
      </c>
    </row>
    <row r="116" spans="1:15" x14ac:dyDescent="0.25">
      <c r="A116" t="str">
        <f t="shared" si="3"/>
        <v>CUSR0000SAS</v>
      </c>
      <c r="B116">
        <v>14</v>
      </c>
      <c r="C116">
        <v>119</v>
      </c>
      <c r="D116">
        <v>110</v>
      </c>
      <c r="E116">
        <v>6</v>
      </c>
      <c r="F116" t="s">
        <v>112</v>
      </c>
      <c r="G116" t="str">
        <f t="shared" si="4"/>
        <v>CUSR0000SAS*</v>
      </c>
      <c r="H116" t="s">
        <v>497</v>
      </c>
      <c r="I116">
        <v>7</v>
      </c>
      <c r="J116" t="s">
        <v>457</v>
      </c>
      <c r="K116" t="str">
        <f t="shared" si="5"/>
        <v>SLOW</v>
      </c>
      <c r="L116">
        <v>1</v>
      </c>
      <c r="M116" t="s">
        <v>498</v>
      </c>
      <c r="N116" t="s">
        <v>499</v>
      </c>
      <c r="O116">
        <f>IF(ISNUMBER(VLOOKUP($F116,#REF!,2,FALSE)),1,0)</f>
        <v>0</v>
      </c>
    </row>
    <row r="117" spans="1:15" x14ac:dyDescent="0.25">
      <c r="A117" t="str">
        <f t="shared" si="3"/>
        <v>CPIULFSL</v>
      </c>
      <c r="B117">
        <v>15</v>
      </c>
      <c r="C117">
        <v>120</v>
      </c>
      <c r="D117">
        <v>111</v>
      </c>
      <c r="E117">
        <v>6</v>
      </c>
      <c r="F117" t="s">
        <v>113</v>
      </c>
      <c r="G117" t="str">
        <f t="shared" si="4"/>
        <v>CPIULFSL*</v>
      </c>
      <c r="H117" t="s">
        <v>500</v>
      </c>
      <c r="I117">
        <v>7</v>
      </c>
      <c r="J117" t="s">
        <v>457</v>
      </c>
      <c r="K117" t="str">
        <f t="shared" si="5"/>
        <v>SLOW</v>
      </c>
      <c r="L117">
        <v>1</v>
      </c>
      <c r="M117" t="s">
        <v>501</v>
      </c>
      <c r="N117" t="s">
        <v>502</v>
      </c>
      <c r="O117">
        <f>IF(ISNUMBER(VLOOKUP($F117,#REF!,2,FALSE)),1,0)</f>
        <v>0</v>
      </c>
    </row>
    <row r="118" spans="1:15" x14ac:dyDescent="0.25">
      <c r="A118" t="str">
        <f t="shared" si="3"/>
        <v>CUSR0000SA0L2</v>
      </c>
      <c r="B118">
        <v>16</v>
      </c>
      <c r="C118">
        <v>121</v>
      </c>
      <c r="D118">
        <v>112</v>
      </c>
      <c r="E118">
        <v>6</v>
      </c>
      <c r="F118" t="s">
        <v>114</v>
      </c>
      <c r="G118" t="str">
        <f t="shared" si="4"/>
        <v>CUSR0000SA0L2*</v>
      </c>
      <c r="H118" t="s">
        <v>503</v>
      </c>
      <c r="I118">
        <v>7</v>
      </c>
      <c r="J118" t="s">
        <v>457</v>
      </c>
      <c r="K118" t="str">
        <f t="shared" si="5"/>
        <v>SLOW</v>
      </c>
      <c r="L118">
        <v>1</v>
      </c>
      <c r="M118" t="s">
        <v>504</v>
      </c>
      <c r="N118" t="s">
        <v>505</v>
      </c>
      <c r="O118">
        <f>IF(ISNUMBER(VLOOKUP($F118,#REF!,2,FALSE)),1,0)</f>
        <v>0</v>
      </c>
    </row>
    <row r="119" spans="1:15" x14ac:dyDescent="0.25">
      <c r="A119" t="str">
        <f t="shared" si="3"/>
        <v>CUSR0000SA0L5</v>
      </c>
      <c r="B119">
        <v>17</v>
      </c>
      <c r="C119">
        <v>122</v>
      </c>
      <c r="D119">
        <v>113</v>
      </c>
      <c r="E119">
        <v>6</v>
      </c>
      <c r="F119" t="s">
        <v>115</v>
      </c>
      <c r="G119" t="str">
        <f t="shared" si="4"/>
        <v>CUSR0000SA0L5*</v>
      </c>
      <c r="H119" t="s">
        <v>506</v>
      </c>
      <c r="I119">
        <v>7</v>
      </c>
      <c r="J119" t="s">
        <v>457</v>
      </c>
      <c r="K119" t="str">
        <f t="shared" si="5"/>
        <v>SLOW</v>
      </c>
      <c r="L119">
        <v>1</v>
      </c>
      <c r="M119" t="s">
        <v>507</v>
      </c>
      <c r="N119" t="s">
        <v>508</v>
      </c>
      <c r="O119">
        <f>IF(ISNUMBER(VLOOKUP($F119,#REF!,2,FALSE)),1,0)</f>
        <v>0</v>
      </c>
    </row>
    <row r="120" spans="1:15" x14ac:dyDescent="0.25">
      <c r="A120" t="str">
        <f t="shared" si="3"/>
        <v>PCEPI</v>
      </c>
      <c r="B120">
        <v>18</v>
      </c>
      <c r="C120">
        <v>123</v>
      </c>
      <c r="D120">
        <v>114</v>
      </c>
      <c r="E120">
        <v>6</v>
      </c>
      <c r="F120" t="s">
        <v>116</v>
      </c>
      <c r="G120" t="str">
        <f t="shared" si="4"/>
        <v>PCEPI*</v>
      </c>
      <c r="H120" t="s">
        <v>509</v>
      </c>
      <c r="I120">
        <v>7</v>
      </c>
      <c r="J120" t="s">
        <v>457</v>
      </c>
      <c r="K120" t="str">
        <f t="shared" si="5"/>
        <v>SLOW</v>
      </c>
      <c r="L120">
        <v>1</v>
      </c>
      <c r="M120" t="s">
        <v>510</v>
      </c>
      <c r="N120" t="s">
        <v>511</v>
      </c>
      <c r="O120">
        <f>IF(ISNUMBER(VLOOKUP($F120,#REF!,2,FALSE)),1,0)</f>
        <v>0</v>
      </c>
    </row>
    <row r="121" spans="1:15" x14ac:dyDescent="0.25">
      <c r="A121" t="str">
        <f t="shared" si="3"/>
        <v>DDURRG3M086SBEA</v>
      </c>
      <c r="B121">
        <v>19</v>
      </c>
      <c r="C121">
        <v>124</v>
      </c>
      <c r="D121">
        <v>115</v>
      </c>
      <c r="E121">
        <v>6</v>
      </c>
      <c r="F121" t="s">
        <v>117</v>
      </c>
      <c r="G121" t="str">
        <f t="shared" si="4"/>
        <v>DDURRG3M086SBEA*</v>
      </c>
      <c r="H121" t="s">
        <v>512</v>
      </c>
      <c r="I121">
        <v>7</v>
      </c>
      <c r="J121" t="s">
        <v>457</v>
      </c>
      <c r="K121" t="str">
        <f t="shared" si="5"/>
        <v>SLOW</v>
      </c>
      <c r="L121">
        <v>1</v>
      </c>
      <c r="M121" t="s">
        <v>513</v>
      </c>
      <c r="N121" t="s">
        <v>514</v>
      </c>
      <c r="O121">
        <f>IF(ISNUMBER(VLOOKUP($F121,#REF!,2,FALSE)),1,0)</f>
        <v>0</v>
      </c>
    </row>
    <row r="122" spans="1:15" x14ac:dyDescent="0.25">
      <c r="A122" t="str">
        <f t="shared" si="3"/>
        <v>DNDGRG3M086SBEA</v>
      </c>
      <c r="B122">
        <v>20</v>
      </c>
      <c r="C122">
        <v>125</v>
      </c>
      <c r="D122">
        <v>116</v>
      </c>
      <c r="E122">
        <v>6</v>
      </c>
      <c r="F122" t="s">
        <v>118</v>
      </c>
      <c r="G122" t="str">
        <f t="shared" si="4"/>
        <v>DNDGRG3M086SBEA*</v>
      </c>
      <c r="H122" t="s">
        <v>515</v>
      </c>
      <c r="I122">
        <v>7</v>
      </c>
      <c r="J122" t="s">
        <v>457</v>
      </c>
      <c r="K122" t="str">
        <f t="shared" si="5"/>
        <v>SLOW</v>
      </c>
      <c r="L122">
        <v>1</v>
      </c>
      <c r="M122" t="s">
        <v>516</v>
      </c>
      <c r="N122" t="s">
        <v>517</v>
      </c>
      <c r="O122">
        <f>IF(ISNUMBER(VLOOKUP($F122,#REF!,2,FALSE)),1,0)</f>
        <v>0</v>
      </c>
    </row>
    <row r="123" spans="1:15" x14ac:dyDescent="0.25">
      <c r="A123" t="str">
        <f t="shared" si="3"/>
        <v>DSERRG3M086SBEA</v>
      </c>
      <c r="B123">
        <v>21</v>
      </c>
      <c r="C123">
        <v>126</v>
      </c>
      <c r="D123">
        <v>117</v>
      </c>
      <c r="E123">
        <v>6</v>
      </c>
      <c r="F123" t="s">
        <v>119</v>
      </c>
      <c r="G123" t="str">
        <f t="shared" si="4"/>
        <v>DSERRG3M086SBEA*</v>
      </c>
      <c r="H123" t="s">
        <v>518</v>
      </c>
      <c r="I123">
        <v>7</v>
      </c>
      <c r="J123" t="s">
        <v>457</v>
      </c>
      <c r="K123" t="str">
        <f t="shared" si="5"/>
        <v>SLOW</v>
      </c>
      <c r="L123">
        <v>1</v>
      </c>
      <c r="M123" t="s">
        <v>519</v>
      </c>
      <c r="N123" t="s">
        <v>520</v>
      </c>
      <c r="O123">
        <f>IF(ISNUMBER(VLOOKUP($F123,#REF!,2,FALSE)),1,0)</f>
        <v>0</v>
      </c>
    </row>
    <row r="124" spans="1:15" x14ac:dyDescent="0.25">
      <c r="A124" t="str">
        <f t="shared" si="3"/>
        <v>S&amp;P 500</v>
      </c>
      <c r="B124">
        <v>1</v>
      </c>
      <c r="C124" t="s">
        <v>521</v>
      </c>
      <c r="D124">
        <v>118</v>
      </c>
      <c r="E124">
        <v>5</v>
      </c>
      <c r="F124" t="s">
        <v>74</v>
      </c>
      <c r="G124" t="str">
        <f t="shared" si="4"/>
        <v>S&amp;P 500</v>
      </c>
      <c r="H124" t="s">
        <v>522</v>
      </c>
      <c r="I124">
        <v>8</v>
      </c>
      <c r="J124" t="s">
        <v>523</v>
      </c>
      <c r="K124" t="str">
        <f t="shared" si="5"/>
        <v>FAST</v>
      </c>
      <c r="L124">
        <v>0</v>
      </c>
      <c r="M124" t="s">
        <v>524</v>
      </c>
      <c r="N124" t="s">
        <v>74</v>
      </c>
      <c r="O124">
        <f>IF(ISNUMBER(VLOOKUP($F124,#REF!,2,FALSE)),1,0)</f>
        <v>0</v>
      </c>
    </row>
    <row r="125" spans="1:15" x14ac:dyDescent="0.25">
      <c r="A125" t="str">
        <f t="shared" si="3"/>
        <v>S&amp;P: indust</v>
      </c>
      <c r="B125">
        <v>2</v>
      </c>
      <c r="C125" t="s">
        <v>525</v>
      </c>
      <c r="D125">
        <v>119</v>
      </c>
      <c r="E125">
        <v>5</v>
      </c>
      <c r="F125" t="s">
        <v>75</v>
      </c>
      <c r="G125" t="str">
        <f t="shared" si="4"/>
        <v>S&amp;P: indust</v>
      </c>
      <c r="H125" t="s">
        <v>526</v>
      </c>
      <c r="I125">
        <v>8</v>
      </c>
      <c r="J125" t="s">
        <v>523</v>
      </c>
      <c r="K125" t="str">
        <f t="shared" si="5"/>
        <v>FAST</v>
      </c>
      <c r="L125">
        <v>0</v>
      </c>
      <c r="M125" t="s">
        <v>527</v>
      </c>
      <c r="N125" t="s">
        <v>75</v>
      </c>
      <c r="O125">
        <f>IF(ISNUMBER(VLOOKUP($F125,#REF!,2,FALSE)),1,0)</f>
        <v>0</v>
      </c>
    </row>
    <row r="126" spans="1:15" x14ac:dyDescent="0.25">
      <c r="A126" t="str">
        <f t="shared" si="3"/>
        <v>S&amp;P div yield</v>
      </c>
      <c r="B126">
        <v>3</v>
      </c>
      <c r="C126" t="s">
        <v>528</v>
      </c>
      <c r="D126">
        <v>120</v>
      </c>
      <c r="E126">
        <v>2</v>
      </c>
      <c r="F126" t="s">
        <v>76</v>
      </c>
      <c r="G126" t="str">
        <f t="shared" si="4"/>
        <v>S&amp;P div yield</v>
      </c>
      <c r="H126" t="s">
        <v>529</v>
      </c>
      <c r="I126">
        <v>8</v>
      </c>
      <c r="J126" t="s">
        <v>523</v>
      </c>
      <c r="K126" t="str">
        <f t="shared" si="5"/>
        <v>FAST</v>
      </c>
      <c r="L126">
        <v>0</v>
      </c>
      <c r="N126" t="s">
        <v>76</v>
      </c>
      <c r="O126">
        <f>IF(ISNUMBER(VLOOKUP($F126,#REF!,2,FALSE)),1,0)</f>
        <v>0</v>
      </c>
    </row>
    <row r="127" spans="1:15" x14ac:dyDescent="0.25">
      <c r="A127" t="str">
        <f t="shared" si="3"/>
        <v>S&amp;P PE ratio</v>
      </c>
      <c r="B127">
        <v>4</v>
      </c>
      <c r="C127" t="s">
        <v>530</v>
      </c>
      <c r="D127">
        <v>121</v>
      </c>
      <c r="E127">
        <v>5</v>
      </c>
      <c r="F127" t="s">
        <v>77</v>
      </c>
      <c r="G127" t="str">
        <f t="shared" si="4"/>
        <v>S&amp;P PE ratio</v>
      </c>
      <c r="H127" t="s">
        <v>531</v>
      </c>
      <c r="I127">
        <v>8</v>
      </c>
      <c r="J127" t="s">
        <v>523</v>
      </c>
      <c r="K127" t="str">
        <f t="shared" si="5"/>
        <v>FAST</v>
      </c>
      <c r="L127">
        <v>0</v>
      </c>
      <c r="N127" t="s">
        <v>77</v>
      </c>
      <c r="O127">
        <f>IF(ISNUMBER(VLOOKUP($F127,#REF!,2,FALSE)),1,0)</f>
        <v>0</v>
      </c>
    </row>
    <row r="128" spans="1:15" x14ac:dyDescent="0.25">
      <c r="A128" t="str">
        <f t="shared" si="3"/>
        <v>VXOCLSx</v>
      </c>
      <c r="B128">
        <v>5</v>
      </c>
      <c r="C128" t="s">
        <v>532</v>
      </c>
      <c r="D128">
        <v>122</v>
      </c>
      <c r="E128">
        <v>1</v>
      </c>
      <c r="F128" t="s">
        <v>128</v>
      </c>
      <c r="G128" t="str">
        <f t="shared" si="4"/>
        <v>VXOCLSx</v>
      </c>
      <c r="H128" t="s">
        <v>533</v>
      </c>
      <c r="I128">
        <v>8</v>
      </c>
      <c r="J128" t="s">
        <v>523</v>
      </c>
      <c r="K128" t="str">
        <f t="shared" si="5"/>
        <v>FAST</v>
      </c>
      <c r="L128">
        <v>0</v>
      </c>
      <c r="O128">
        <f>IF(ISNUMBER(VLOOKUP($F128,#REF!,2,FALSE)),1,0)</f>
        <v>0</v>
      </c>
    </row>
    <row r="129" spans="1:15" x14ac:dyDescent="0.25">
      <c r="A129" s="19" t="str">
        <f t="shared" si="3"/>
        <v>CRBSPOT</v>
      </c>
      <c r="B129" s="19">
        <v>6</v>
      </c>
      <c r="C129" s="19"/>
      <c r="D129" s="19" t="s">
        <v>537</v>
      </c>
      <c r="E129" s="19">
        <v>5</v>
      </c>
      <c r="F129" s="19" t="s">
        <v>534</v>
      </c>
      <c r="G129" s="19" t="str">
        <f t="shared" si="4"/>
        <v>CRBSPOT</v>
      </c>
      <c r="H129" s="19" t="s">
        <v>535</v>
      </c>
      <c r="I129" s="19">
        <v>8</v>
      </c>
      <c r="J129" s="19" t="s">
        <v>523</v>
      </c>
      <c r="K129" s="19" t="s">
        <v>536</v>
      </c>
      <c r="L129" s="19">
        <v>0</v>
      </c>
      <c r="M129" s="19"/>
      <c r="N129" s="19"/>
      <c r="O129" s="19">
        <f>IF(ISNUMBER(VLOOKUP($F129,#REF!,2,FALSE)),1,0)</f>
        <v>0</v>
      </c>
    </row>
    <row r="130" spans="1:15" x14ac:dyDescent="0.25">
      <c r="A130" s="4" t="str">
        <f t="shared" si="3"/>
        <v>NAPMPI</v>
      </c>
      <c r="B130" s="4">
        <v>16</v>
      </c>
      <c r="C130" s="4">
        <v>19</v>
      </c>
      <c r="D130" s="36" t="s">
        <v>537</v>
      </c>
      <c r="E130" s="4">
        <v>1</v>
      </c>
      <c r="F130" s="4" t="s">
        <v>538</v>
      </c>
      <c r="G130" s="17" t="str">
        <f t="shared" si="4"/>
        <v>NAPMPI*</v>
      </c>
      <c r="H130" s="4" t="s">
        <v>539</v>
      </c>
      <c r="I130" s="4">
        <v>1</v>
      </c>
      <c r="J130" s="4" t="s">
        <v>151</v>
      </c>
      <c r="K130" s="4" t="str">
        <f t="shared" si="5"/>
        <v>SLOW</v>
      </c>
      <c r="L130" s="4">
        <v>1</v>
      </c>
      <c r="M130" s="4" t="s">
        <v>540</v>
      </c>
      <c r="N130" s="4" t="s">
        <v>541</v>
      </c>
      <c r="O130" s="4">
        <f>IF(ISNUMBER(VLOOKUP($F130,#REF!,2,FALSE)),1,0)</f>
        <v>0</v>
      </c>
    </row>
    <row r="131" spans="1:15" x14ac:dyDescent="0.25">
      <c r="A131" s="4" t="str">
        <f t="shared" ref="A131:A143" si="6">F131</f>
        <v>HWI</v>
      </c>
      <c r="B131" s="4">
        <v>1</v>
      </c>
      <c r="C131" s="4">
        <v>21</v>
      </c>
      <c r="D131" s="36" t="s">
        <v>537</v>
      </c>
      <c r="E131" s="4">
        <v>2</v>
      </c>
      <c r="F131" s="4" t="s">
        <v>20</v>
      </c>
      <c r="G131" s="17" t="str">
        <f t="shared" ref="G131:G143" si="7">IF(L131=1,CONCATENATE(F131,"*"),F131)</f>
        <v>HWI*</v>
      </c>
      <c r="H131" s="4" t="s">
        <v>542</v>
      </c>
      <c r="I131" s="4">
        <v>2</v>
      </c>
      <c r="J131" s="4" t="s">
        <v>201</v>
      </c>
      <c r="K131" s="4" t="str">
        <f t="shared" si="5"/>
        <v>SLOW</v>
      </c>
      <c r="L131" s="4">
        <v>1</v>
      </c>
      <c r="M131" s="4"/>
      <c r="N131" s="4" t="s">
        <v>543</v>
      </c>
      <c r="O131" s="4">
        <f>IF(ISNUMBER(VLOOKUP($F131,#REF!,2,FALSE)),1,0)</f>
        <v>0</v>
      </c>
    </row>
    <row r="132" spans="1:15" x14ac:dyDescent="0.25">
      <c r="A132" s="4" t="str">
        <f t="shared" si="6"/>
        <v>HWIURATIO</v>
      </c>
      <c r="B132" s="4">
        <v>2</v>
      </c>
      <c r="C132" s="4" t="s">
        <v>544</v>
      </c>
      <c r="D132" s="36" t="s">
        <v>537</v>
      </c>
      <c r="E132" s="4">
        <v>2</v>
      </c>
      <c r="F132" s="4" t="s">
        <v>21</v>
      </c>
      <c r="G132" s="17" t="str">
        <f t="shared" si="7"/>
        <v>HWIURATIO*</v>
      </c>
      <c r="H132" s="4" t="s">
        <v>545</v>
      </c>
      <c r="I132" s="4">
        <v>2</v>
      </c>
      <c r="J132" s="4" t="s">
        <v>201</v>
      </c>
      <c r="K132" s="4" t="str">
        <f t="shared" si="5"/>
        <v>SLOW</v>
      </c>
      <c r="L132" s="4">
        <v>1</v>
      </c>
      <c r="M132" s="4" t="s">
        <v>546</v>
      </c>
      <c r="N132" s="4" t="s">
        <v>547</v>
      </c>
      <c r="O132" s="4">
        <f>IF(ISNUMBER(VLOOKUP($F132,#REF!,2,FALSE)),1,0)</f>
        <v>0</v>
      </c>
    </row>
    <row r="133" spans="1:15" x14ac:dyDescent="0.25">
      <c r="A133" s="4" t="str">
        <f t="shared" si="6"/>
        <v>NAPMEI</v>
      </c>
      <c r="B133" s="4">
        <v>29</v>
      </c>
      <c r="C133" s="4">
        <v>49</v>
      </c>
      <c r="D133" s="36" t="s">
        <v>537</v>
      </c>
      <c r="E133" s="4">
        <v>1</v>
      </c>
      <c r="F133" s="4" t="s">
        <v>548</v>
      </c>
      <c r="G133" s="17" t="str">
        <f t="shared" si="7"/>
        <v>NAPMEI*</v>
      </c>
      <c r="H133" s="4" t="s">
        <v>549</v>
      </c>
      <c r="I133" s="4">
        <v>2</v>
      </c>
      <c r="J133" s="4" t="s">
        <v>201</v>
      </c>
      <c r="K133" s="4" t="str">
        <f t="shared" ref="K133:K142" si="8">IF(L133=1,"SLOW","FAST")</f>
        <v>SLOW</v>
      </c>
      <c r="L133" s="4">
        <v>1</v>
      </c>
      <c r="M133" s="4" t="s">
        <v>550</v>
      </c>
      <c r="N133" s="4" t="s">
        <v>551</v>
      </c>
      <c r="O133" s="4">
        <f>IF(ISNUMBER(VLOOKUP($F133,#REF!,2,FALSE)),1,0)</f>
        <v>0</v>
      </c>
    </row>
    <row r="134" spans="1:15" x14ac:dyDescent="0.25">
      <c r="A134" s="4" t="str">
        <f t="shared" si="6"/>
        <v>NAPM</v>
      </c>
      <c r="B134" s="4">
        <v>4</v>
      </c>
      <c r="C134" s="4">
        <v>60</v>
      </c>
      <c r="D134" s="36" t="s">
        <v>537</v>
      </c>
      <c r="E134" s="4">
        <v>1</v>
      </c>
      <c r="F134" s="4" t="s">
        <v>552</v>
      </c>
      <c r="G134" s="17" t="str">
        <f t="shared" si="7"/>
        <v>NAPM*</v>
      </c>
      <c r="H134" s="4" t="s">
        <v>553</v>
      </c>
      <c r="I134" s="4">
        <v>4</v>
      </c>
      <c r="J134" s="4" t="s">
        <v>321</v>
      </c>
      <c r="K134" s="4" t="str">
        <f t="shared" si="8"/>
        <v>SLOW</v>
      </c>
      <c r="L134" s="4">
        <v>1</v>
      </c>
      <c r="M134" s="4" t="s">
        <v>554</v>
      </c>
      <c r="N134" s="4" t="s">
        <v>555</v>
      </c>
      <c r="O134" s="4">
        <f>IF(ISNUMBER(VLOOKUP($F134,#REF!,2,FALSE)),1,0)</f>
        <v>0</v>
      </c>
    </row>
    <row r="135" spans="1:15" x14ac:dyDescent="0.25">
      <c r="A135" s="4" t="str">
        <f t="shared" si="6"/>
        <v>NAPMNOI</v>
      </c>
      <c r="B135" s="4">
        <v>5</v>
      </c>
      <c r="C135" s="4">
        <v>61</v>
      </c>
      <c r="D135" s="36" t="s">
        <v>537</v>
      </c>
      <c r="E135" s="4">
        <v>1</v>
      </c>
      <c r="F135" s="4" t="s">
        <v>556</v>
      </c>
      <c r="G135" s="17" t="str">
        <f t="shared" si="7"/>
        <v>NAPMNOI*</v>
      </c>
      <c r="H135" s="4" t="s">
        <v>557</v>
      </c>
      <c r="I135" s="4">
        <v>4</v>
      </c>
      <c r="J135" s="4" t="s">
        <v>321</v>
      </c>
      <c r="K135" s="4" t="str">
        <f t="shared" si="8"/>
        <v>SLOW</v>
      </c>
      <c r="L135" s="4">
        <v>1</v>
      </c>
      <c r="M135" s="4" t="s">
        <v>558</v>
      </c>
      <c r="N135" s="4" t="s">
        <v>559</v>
      </c>
      <c r="O135" s="4">
        <f>IF(ISNUMBER(VLOOKUP($F135,#REF!,2,FALSE)),1,0)</f>
        <v>0</v>
      </c>
    </row>
    <row r="136" spans="1:15" x14ac:dyDescent="0.25">
      <c r="A136" s="4" t="str">
        <f t="shared" si="6"/>
        <v>NAPMSDI</v>
      </c>
      <c r="B136" s="4">
        <v>6</v>
      </c>
      <c r="C136" s="4">
        <v>62</v>
      </c>
      <c r="D136" s="36" t="s">
        <v>537</v>
      </c>
      <c r="E136" s="4">
        <v>1</v>
      </c>
      <c r="F136" s="4" t="s">
        <v>560</v>
      </c>
      <c r="G136" s="17" t="str">
        <f t="shared" si="7"/>
        <v>NAPMSDI*</v>
      </c>
      <c r="H136" s="4" t="s">
        <v>561</v>
      </c>
      <c r="I136" s="4">
        <v>4</v>
      </c>
      <c r="J136" s="4" t="s">
        <v>321</v>
      </c>
      <c r="K136" s="4" t="str">
        <f t="shared" si="8"/>
        <v>SLOW</v>
      </c>
      <c r="L136" s="4">
        <v>1</v>
      </c>
      <c r="M136" s="4" t="s">
        <v>562</v>
      </c>
      <c r="N136" s="4" t="s">
        <v>563</v>
      </c>
      <c r="O136" s="4">
        <f>IF(ISNUMBER(VLOOKUP($F136,#REF!,2,FALSE)),1,0)</f>
        <v>0</v>
      </c>
    </row>
    <row r="137" spans="1:15" x14ac:dyDescent="0.25">
      <c r="A137" s="4" t="str">
        <f t="shared" si="6"/>
        <v>NAPMII</v>
      </c>
      <c r="B137" s="4">
        <v>7</v>
      </c>
      <c r="C137" s="4">
        <v>63</v>
      </c>
      <c r="D137" s="36" t="s">
        <v>537</v>
      </c>
      <c r="E137" s="4">
        <v>1</v>
      </c>
      <c r="F137" s="4" t="s">
        <v>564</v>
      </c>
      <c r="G137" s="17" t="str">
        <f t="shared" si="7"/>
        <v>NAPMII*</v>
      </c>
      <c r="H137" s="4" t="s">
        <v>565</v>
      </c>
      <c r="I137" s="4">
        <v>4</v>
      </c>
      <c r="J137" s="4" t="s">
        <v>321</v>
      </c>
      <c r="K137" s="4" t="str">
        <f t="shared" si="8"/>
        <v>SLOW</v>
      </c>
      <c r="L137" s="4">
        <v>1</v>
      </c>
      <c r="M137" s="4" t="s">
        <v>566</v>
      </c>
      <c r="N137" s="4" t="s">
        <v>567</v>
      </c>
      <c r="O137" s="4">
        <f>IF(ISNUMBER(VLOOKUP($F137,#REF!,2,FALSE)),1,0)</f>
        <v>0</v>
      </c>
    </row>
    <row r="138" spans="1:15" x14ac:dyDescent="0.25">
      <c r="A138" s="4" t="str">
        <f t="shared" si="6"/>
        <v>NAPMPRI</v>
      </c>
      <c r="B138" s="4">
        <v>7</v>
      </c>
      <c r="C138" s="4">
        <v>112</v>
      </c>
      <c r="D138" s="36" t="s">
        <v>537</v>
      </c>
      <c r="E138" s="4">
        <v>1</v>
      </c>
      <c r="F138" s="4" t="s">
        <v>568</v>
      </c>
      <c r="G138" s="17" t="str">
        <f t="shared" si="7"/>
        <v>NAPMPRI*</v>
      </c>
      <c r="H138" s="4" t="s">
        <v>569</v>
      </c>
      <c r="I138" s="4">
        <v>7</v>
      </c>
      <c r="J138" s="4" t="s">
        <v>457</v>
      </c>
      <c r="K138" s="4" t="str">
        <f t="shared" si="8"/>
        <v>SLOW</v>
      </c>
      <c r="L138" s="4">
        <v>1</v>
      </c>
      <c r="M138" s="4" t="s">
        <v>570</v>
      </c>
      <c r="N138" s="4" t="s">
        <v>571</v>
      </c>
      <c r="O138" s="4">
        <f>IF(ISNUMBER(VLOOKUP($F138,#REF!,2,FALSE)),1,0)</f>
        <v>0</v>
      </c>
    </row>
    <row r="139" spans="1:15" x14ac:dyDescent="0.25">
      <c r="A139" t="str">
        <f t="shared" si="6"/>
        <v>WPSFD49207</v>
      </c>
      <c r="D139">
        <v>123</v>
      </c>
      <c r="E139" s="18">
        <v>6</v>
      </c>
      <c r="F139" s="2" t="s">
        <v>100</v>
      </c>
      <c r="G139" t="str">
        <f t="shared" si="7"/>
        <v>WPSFD49207*</v>
      </c>
      <c r="H139" t="s">
        <v>573</v>
      </c>
      <c r="I139" s="24">
        <v>7</v>
      </c>
      <c r="J139" s="24" t="s">
        <v>457</v>
      </c>
      <c r="K139" s="24" t="str">
        <f t="shared" si="8"/>
        <v>SLOW</v>
      </c>
      <c r="L139" s="24">
        <v>1</v>
      </c>
    </row>
    <row r="140" spans="1:15" x14ac:dyDescent="0.25">
      <c r="A140" t="str">
        <f t="shared" si="6"/>
        <v>WPSFD49502</v>
      </c>
      <c r="D140">
        <v>124</v>
      </c>
      <c r="E140" s="18">
        <v>6</v>
      </c>
      <c r="F140" s="2" t="s">
        <v>101</v>
      </c>
      <c r="G140" t="str">
        <f t="shared" si="7"/>
        <v>WPSFD49502*</v>
      </c>
      <c r="H140" t="s">
        <v>574</v>
      </c>
      <c r="I140" s="24">
        <v>7</v>
      </c>
      <c r="J140" s="24" t="s">
        <v>457</v>
      </c>
      <c r="K140" s="24" t="str">
        <f t="shared" si="8"/>
        <v>SLOW</v>
      </c>
      <c r="L140" s="24">
        <v>1</v>
      </c>
    </row>
    <row r="141" spans="1:15" x14ac:dyDescent="0.25">
      <c r="A141" t="str">
        <f t="shared" si="6"/>
        <v>WPSID61</v>
      </c>
      <c r="D141">
        <v>125</v>
      </c>
      <c r="E141" s="18">
        <v>6</v>
      </c>
      <c r="F141" s="2" t="s">
        <v>102</v>
      </c>
      <c r="G141" t="str">
        <f t="shared" si="7"/>
        <v>WPSID61*</v>
      </c>
      <c r="H141" t="s">
        <v>575</v>
      </c>
      <c r="I141" s="24">
        <v>7</v>
      </c>
      <c r="J141" s="24" t="s">
        <v>457</v>
      </c>
      <c r="K141" s="24" t="str">
        <f t="shared" si="8"/>
        <v>SLOW</v>
      </c>
      <c r="L141" s="24">
        <v>1</v>
      </c>
    </row>
    <row r="142" spans="1:15" x14ac:dyDescent="0.25">
      <c r="A142" t="str">
        <f t="shared" si="6"/>
        <v>WPSID62</v>
      </c>
      <c r="D142">
        <v>126</v>
      </c>
      <c r="E142" s="18">
        <v>6</v>
      </c>
      <c r="F142" s="2" t="s">
        <v>103</v>
      </c>
      <c r="G142" t="str">
        <f t="shared" si="7"/>
        <v>WPSID62*</v>
      </c>
      <c r="H142" t="s">
        <v>576</v>
      </c>
      <c r="I142" s="24">
        <v>7</v>
      </c>
      <c r="J142" s="24" t="s">
        <v>457</v>
      </c>
      <c r="K142" s="24" t="str">
        <f t="shared" si="8"/>
        <v>SLOW</v>
      </c>
      <c r="L142" s="24">
        <v>1</v>
      </c>
    </row>
    <row r="143" spans="1:15" x14ac:dyDescent="0.25">
      <c r="A143" t="str">
        <f t="shared" si="6"/>
        <v>PROBREC</v>
      </c>
      <c r="D143">
        <v>127</v>
      </c>
      <c r="E143" s="18">
        <v>1</v>
      </c>
      <c r="F143" t="s">
        <v>586</v>
      </c>
      <c r="G143" t="str">
        <f t="shared" si="7"/>
        <v>PROBREC*</v>
      </c>
      <c r="H143" t="s">
        <v>588</v>
      </c>
      <c r="I143" s="24">
        <v>1</v>
      </c>
      <c r="J143" t="s">
        <v>151</v>
      </c>
      <c r="K143" t="s">
        <v>146</v>
      </c>
      <c r="L143" s="24">
        <v>1</v>
      </c>
    </row>
    <row r="144" spans="1:15" x14ac:dyDescent="0.25">
      <c r="F144" s="18"/>
      <c r="G144" s="18"/>
      <c r="H144" s="18"/>
    </row>
    <row r="145" spans="6:8" x14ac:dyDescent="0.25">
      <c r="F145" s="18"/>
      <c r="G145" s="18"/>
      <c r="H145" s="18"/>
    </row>
    <row r="146" spans="6:8" x14ac:dyDescent="0.25">
      <c r="F146" s="18"/>
      <c r="G146" s="18"/>
      <c r="H146" s="18"/>
    </row>
    <row r="147" spans="6:8" x14ac:dyDescent="0.25">
      <c r="F147" s="18"/>
      <c r="G147" s="18"/>
      <c r="H147" s="18"/>
    </row>
  </sheetData>
  <autoFilter ref="A2:O2">
    <sortState ref="A2:P136">
      <sortCondition descending="1" ref="O1"/>
    </sortState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5"/>
  <sheetViews>
    <sheetView workbookViewId="0">
      <selection activeCell="D15" sqref="D15"/>
    </sheetView>
  </sheetViews>
  <sheetFormatPr baseColWidth="10" defaultRowHeight="15" x14ac:dyDescent="0.25"/>
  <sheetData>
    <row r="1" spans="1:11" x14ac:dyDescent="0.25">
      <c r="A1" t="s">
        <v>577</v>
      </c>
      <c r="B1" t="s">
        <v>6</v>
      </c>
      <c r="C1" t="s">
        <v>106</v>
      </c>
      <c r="D1" t="s">
        <v>78</v>
      </c>
      <c r="E1" t="s">
        <v>581</v>
      </c>
      <c r="F1" t="s">
        <v>582</v>
      </c>
      <c r="G1" t="s">
        <v>583</v>
      </c>
      <c r="H1" t="s">
        <v>584</v>
      </c>
      <c r="I1" t="s">
        <v>578</v>
      </c>
      <c r="J1" t="s">
        <v>579</v>
      </c>
      <c r="K1" t="s">
        <v>580</v>
      </c>
    </row>
    <row r="2" spans="1:11" x14ac:dyDescent="0.25">
      <c r="A2" s="3">
        <v>21551</v>
      </c>
      <c r="B2">
        <v>22.625</v>
      </c>
      <c r="C2">
        <v>29.01</v>
      </c>
      <c r="D2">
        <v>2.48</v>
      </c>
      <c r="E2">
        <f>(1-B2/C2)*100</f>
        <v>22.009651844191659</v>
      </c>
      <c r="F2">
        <f>B2/$B$254*100</f>
        <v>42.28679511884225</v>
      </c>
      <c r="G2">
        <f>C2/$C$254*100</f>
        <v>37.192307692307693</v>
      </c>
      <c r="H2">
        <f>E2/$E$254*100</f>
        <v>70.082128478462039</v>
      </c>
    </row>
    <row r="3" spans="1:11" x14ac:dyDescent="0.25">
      <c r="A3" s="3">
        <v>21552</v>
      </c>
      <c r="B3">
        <v>23.068100000000001</v>
      </c>
      <c r="C3">
        <v>29</v>
      </c>
      <c r="D3">
        <v>2.4300000000000002</v>
      </c>
      <c r="E3">
        <f t="shared" ref="E3:E66" si="0">(1-B3/C3)*100</f>
        <v>20.454827586206893</v>
      </c>
      <c r="F3">
        <f t="shared" ref="F3:F66" si="1">B3/$B$254*100</f>
        <v>43.114962142805084</v>
      </c>
      <c r="G3">
        <f t="shared" ref="G3:G66" si="2">C3/$C$254*100</f>
        <v>37.179487179487182</v>
      </c>
      <c r="H3">
        <f t="shared" ref="H3:H66" si="3">E3/$E$254*100</f>
        <v>65.13132806685654</v>
      </c>
      <c r="I3" s="28">
        <f>1200*(LOG(B3)-LOG(B2))</f>
        <v>10.107885033910691</v>
      </c>
      <c r="J3" s="28">
        <f>1200*(LOG(C3)-LOG(C2))</f>
        <v>-0.17967708444954766</v>
      </c>
      <c r="K3" s="28">
        <f>1200*(LOG(E3)-LOG(E2))</f>
        <v>-38.180819539474342</v>
      </c>
    </row>
    <row r="4" spans="1:11" x14ac:dyDescent="0.25">
      <c r="A4" s="3">
        <v>21553</v>
      </c>
      <c r="B4">
        <v>23.400400000000001</v>
      </c>
      <c r="C4">
        <v>28.97</v>
      </c>
      <c r="D4">
        <v>2.8</v>
      </c>
      <c r="E4">
        <f t="shared" si="0"/>
        <v>19.225405591991706</v>
      </c>
      <c r="F4">
        <f t="shared" si="1"/>
        <v>43.736040685036734</v>
      </c>
      <c r="G4">
        <f t="shared" si="2"/>
        <v>37.141025641025635</v>
      </c>
      <c r="H4">
        <f t="shared" si="3"/>
        <v>61.216658686224179</v>
      </c>
      <c r="I4" s="28">
        <f t="shared" ref="I4:I67" si="4">1200*(LOG(B4)-LOG(B3))</f>
        <v>7.4537469341874996</v>
      </c>
      <c r="J4" s="28">
        <f t="shared" ref="J4:J67" si="5">1200*(LOG(C4)-LOG(C3))</f>
        <v>-0.53940323423313785</v>
      </c>
      <c r="K4" s="28">
        <f t="shared" ref="K4:K67" si="6">1200*(LOG(E4)-LOG(E3))</f>
        <v>-32.304374932908253</v>
      </c>
    </row>
    <row r="5" spans="1:11" x14ac:dyDescent="0.25">
      <c r="A5" s="3">
        <v>21554</v>
      </c>
      <c r="B5">
        <v>23.898900000000001</v>
      </c>
      <c r="C5">
        <v>28.98</v>
      </c>
      <c r="D5">
        <v>2.96</v>
      </c>
      <c r="E5">
        <f t="shared" si="0"/>
        <v>17.53312629399586</v>
      </c>
      <c r="F5">
        <f t="shared" si="1"/>
        <v>44.667751949865149</v>
      </c>
      <c r="G5">
        <f t="shared" si="2"/>
        <v>37.153846153846153</v>
      </c>
      <c r="H5">
        <f t="shared" si="3"/>
        <v>55.828180212182147</v>
      </c>
      <c r="I5" s="28">
        <f t="shared" si="4"/>
        <v>10.985557026229031</v>
      </c>
      <c r="J5" s="28">
        <f t="shared" si="5"/>
        <v>0.17986311767277385</v>
      </c>
      <c r="K5" s="28">
        <f t="shared" si="6"/>
        <v>-48.01937954881268</v>
      </c>
    </row>
    <row r="6" spans="1:11" x14ac:dyDescent="0.25">
      <c r="A6" s="3">
        <v>21555</v>
      </c>
      <c r="B6">
        <v>24.258900000000001</v>
      </c>
      <c r="C6">
        <v>29.04</v>
      </c>
      <c r="D6">
        <v>2.9</v>
      </c>
      <c r="E6">
        <f t="shared" si="0"/>
        <v>16.46384297520661</v>
      </c>
      <c r="F6">
        <f t="shared" si="1"/>
        <v>45.340602612529601</v>
      </c>
      <c r="G6">
        <f t="shared" si="2"/>
        <v>37.230769230769226</v>
      </c>
      <c r="H6">
        <f t="shared" si="3"/>
        <v>52.423417090177523</v>
      </c>
      <c r="I6" s="28">
        <f t="shared" si="4"/>
        <v>7.7918306512677837</v>
      </c>
      <c r="J6" s="28">
        <f t="shared" si="5"/>
        <v>1.0778770714805042</v>
      </c>
      <c r="K6" s="28">
        <f t="shared" si="6"/>
        <v>-32.793774937746178</v>
      </c>
    </row>
    <row r="7" spans="1:11" x14ac:dyDescent="0.25">
      <c r="A7" s="3">
        <v>21556</v>
      </c>
      <c r="B7">
        <v>24.2866</v>
      </c>
      <c r="C7">
        <v>29.11</v>
      </c>
      <c r="D7">
        <v>3.39</v>
      </c>
      <c r="E7">
        <f t="shared" si="0"/>
        <v>16.569563723806247</v>
      </c>
      <c r="F7">
        <f t="shared" si="1"/>
        <v>45.392374732962395</v>
      </c>
      <c r="G7">
        <f t="shared" si="2"/>
        <v>37.320512820512818</v>
      </c>
      <c r="H7">
        <f t="shared" si="3"/>
        <v>52.760048270836315</v>
      </c>
      <c r="I7" s="28">
        <f t="shared" si="4"/>
        <v>0.59473896221744482</v>
      </c>
      <c r="J7" s="28">
        <f t="shared" si="5"/>
        <v>1.2547120929053968</v>
      </c>
      <c r="K7" s="28">
        <f t="shared" si="6"/>
        <v>3.335829931398937</v>
      </c>
    </row>
    <row r="8" spans="1:11" x14ac:dyDescent="0.25">
      <c r="A8" s="3">
        <v>21557</v>
      </c>
      <c r="B8">
        <v>23.704999999999998</v>
      </c>
      <c r="C8">
        <v>29.15</v>
      </c>
      <c r="D8">
        <v>3.47</v>
      </c>
      <c r="E8">
        <f t="shared" si="0"/>
        <v>18.679245283018876</v>
      </c>
      <c r="F8">
        <f t="shared" si="1"/>
        <v>44.305347106835598</v>
      </c>
      <c r="G8">
        <f t="shared" si="2"/>
        <v>37.371794871794876</v>
      </c>
      <c r="H8">
        <f t="shared" si="3"/>
        <v>59.47759996715719</v>
      </c>
      <c r="I8" s="28">
        <f t="shared" si="4"/>
        <v>-12.632112474531176</v>
      </c>
      <c r="J8" s="28">
        <f t="shared" si="5"/>
        <v>0.71562438746655133</v>
      </c>
      <c r="K8" s="28">
        <f t="shared" si="6"/>
        <v>62.457901667531601</v>
      </c>
    </row>
    <row r="9" spans="1:11" x14ac:dyDescent="0.25">
      <c r="A9" s="3">
        <v>21558</v>
      </c>
      <c r="B9">
        <v>22.901900000000001</v>
      </c>
      <c r="C9">
        <v>29.18</v>
      </c>
      <c r="D9">
        <v>3.5</v>
      </c>
      <c r="E9">
        <f t="shared" si="0"/>
        <v>21.515078821110343</v>
      </c>
      <c r="F9">
        <f t="shared" si="1"/>
        <v>42.804329420208319</v>
      </c>
      <c r="G9">
        <f t="shared" si="2"/>
        <v>37.410256410256409</v>
      </c>
      <c r="H9">
        <f t="shared" si="3"/>
        <v>68.507331639741793</v>
      </c>
      <c r="I9" s="28">
        <f t="shared" si="4"/>
        <v>-17.962134771851446</v>
      </c>
      <c r="J9" s="28">
        <f t="shared" si="5"/>
        <v>0.53607415487988419</v>
      </c>
      <c r="K9" s="28">
        <f t="shared" si="6"/>
        <v>73.660339770070493</v>
      </c>
    </row>
    <row r="10" spans="1:11" x14ac:dyDescent="0.25">
      <c r="A10" s="3">
        <v>21559</v>
      </c>
      <c r="B10">
        <v>22.874300000000002</v>
      </c>
      <c r="C10">
        <v>29.25</v>
      </c>
      <c r="D10">
        <v>3.76</v>
      </c>
      <c r="E10">
        <f t="shared" si="0"/>
        <v>21.79726495726495</v>
      </c>
      <c r="F10">
        <f t="shared" si="1"/>
        <v>42.752744202737382</v>
      </c>
      <c r="G10">
        <f t="shared" si="2"/>
        <v>37.5</v>
      </c>
      <c r="H10">
        <f t="shared" si="3"/>
        <v>69.405855850339293</v>
      </c>
      <c r="I10" s="28">
        <f t="shared" si="4"/>
        <v>-0.62844163489383931</v>
      </c>
      <c r="J10" s="28">
        <f t="shared" si="5"/>
        <v>1.2486994329197643</v>
      </c>
      <c r="K10" s="28">
        <f t="shared" si="6"/>
        <v>6.7908742023251811</v>
      </c>
    </row>
    <row r="11" spans="1:11" x14ac:dyDescent="0.25">
      <c r="A11" s="3">
        <v>21560</v>
      </c>
      <c r="B11">
        <v>22.708100000000002</v>
      </c>
      <c r="C11">
        <v>29.35</v>
      </c>
      <c r="D11">
        <v>3.98</v>
      </c>
      <c r="E11">
        <f t="shared" si="0"/>
        <v>22.629982964224872</v>
      </c>
      <c r="F11">
        <f t="shared" si="1"/>
        <v>42.442111480140625</v>
      </c>
      <c r="G11">
        <f t="shared" si="2"/>
        <v>37.628205128205124</v>
      </c>
      <c r="H11">
        <f t="shared" si="3"/>
        <v>72.057358507592596</v>
      </c>
      <c r="I11" s="28">
        <f t="shared" si="4"/>
        <v>-3.800417499186004</v>
      </c>
      <c r="J11" s="28">
        <f t="shared" si="5"/>
        <v>1.7786821985207979</v>
      </c>
      <c r="K11" s="28">
        <f t="shared" si="6"/>
        <v>19.538668454801211</v>
      </c>
    </row>
    <row r="12" spans="1:11" x14ac:dyDescent="0.25">
      <c r="A12" s="3">
        <v>21561</v>
      </c>
      <c r="B12">
        <v>22.846599999999999</v>
      </c>
      <c r="C12">
        <v>29.35</v>
      </c>
      <c r="D12">
        <v>4</v>
      </c>
      <c r="E12">
        <f t="shared" si="0"/>
        <v>22.158091993185703</v>
      </c>
      <c r="F12">
        <f t="shared" si="1"/>
        <v>42.700972082304581</v>
      </c>
      <c r="G12">
        <f t="shared" si="2"/>
        <v>37.628205128205124</v>
      </c>
      <c r="H12">
        <f t="shared" si="3"/>
        <v>70.554784823360478</v>
      </c>
      <c r="I12" s="28">
        <f t="shared" si="4"/>
        <v>3.168936039077952</v>
      </c>
      <c r="J12" s="28">
        <f t="shared" si="5"/>
        <v>0</v>
      </c>
      <c r="K12" s="28">
        <f t="shared" si="6"/>
        <v>-10.982239118075743</v>
      </c>
    </row>
    <row r="13" spans="1:11" x14ac:dyDescent="0.25">
      <c r="A13" s="3">
        <v>21562</v>
      </c>
      <c r="B13">
        <v>24.258900000000001</v>
      </c>
      <c r="C13">
        <v>29.41</v>
      </c>
      <c r="D13">
        <v>3.99</v>
      </c>
      <c r="E13">
        <f t="shared" si="0"/>
        <v>17.514790887453245</v>
      </c>
      <c r="F13">
        <f t="shared" si="1"/>
        <v>45.340602612529601</v>
      </c>
      <c r="G13">
        <f t="shared" si="2"/>
        <v>37.705128205128204</v>
      </c>
      <c r="H13">
        <f t="shared" si="3"/>
        <v>55.769797447833071</v>
      </c>
      <c r="I13" s="28">
        <f t="shared" si="4"/>
        <v>31.259431379167069</v>
      </c>
      <c r="J13" s="28">
        <f t="shared" si="5"/>
        <v>1.0643027081234102</v>
      </c>
      <c r="K13" s="28">
        <f t="shared" si="6"/>
        <v>-122.55288543672398</v>
      </c>
    </row>
    <row r="14" spans="1:11" x14ac:dyDescent="0.25">
      <c r="A14" s="3">
        <v>21916</v>
      </c>
      <c r="B14">
        <v>24.895800000000001</v>
      </c>
      <c r="C14">
        <v>29.37</v>
      </c>
      <c r="D14">
        <v>3.99</v>
      </c>
      <c r="E14">
        <f t="shared" si="0"/>
        <v>15.233912155260466</v>
      </c>
      <c r="F14">
        <f t="shared" si="1"/>
        <v>46.530987576560129</v>
      </c>
      <c r="G14">
        <f t="shared" si="2"/>
        <v>37.653846153846153</v>
      </c>
      <c r="H14">
        <f t="shared" si="3"/>
        <v>48.507127529884784</v>
      </c>
      <c r="I14" s="28">
        <f t="shared" si="4"/>
        <v>13.50597861295002</v>
      </c>
      <c r="J14" s="28">
        <f t="shared" si="5"/>
        <v>-0.70929358112286067</v>
      </c>
      <c r="K14" s="28">
        <f t="shared" si="6"/>
        <v>-72.712211526716601</v>
      </c>
    </row>
    <row r="15" spans="1:11" x14ac:dyDescent="0.25">
      <c r="A15" s="3">
        <v>21917</v>
      </c>
      <c r="B15">
        <v>24.674299999999999</v>
      </c>
      <c r="C15">
        <v>29.41</v>
      </c>
      <c r="D15">
        <v>3.97</v>
      </c>
      <c r="E15">
        <f t="shared" si="0"/>
        <v>16.102346140768454</v>
      </c>
      <c r="F15">
        <f t="shared" si="1"/>
        <v>46.116997516059634</v>
      </c>
      <c r="G15">
        <f t="shared" si="2"/>
        <v>37.705128205128204</v>
      </c>
      <c r="H15">
        <f t="shared" si="3"/>
        <v>51.272355375299107</v>
      </c>
      <c r="I15" s="28">
        <f t="shared" si="4"/>
        <v>-4.657494803939155</v>
      </c>
      <c r="J15" s="28">
        <f t="shared" si="5"/>
        <v>0.70929358112286067</v>
      </c>
      <c r="K15" s="28">
        <f t="shared" si="6"/>
        <v>28.893253412472308</v>
      </c>
    </row>
    <row r="16" spans="1:11" x14ac:dyDescent="0.25">
      <c r="A16" s="3">
        <v>21918</v>
      </c>
      <c r="B16">
        <v>24.4528</v>
      </c>
      <c r="C16">
        <v>29.41</v>
      </c>
      <c r="D16">
        <v>3.84</v>
      </c>
      <c r="E16">
        <f t="shared" si="0"/>
        <v>16.855491329479765</v>
      </c>
      <c r="F16">
        <f t="shared" si="1"/>
        <v>45.703007455559145</v>
      </c>
      <c r="G16">
        <f t="shared" si="2"/>
        <v>37.705128205128204</v>
      </c>
      <c r="H16">
        <f t="shared" si="3"/>
        <v>53.670485897846689</v>
      </c>
      <c r="I16" s="28">
        <f t="shared" si="4"/>
        <v>-4.6994939863822083</v>
      </c>
      <c r="J16" s="28">
        <f t="shared" si="5"/>
        <v>0</v>
      </c>
      <c r="K16" s="28">
        <f t="shared" si="6"/>
        <v>23.822710066303809</v>
      </c>
    </row>
    <row r="17" spans="1:11" x14ac:dyDescent="0.25">
      <c r="A17" s="3">
        <v>21919</v>
      </c>
      <c r="B17">
        <v>24.258900000000001</v>
      </c>
      <c r="C17">
        <v>29.54</v>
      </c>
      <c r="D17">
        <v>3.92</v>
      </c>
      <c r="E17">
        <f t="shared" si="0"/>
        <v>17.877792823290449</v>
      </c>
      <c r="F17">
        <f t="shared" si="1"/>
        <v>45.340602612529601</v>
      </c>
      <c r="G17">
        <f t="shared" si="2"/>
        <v>37.871794871794876</v>
      </c>
      <c r="H17">
        <f t="shared" si="3"/>
        <v>56.92565163786594</v>
      </c>
      <c r="I17" s="28">
        <f t="shared" si="4"/>
        <v>-4.148989822628657</v>
      </c>
      <c r="J17" s="28">
        <f t="shared" si="5"/>
        <v>2.2985597626334453</v>
      </c>
      <c r="K17" s="28">
        <f t="shared" si="6"/>
        <v>30.686980361182226</v>
      </c>
    </row>
    <row r="18" spans="1:11" x14ac:dyDescent="0.25">
      <c r="A18" s="3">
        <v>21920</v>
      </c>
      <c r="B18">
        <v>24.231200000000001</v>
      </c>
      <c r="C18">
        <v>29.57</v>
      </c>
      <c r="D18">
        <v>3.85</v>
      </c>
      <c r="E18">
        <f t="shared" si="0"/>
        <v>18.054785255326344</v>
      </c>
      <c r="F18">
        <f t="shared" si="1"/>
        <v>45.288830492096807</v>
      </c>
      <c r="G18">
        <f t="shared" si="2"/>
        <v>37.910256410256409</v>
      </c>
      <c r="H18">
        <f t="shared" si="3"/>
        <v>57.489222858776834</v>
      </c>
      <c r="I18" s="28">
        <f t="shared" si="4"/>
        <v>-0.59541845237465196</v>
      </c>
      <c r="J18" s="28">
        <f t="shared" si="5"/>
        <v>0.5290002602245103</v>
      </c>
      <c r="K18" s="28">
        <f t="shared" si="6"/>
        <v>5.1341125417098787</v>
      </c>
    </row>
    <row r="19" spans="1:11" x14ac:dyDescent="0.25">
      <c r="A19" s="3">
        <v>21921</v>
      </c>
      <c r="B19">
        <v>23.926600000000001</v>
      </c>
      <c r="C19">
        <v>29.61</v>
      </c>
      <c r="D19">
        <v>3.32</v>
      </c>
      <c r="E19">
        <f t="shared" si="0"/>
        <v>19.194191151637952</v>
      </c>
      <c r="F19">
        <f t="shared" si="1"/>
        <v>44.719524070297936</v>
      </c>
      <c r="G19">
        <f t="shared" si="2"/>
        <v>37.96153846153846</v>
      </c>
      <c r="H19">
        <f t="shared" si="3"/>
        <v>61.117267090448777</v>
      </c>
      <c r="I19" s="28">
        <f t="shared" si="4"/>
        <v>-6.5927196000622246</v>
      </c>
      <c r="J19" s="28">
        <f t="shared" si="5"/>
        <v>0.70449943581785135</v>
      </c>
      <c r="K19" s="28">
        <f t="shared" si="6"/>
        <v>31.892985940258267</v>
      </c>
    </row>
    <row r="20" spans="1:11" x14ac:dyDescent="0.25">
      <c r="A20" s="3">
        <v>21922</v>
      </c>
      <c r="B20">
        <v>23.843499999999999</v>
      </c>
      <c r="C20">
        <v>29.55</v>
      </c>
      <c r="D20">
        <v>3.23</v>
      </c>
      <c r="E20">
        <f t="shared" si="0"/>
        <v>19.311336717428095</v>
      </c>
      <c r="F20">
        <f t="shared" si="1"/>
        <v>44.564207708999561</v>
      </c>
      <c r="G20">
        <f t="shared" si="2"/>
        <v>37.884615384615387</v>
      </c>
      <c r="H20">
        <f t="shared" si="3"/>
        <v>61.490276652367569</v>
      </c>
      <c r="I20" s="28">
        <f t="shared" si="4"/>
        <v>-1.8131797681289363</v>
      </c>
      <c r="J20" s="28">
        <f t="shared" si="5"/>
        <v>-1.0571066064299472</v>
      </c>
      <c r="K20" s="28">
        <f t="shared" si="6"/>
        <v>3.1710249980482885</v>
      </c>
    </row>
    <row r="21" spans="1:11" x14ac:dyDescent="0.25">
      <c r="A21" s="3">
        <v>21923</v>
      </c>
      <c r="B21">
        <v>23.815799999999999</v>
      </c>
      <c r="C21">
        <v>29.61</v>
      </c>
      <c r="D21">
        <v>2.98</v>
      </c>
      <c r="E21">
        <f t="shared" si="0"/>
        <v>19.568389057750757</v>
      </c>
      <c r="F21">
        <f t="shared" si="1"/>
        <v>44.512435588566767</v>
      </c>
      <c r="G21">
        <f t="shared" si="2"/>
        <v>37.96153846153846</v>
      </c>
      <c r="H21">
        <f t="shared" si="3"/>
        <v>62.308770977843977</v>
      </c>
      <c r="I21" s="28">
        <f t="shared" si="4"/>
        <v>-0.6057978276629683</v>
      </c>
      <c r="J21" s="28">
        <f t="shared" si="5"/>
        <v>1.0571066064299472</v>
      </c>
      <c r="K21" s="28">
        <f t="shared" si="6"/>
        <v>6.8912856177758108</v>
      </c>
    </row>
    <row r="22" spans="1:11" x14ac:dyDescent="0.25">
      <c r="A22" s="3">
        <v>21924</v>
      </c>
      <c r="B22">
        <v>23.566600000000001</v>
      </c>
      <c r="C22">
        <v>29.61</v>
      </c>
      <c r="D22">
        <v>2.6</v>
      </c>
      <c r="E22">
        <f t="shared" si="0"/>
        <v>20.40999662276257</v>
      </c>
      <c r="F22">
        <f t="shared" si="1"/>
        <v>44.046673407633492</v>
      </c>
      <c r="G22">
        <f t="shared" si="2"/>
        <v>37.96153846153846</v>
      </c>
      <c r="H22">
        <f t="shared" si="3"/>
        <v>64.988579359963779</v>
      </c>
      <c r="I22" s="28">
        <f t="shared" si="4"/>
        <v>-5.4818928264387168</v>
      </c>
      <c r="J22" s="28">
        <f t="shared" si="5"/>
        <v>0</v>
      </c>
      <c r="K22" s="28">
        <f t="shared" si="6"/>
        <v>21.945430144618339</v>
      </c>
    </row>
    <row r="23" spans="1:11" x14ac:dyDescent="0.25">
      <c r="A23" s="3">
        <v>21925</v>
      </c>
      <c r="B23">
        <v>23.538900000000002</v>
      </c>
      <c r="C23">
        <v>29.75</v>
      </c>
      <c r="D23">
        <v>2.4700000000000002</v>
      </c>
      <c r="E23">
        <f t="shared" si="0"/>
        <v>20.877647058823523</v>
      </c>
      <c r="F23">
        <f t="shared" si="1"/>
        <v>43.994901287200697</v>
      </c>
      <c r="G23">
        <f t="shared" si="2"/>
        <v>38.141025641025635</v>
      </c>
      <c r="H23">
        <f t="shared" si="3"/>
        <v>66.477650526333989</v>
      </c>
      <c r="I23" s="28">
        <f t="shared" si="4"/>
        <v>-0.61291994533192451</v>
      </c>
      <c r="J23" s="28">
        <f t="shared" si="5"/>
        <v>2.4582752103229133</v>
      </c>
      <c r="K23" s="28">
        <f t="shared" si="6"/>
        <v>11.806342338192799</v>
      </c>
    </row>
    <row r="24" spans="1:11" x14ac:dyDescent="0.25">
      <c r="A24" s="3">
        <v>21926</v>
      </c>
      <c r="B24">
        <v>23.206600000000002</v>
      </c>
      <c r="C24">
        <v>29.78</v>
      </c>
      <c r="D24">
        <v>2.44</v>
      </c>
      <c r="E24">
        <f t="shared" si="0"/>
        <v>22.073203492276694</v>
      </c>
      <c r="F24">
        <f t="shared" si="1"/>
        <v>43.37382274496904</v>
      </c>
      <c r="G24">
        <f t="shared" si="2"/>
        <v>38.179487179487182</v>
      </c>
      <c r="H24">
        <f t="shared" si="3"/>
        <v>70.284486734632679</v>
      </c>
      <c r="I24" s="28">
        <f t="shared" si="4"/>
        <v>-7.4095767430737425</v>
      </c>
      <c r="J24" s="28">
        <f t="shared" si="5"/>
        <v>0.52526802190691058</v>
      </c>
      <c r="K24" s="28">
        <f t="shared" si="6"/>
        <v>29.020578705308875</v>
      </c>
    </row>
    <row r="25" spans="1:11" x14ac:dyDescent="0.25">
      <c r="A25" s="3">
        <v>21927</v>
      </c>
      <c r="B25">
        <v>22.763500000000001</v>
      </c>
      <c r="C25">
        <v>29.81</v>
      </c>
      <c r="D25">
        <v>1.98</v>
      </c>
      <c r="E25">
        <f t="shared" si="0"/>
        <v>23.638040925863802</v>
      </c>
      <c r="F25">
        <f t="shared" si="1"/>
        <v>42.545655721006206</v>
      </c>
      <c r="G25">
        <f t="shared" si="2"/>
        <v>38.217948717948715</v>
      </c>
      <c r="H25">
        <f t="shared" si="3"/>
        <v>75.267170642806335</v>
      </c>
      <c r="I25" s="28">
        <f t="shared" si="4"/>
        <v>-10.04697461355093</v>
      </c>
      <c r="J25" s="28">
        <f t="shared" si="5"/>
        <v>0.52473913976802677</v>
      </c>
      <c r="K25" s="28">
        <f t="shared" si="6"/>
        <v>35.69533581065825</v>
      </c>
    </row>
    <row r="26" spans="1:11" x14ac:dyDescent="0.25">
      <c r="A26" s="3">
        <v>22282</v>
      </c>
      <c r="B26">
        <v>22.7912</v>
      </c>
      <c r="C26">
        <v>29.84</v>
      </c>
      <c r="D26">
        <v>1.45</v>
      </c>
      <c r="E26">
        <f t="shared" si="0"/>
        <v>23.62198391420911</v>
      </c>
      <c r="F26">
        <f t="shared" si="1"/>
        <v>42.597427841439</v>
      </c>
      <c r="G26">
        <f t="shared" si="2"/>
        <v>38.256410256410255</v>
      </c>
      <c r="H26">
        <f t="shared" si="3"/>
        <v>75.21604263943172</v>
      </c>
      <c r="I26" s="28">
        <f t="shared" si="4"/>
        <v>0.63378533313294128</v>
      </c>
      <c r="J26" s="28">
        <f t="shared" si="5"/>
        <v>0.52421132160045403</v>
      </c>
      <c r="K26" s="28">
        <f t="shared" si="6"/>
        <v>-0.35413295779243015</v>
      </c>
    </row>
    <row r="27" spans="1:11" x14ac:dyDescent="0.25">
      <c r="A27" s="3">
        <v>22283</v>
      </c>
      <c r="B27">
        <v>22.763500000000001</v>
      </c>
      <c r="C27">
        <v>29.84</v>
      </c>
      <c r="D27">
        <v>2.54</v>
      </c>
      <c r="E27">
        <f t="shared" si="0"/>
        <v>23.714812332439671</v>
      </c>
      <c r="F27">
        <f t="shared" si="1"/>
        <v>42.545655721006206</v>
      </c>
      <c r="G27">
        <f t="shared" si="2"/>
        <v>38.256410256410255</v>
      </c>
      <c r="H27">
        <f t="shared" si="3"/>
        <v>75.511622650371464</v>
      </c>
      <c r="I27" s="28">
        <f t="shared" si="4"/>
        <v>-0.63378533313294128</v>
      </c>
      <c r="J27" s="28">
        <f t="shared" si="5"/>
        <v>0</v>
      </c>
      <c r="K27" s="28">
        <f t="shared" si="6"/>
        <v>2.0439873253621954</v>
      </c>
    </row>
    <row r="28" spans="1:11" x14ac:dyDescent="0.25">
      <c r="A28" s="3">
        <v>22284</v>
      </c>
      <c r="B28">
        <v>22.902000000000001</v>
      </c>
      <c r="C28">
        <v>29.84</v>
      </c>
      <c r="D28">
        <v>2.02</v>
      </c>
      <c r="E28">
        <f t="shared" si="0"/>
        <v>23.250670241286862</v>
      </c>
      <c r="F28">
        <f t="shared" si="1"/>
        <v>42.804516323170169</v>
      </c>
      <c r="G28">
        <f t="shared" si="2"/>
        <v>38.256410256410255</v>
      </c>
      <c r="H28">
        <f t="shared" si="3"/>
        <v>74.033722595672629</v>
      </c>
      <c r="I28" s="28">
        <f t="shared" si="4"/>
        <v>3.16124707763068</v>
      </c>
      <c r="J28" s="28">
        <f t="shared" si="5"/>
        <v>0</v>
      </c>
      <c r="K28" s="28">
        <f t="shared" si="6"/>
        <v>-10.30105859940047</v>
      </c>
    </row>
    <row r="29" spans="1:11" x14ac:dyDescent="0.25">
      <c r="A29" s="3">
        <v>22285</v>
      </c>
      <c r="B29">
        <v>23.372699999999998</v>
      </c>
      <c r="C29">
        <v>29.81</v>
      </c>
      <c r="D29">
        <v>1.49</v>
      </c>
      <c r="E29">
        <f t="shared" si="0"/>
        <v>21.594431398859449</v>
      </c>
      <c r="F29">
        <f t="shared" si="1"/>
        <v>43.68426856460394</v>
      </c>
      <c r="G29">
        <f t="shared" si="2"/>
        <v>38.217948717948715</v>
      </c>
      <c r="H29">
        <f t="shared" si="3"/>
        <v>68.760002494704807</v>
      </c>
      <c r="I29" s="28">
        <f t="shared" si="4"/>
        <v>10.602569268290019</v>
      </c>
      <c r="J29" s="28">
        <f t="shared" si="5"/>
        <v>-0.52421132160045403</v>
      </c>
      <c r="K29" s="28">
        <f t="shared" si="6"/>
        <v>-38.512444250987969</v>
      </c>
    </row>
    <row r="30" spans="1:11" x14ac:dyDescent="0.25">
      <c r="A30" s="3">
        <v>22286</v>
      </c>
      <c r="B30">
        <v>23.732700000000001</v>
      </c>
      <c r="C30">
        <v>29.84</v>
      </c>
      <c r="D30">
        <v>1.98</v>
      </c>
      <c r="E30">
        <f t="shared" si="0"/>
        <v>20.466823056300264</v>
      </c>
      <c r="F30">
        <f t="shared" si="1"/>
        <v>44.357119227268392</v>
      </c>
      <c r="G30">
        <f t="shared" si="2"/>
        <v>38.256410256410255</v>
      </c>
      <c r="H30">
        <f t="shared" si="3"/>
        <v>65.169523495034795</v>
      </c>
      <c r="I30" s="28">
        <f t="shared" si="4"/>
        <v>7.9659176646419638</v>
      </c>
      <c r="J30" s="28">
        <f t="shared" si="5"/>
        <v>0.52421132160045403</v>
      </c>
      <c r="K30" s="28">
        <f t="shared" si="6"/>
        <v>-27.949605874331684</v>
      </c>
    </row>
    <row r="31" spans="1:11" x14ac:dyDescent="0.25">
      <c r="A31" s="3">
        <v>22287</v>
      </c>
      <c r="B31">
        <v>24.065000000000001</v>
      </c>
      <c r="C31">
        <v>29.84</v>
      </c>
      <c r="D31">
        <v>1.73</v>
      </c>
      <c r="E31">
        <f t="shared" si="0"/>
        <v>19.353217158176939</v>
      </c>
      <c r="F31">
        <f t="shared" si="1"/>
        <v>44.978197769500056</v>
      </c>
      <c r="G31">
        <f t="shared" si="2"/>
        <v>38.256410256410255</v>
      </c>
      <c r="H31">
        <f t="shared" si="3"/>
        <v>61.623630439609315</v>
      </c>
      <c r="I31" s="28">
        <f t="shared" si="4"/>
        <v>7.2464598838299921</v>
      </c>
      <c r="J31" s="28">
        <f t="shared" si="5"/>
        <v>0</v>
      </c>
      <c r="K31" s="28">
        <f t="shared" si="6"/>
        <v>-29.156718204911503</v>
      </c>
    </row>
    <row r="32" spans="1:11" x14ac:dyDescent="0.25">
      <c r="A32" s="3">
        <v>22288</v>
      </c>
      <c r="B32">
        <v>24.341999999999999</v>
      </c>
      <c r="C32">
        <v>29.92</v>
      </c>
      <c r="D32">
        <v>1.17</v>
      </c>
      <c r="E32">
        <f t="shared" si="0"/>
        <v>18.643048128342254</v>
      </c>
      <c r="F32">
        <f t="shared" si="1"/>
        <v>45.495918973827976</v>
      </c>
      <c r="G32">
        <f t="shared" si="2"/>
        <v>38.358974358974365</v>
      </c>
      <c r="H32">
        <f t="shared" si="3"/>
        <v>59.362342639937303</v>
      </c>
      <c r="I32" s="28">
        <f t="shared" si="4"/>
        <v>5.9644704895109868</v>
      </c>
      <c r="J32" s="28">
        <f t="shared" si="5"/>
        <v>1.3953244701512268</v>
      </c>
      <c r="K32" s="28">
        <f t="shared" si="6"/>
        <v>-19.48349883113174</v>
      </c>
    </row>
    <row r="33" spans="1:11" x14ac:dyDescent="0.25">
      <c r="A33" s="3">
        <v>22289</v>
      </c>
      <c r="B33">
        <v>24.563500000000001</v>
      </c>
      <c r="C33">
        <v>29.94</v>
      </c>
      <c r="D33">
        <v>2</v>
      </c>
      <c r="E33">
        <f t="shared" si="0"/>
        <v>17.957581830327317</v>
      </c>
      <c r="F33">
        <f t="shared" si="1"/>
        <v>45.909909034328464</v>
      </c>
      <c r="G33">
        <f t="shared" si="2"/>
        <v>38.384615384615387</v>
      </c>
      <c r="H33">
        <f t="shared" si="3"/>
        <v>57.179712151040405</v>
      </c>
      <c r="I33" s="28">
        <f t="shared" si="4"/>
        <v>4.7207885662802873</v>
      </c>
      <c r="J33" s="28">
        <f t="shared" si="5"/>
        <v>0.34824817753174031</v>
      </c>
      <c r="K33" s="28">
        <f t="shared" si="6"/>
        <v>-19.522879926239334</v>
      </c>
    </row>
    <row r="34" spans="1:11" x14ac:dyDescent="0.25">
      <c r="A34" s="3">
        <v>22290</v>
      </c>
      <c r="B34">
        <v>24.535799999999998</v>
      </c>
      <c r="C34">
        <v>29.98</v>
      </c>
      <c r="D34">
        <v>1.88</v>
      </c>
      <c r="E34">
        <f t="shared" si="0"/>
        <v>18.159439626417615</v>
      </c>
      <c r="F34">
        <f t="shared" si="1"/>
        <v>45.85813691389567</v>
      </c>
      <c r="G34">
        <f t="shared" si="2"/>
        <v>38.435897435897438</v>
      </c>
      <c r="H34">
        <f t="shared" si="3"/>
        <v>57.822458528862498</v>
      </c>
      <c r="I34" s="28">
        <f t="shared" si="4"/>
        <v>-0.58803079107114797</v>
      </c>
      <c r="J34" s="28">
        <f t="shared" si="5"/>
        <v>0.69579900627250169</v>
      </c>
      <c r="K34" s="28">
        <f t="shared" si="6"/>
        <v>5.8255062850244954</v>
      </c>
    </row>
    <row r="35" spans="1:11" x14ac:dyDescent="0.25">
      <c r="A35" s="3">
        <v>22291</v>
      </c>
      <c r="B35">
        <v>25.006599999999999</v>
      </c>
      <c r="C35">
        <v>29.98</v>
      </c>
      <c r="D35">
        <v>2.2599999999999998</v>
      </c>
      <c r="E35">
        <f t="shared" si="0"/>
        <v>16.589059372915283</v>
      </c>
      <c r="F35">
        <f t="shared" si="1"/>
        <v>46.738076058291291</v>
      </c>
      <c r="G35">
        <f t="shared" si="2"/>
        <v>38.435897435897438</v>
      </c>
      <c r="H35">
        <f t="shared" si="3"/>
        <v>52.822125426590638</v>
      </c>
      <c r="I35" s="28">
        <f t="shared" si="4"/>
        <v>9.9053092595819514</v>
      </c>
      <c r="J35" s="28">
        <f t="shared" si="5"/>
        <v>0</v>
      </c>
      <c r="K35" s="28">
        <f t="shared" si="6"/>
        <v>-47.136817434845923</v>
      </c>
    </row>
    <row r="36" spans="1:11" x14ac:dyDescent="0.25">
      <c r="A36" s="3">
        <v>22292</v>
      </c>
      <c r="B36">
        <v>25.394300000000001</v>
      </c>
      <c r="C36">
        <v>29.98</v>
      </c>
      <c r="D36">
        <v>2.61</v>
      </c>
      <c r="E36">
        <f t="shared" si="0"/>
        <v>15.295863909272844</v>
      </c>
      <c r="F36">
        <f t="shared" si="1"/>
        <v>47.462698841388537</v>
      </c>
      <c r="G36">
        <f t="shared" si="2"/>
        <v>38.435897435897438</v>
      </c>
      <c r="H36">
        <f t="shared" si="3"/>
        <v>48.704391476397745</v>
      </c>
      <c r="I36" s="28">
        <f t="shared" si="4"/>
        <v>8.0179183366985818</v>
      </c>
      <c r="J36" s="28">
        <f t="shared" si="5"/>
        <v>0</v>
      </c>
      <c r="K36" s="28">
        <f t="shared" si="6"/>
        <v>-42.297300688345274</v>
      </c>
    </row>
    <row r="37" spans="1:11" x14ac:dyDescent="0.25">
      <c r="A37" s="3">
        <v>22293</v>
      </c>
      <c r="B37">
        <v>25.6158</v>
      </c>
      <c r="C37">
        <v>30.01</v>
      </c>
      <c r="D37">
        <v>2.33</v>
      </c>
      <c r="E37">
        <f t="shared" si="0"/>
        <v>14.642452515828063</v>
      </c>
      <c r="F37">
        <f t="shared" si="1"/>
        <v>47.876688901889025</v>
      </c>
      <c r="G37">
        <f t="shared" si="2"/>
        <v>38.474358974358971</v>
      </c>
      <c r="H37">
        <f t="shared" si="3"/>
        <v>46.623828751059918</v>
      </c>
      <c r="I37" s="28">
        <f t="shared" si="4"/>
        <v>4.5260134296683852</v>
      </c>
      <c r="J37" s="28">
        <f t="shared" si="5"/>
        <v>0.52124029511029235</v>
      </c>
      <c r="K37" s="28">
        <f t="shared" si="6"/>
        <v>-22.752223932065796</v>
      </c>
    </row>
    <row r="38" spans="1:11" x14ac:dyDescent="0.25">
      <c r="A38" s="3">
        <v>22647</v>
      </c>
      <c r="B38">
        <v>25.394300000000001</v>
      </c>
      <c r="C38">
        <v>30.04</v>
      </c>
      <c r="D38">
        <v>2.15</v>
      </c>
      <c r="E38">
        <f t="shared" si="0"/>
        <v>15.465046604527288</v>
      </c>
      <c r="F38">
        <f t="shared" si="1"/>
        <v>47.462698841388537</v>
      </c>
      <c r="G38">
        <f t="shared" si="2"/>
        <v>38.512820512820511</v>
      </c>
      <c r="H38">
        <f t="shared" si="3"/>
        <v>49.243095290028641</v>
      </c>
      <c r="I38" s="28">
        <f t="shared" si="4"/>
        <v>-4.5260134296683852</v>
      </c>
      <c r="J38" s="28">
        <f t="shared" si="5"/>
        <v>0.52071948873386731</v>
      </c>
      <c r="K38" s="28">
        <f t="shared" si="6"/>
        <v>28.484890536986374</v>
      </c>
    </row>
    <row r="39" spans="1:11" x14ac:dyDescent="0.25">
      <c r="A39" s="3">
        <v>22648</v>
      </c>
      <c r="B39">
        <v>25.809699999999999</v>
      </c>
      <c r="C39">
        <v>30.11</v>
      </c>
      <c r="D39">
        <v>2.37</v>
      </c>
      <c r="E39">
        <f t="shared" si="0"/>
        <v>14.28196612421122</v>
      </c>
      <c r="F39">
        <f t="shared" si="1"/>
        <v>48.23909374491857</v>
      </c>
      <c r="G39">
        <f t="shared" si="2"/>
        <v>38.602564102564102</v>
      </c>
      <c r="H39">
        <f t="shared" si="3"/>
        <v>45.475984442078001</v>
      </c>
      <c r="I39" s="28">
        <f t="shared" si="4"/>
        <v>8.4560527652782547</v>
      </c>
      <c r="J39" s="28">
        <f t="shared" si="5"/>
        <v>1.2129926167540717</v>
      </c>
      <c r="K39" s="28">
        <f t="shared" si="6"/>
        <v>-41.475881375728193</v>
      </c>
    </row>
    <row r="40" spans="1:11" x14ac:dyDescent="0.25">
      <c r="A40" s="3">
        <v>22649</v>
      </c>
      <c r="B40">
        <v>25.9482</v>
      </c>
      <c r="C40">
        <v>30.17</v>
      </c>
      <c r="D40">
        <v>2.85</v>
      </c>
      <c r="E40">
        <f t="shared" si="0"/>
        <v>13.993370898243295</v>
      </c>
      <c r="F40">
        <f t="shared" si="1"/>
        <v>48.497954347082533</v>
      </c>
      <c r="G40">
        <f t="shared" si="2"/>
        <v>38.679487179487182</v>
      </c>
      <c r="H40">
        <f t="shared" si="3"/>
        <v>44.557052700325244</v>
      </c>
      <c r="I40" s="28">
        <f t="shared" si="4"/>
        <v>2.7891361579673202</v>
      </c>
      <c r="J40" s="28">
        <f t="shared" si="5"/>
        <v>1.0374655946750799</v>
      </c>
      <c r="K40" s="28">
        <f t="shared" si="6"/>
        <v>-10.638783890687709</v>
      </c>
    </row>
    <row r="41" spans="1:11" x14ac:dyDescent="0.25">
      <c r="A41" s="3">
        <v>22650</v>
      </c>
      <c r="B41">
        <v>26.003499999999999</v>
      </c>
      <c r="C41">
        <v>30.21</v>
      </c>
      <c r="D41">
        <v>2.78</v>
      </c>
      <c r="E41">
        <f t="shared" si="0"/>
        <v>13.924197285667006</v>
      </c>
      <c r="F41">
        <f t="shared" si="1"/>
        <v>48.601311684986271</v>
      </c>
      <c r="G41">
        <f t="shared" si="2"/>
        <v>38.730769230769226</v>
      </c>
      <c r="H41">
        <f t="shared" si="3"/>
        <v>44.336793241511032</v>
      </c>
      <c r="I41" s="28">
        <f t="shared" si="4"/>
        <v>1.1094841055787619</v>
      </c>
      <c r="J41" s="28">
        <f t="shared" si="5"/>
        <v>0.69049811795034444</v>
      </c>
      <c r="K41" s="28">
        <f t="shared" si="6"/>
        <v>-2.5826128852085795</v>
      </c>
    </row>
    <row r="42" spans="1:11" x14ac:dyDescent="0.25">
      <c r="A42" s="3">
        <v>22651</v>
      </c>
      <c r="B42">
        <v>25.9758</v>
      </c>
      <c r="C42">
        <v>30.24</v>
      </c>
      <c r="D42">
        <v>2.36</v>
      </c>
      <c r="E42">
        <f t="shared" si="0"/>
        <v>14.101190476190473</v>
      </c>
      <c r="F42">
        <f t="shared" si="1"/>
        <v>48.549539564553477</v>
      </c>
      <c r="G42">
        <f t="shared" si="2"/>
        <v>38.769230769230766</v>
      </c>
      <c r="H42">
        <f t="shared" si="3"/>
        <v>44.900366877563428</v>
      </c>
      <c r="I42" s="28">
        <f t="shared" si="4"/>
        <v>-0.55544995584808632</v>
      </c>
      <c r="J42" s="28">
        <f t="shared" si="5"/>
        <v>0.51727386706614809</v>
      </c>
      <c r="K42" s="28">
        <f t="shared" si="6"/>
        <v>6.5827332222636592</v>
      </c>
    </row>
    <row r="43" spans="1:11" x14ac:dyDescent="0.25">
      <c r="A43" s="3">
        <v>22652</v>
      </c>
      <c r="B43">
        <v>25.920500000000001</v>
      </c>
      <c r="C43">
        <v>30.21</v>
      </c>
      <c r="D43">
        <v>2.68</v>
      </c>
      <c r="E43">
        <f t="shared" si="0"/>
        <v>14.198940748096655</v>
      </c>
      <c r="F43">
        <f t="shared" si="1"/>
        <v>48.446182226649739</v>
      </c>
      <c r="G43">
        <f t="shared" si="2"/>
        <v>38.730769230769226</v>
      </c>
      <c r="H43">
        <f t="shared" si="3"/>
        <v>45.211618830253521</v>
      </c>
      <c r="I43" s="28">
        <f t="shared" si="4"/>
        <v>-1.1106684957175261</v>
      </c>
      <c r="J43" s="28">
        <f t="shared" si="5"/>
        <v>-0.51727386706614809</v>
      </c>
      <c r="K43" s="28">
        <f t="shared" si="6"/>
        <v>3.6002014705398544</v>
      </c>
    </row>
    <row r="44" spans="1:11" x14ac:dyDescent="0.25">
      <c r="A44" s="3">
        <v>22653</v>
      </c>
      <c r="B44">
        <v>26.169699999999999</v>
      </c>
      <c r="C44">
        <v>30.22</v>
      </c>
      <c r="D44">
        <v>2.71</v>
      </c>
      <c r="E44">
        <f t="shared" si="0"/>
        <v>13.402713434811385</v>
      </c>
      <c r="F44">
        <f t="shared" si="1"/>
        <v>48.911944407583022</v>
      </c>
      <c r="G44">
        <f t="shared" si="2"/>
        <v>38.743589743589737</v>
      </c>
      <c r="H44">
        <f t="shared" si="3"/>
        <v>42.676308173695141</v>
      </c>
      <c r="I44" s="28">
        <f t="shared" si="4"/>
        <v>4.9864432334674191</v>
      </c>
      <c r="J44" s="28">
        <f t="shared" si="5"/>
        <v>0.17248167567140982</v>
      </c>
      <c r="K44" s="28">
        <f t="shared" si="6"/>
        <v>-30.075857888586555</v>
      </c>
    </row>
    <row r="45" spans="1:11" x14ac:dyDescent="0.25">
      <c r="A45" s="3">
        <v>22654</v>
      </c>
      <c r="B45">
        <v>26.197399999999998</v>
      </c>
      <c r="C45">
        <v>30.28</v>
      </c>
      <c r="D45">
        <v>2.93</v>
      </c>
      <c r="E45">
        <f t="shared" si="0"/>
        <v>13.482826948480852</v>
      </c>
      <c r="F45">
        <f t="shared" si="1"/>
        <v>48.963716528015816</v>
      </c>
      <c r="G45">
        <f t="shared" si="2"/>
        <v>38.820512820512818</v>
      </c>
      <c r="H45">
        <f t="shared" si="3"/>
        <v>42.931401966072698</v>
      </c>
      <c r="I45" s="28">
        <f t="shared" si="4"/>
        <v>0.55133661878699058</v>
      </c>
      <c r="J45" s="28">
        <f t="shared" si="5"/>
        <v>1.0336929900343961</v>
      </c>
      <c r="K45" s="28">
        <f t="shared" si="6"/>
        <v>3.1058741073166196</v>
      </c>
    </row>
    <row r="46" spans="1:11" x14ac:dyDescent="0.25">
      <c r="A46" s="3">
        <v>22655</v>
      </c>
      <c r="B46">
        <v>26.363499999999998</v>
      </c>
      <c r="C46">
        <v>30.42</v>
      </c>
      <c r="D46">
        <v>2.9</v>
      </c>
      <c r="E46">
        <f t="shared" si="0"/>
        <v>13.334976988823154</v>
      </c>
      <c r="F46">
        <f t="shared" si="1"/>
        <v>49.274162347650716</v>
      </c>
      <c r="G46">
        <f t="shared" si="2"/>
        <v>39</v>
      </c>
      <c r="H46">
        <f t="shared" si="3"/>
        <v>42.460624875112011</v>
      </c>
      <c r="I46" s="28">
        <f t="shared" si="4"/>
        <v>3.2938501544171217</v>
      </c>
      <c r="J46" s="28">
        <f t="shared" si="5"/>
        <v>2.4040066667333271</v>
      </c>
      <c r="K46" s="28">
        <f t="shared" si="6"/>
        <v>-5.7464277692816701</v>
      </c>
    </row>
    <row r="47" spans="1:11" x14ac:dyDescent="0.25">
      <c r="A47" s="3">
        <v>22656</v>
      </c>
      <c r="B47">
        <v>26.391200000000001</v>
      </c>
      <c r="C47">
        <v>30.38</v>
      </c>
      <c r="D47">
        <v>2.9</v>
      </c>
      <c r="E47">
        <f t="shared" si="0"/>
        <v>13.12969058591178</v>
      </c>
      <c r="F47">
        <f t="shared" si="1"/>
        <v>49.325934468083517</v>
      </c>
      <c r="G47">
        <f t="shared" si="2"/>
        <v>38.948717948717949</v>
      </c>
      <c r="H47">
        <f t="shared" si="3"/>
        <v>41.806961283994688</v>
      </c>
      <c r="I47" s="28">
        <f t="shared" si="4"/>
        <v>0.54728583065113412</v>
      </c>
      <c r="J47" s="28">
        <f t="shared" si="5"/>
        <v>-0.68572822825458957</v>
      </c>
      <c r="K47" s="28">
        <f t="shared" si="6"/>
        <v>-8.0853347567543921</v>
      </c>
    </row>
    <row r="48" spans="1:11" x14ac:dyDescent="0.25">
      <c r="A48" s="3">
        <v>22657</v>
      </c>
      <c r="B48">
        <v>26.501999999999999</v>
      </c>
      <c r="C48">
        <v>30.38</v>
      </c>
      <c r="D48">
        <v>2.94</v>
      </c>
      <c r="E48">
        <f t="shared" si="0"/>
        <v>12.764976958525342</v>
      </c>
      <c r="F48">
        <f t="shared" si="1"/>
        <v>49.533022949814679</v>
      </c>
      <c r="G48">
        <f t="shared" si="2"/>
        <v>38.948717948717949</v>
      </c>
      <c r="H48">
        <f t="shared" si="3"/>
        <v>40.645656803883725</v>
      </c>
      <c r="I48" s="28">
        <f t="shared" si="4"/>
        <v>2.1834140788067558</v>
      </c>
      <c r="J48" s="28">
        <f t="shared" si="5"/>
        <v>0</v>
      </c>
      <c r="K48" s="28">
        <f t="shared" si="6"/>
        <v>-14.681347700413916</v>
      </c>
    </row>
    <row r="49" spans="1:11" x14ac:dyDescent="0.25">
      <c r="A49" s="3">
        <v>22658</v>
      </c>
      <c r="B49">
        <v>26.501999999999999</v>
      </c>
      <c r="C49">
        <v>30.38</v>
      </c>
      <c r="D49">
        <v>2.93</v>
      </c>
      <c r="E49">
        <f t="shared" si="0"/>
        <v>12.764976958525342</v>
      </c>
      <c r="F49">
        <f t="shared" si="1"/>
        <v>49.533022949814679</v>
      </c>
      <c r="G49">
        <f t="shared" si="2"/>
        <v>38.948717948717949</v>
      </c>
      <c r="H49">
        <f t="shared" si="3"/>
        <v>40.645656803883725</v>
      </c>
      <c r="I49" s="28">
        <f t="shared" si="4"/>
        <v>0</v>
      </c>
      <c r="J49" s="28">
        <f t="shared" si="5"/>
        <v>0</v>
      </c>
      <c r="K49" s="28">
        <f t="shared" si="6"/>
        <v>0</v>
      </c>
    </row>
    <row r="50" spans="1:11" x14ac:dyDescent="0.25">
      <c r="A50" s="3">
        <v>23012</v>
      </c>
      <c r="B50">
        <v>26.695799999999998</v>
      </c>
      <c r="C50">
        <v>30.44</v>
      </c>
      <c r="D50">
        <v>2.92</v>
      </c>
      <c r="E50">
        <f t="shared" si="0"/>
        <v>12.300262812089368</v>
      </c>
      <c r="F50">
        <f t="shared" si="1"/>
        <v>49.895240889882373</v>
      </c>
      <c r="G50">
        <f t="shared" si="2"/>
        <v>39.025641025641029</v>
      </c>
      <c r="H50">
        <f t="shared" si="3"/>
        <v>39.16593523687132</v>
      </c>
      <c r="I50" s="28">
        <f t="shared" si="4"/>
        <v>3.7971484354705431</v>
      </c>
      <c r="J50" s="28">
        <f t="shared" si="5"/>
        <v>1.0282542861212995</v>
      </c>
      <c r="K50" s="28">
        <f t="shared" si="6"/>
        <v>-19.326773251744545</v>
      </c>
    </row>
    <row r="51" spans="1:11" x14ac:dyDescent="0.25">
      <c r="A51" s="3">
        <v>23013</v>
      </c>
      <c r="B51">
        <v>27.000499999999999</v>
      </c>
      <c r="C51">
        <v>30.48</v>
      </c>
      <c r="D51">
        <v>3</v>
      </c>
      <c r="E51">
        <f t="shared" si="0"/>
        <v>11.415682414698169</v>
      </c>
      <c r="F51">
        <f t="shared" si="1"/>
        <v>50.464734214643094</v>
      </c>
      <c r="G51">
        <f t="shared" si="2"/>
        <v>39.076923076923073</v>
      </c>
      <c r="H51">
        <f t="shared" si="3"/>
        <v>36.349294723956568</v>
      </c>
      <c r="I51" s="28">
        <f t="shared" si="4"/>
        <v>5.9146398839994951</v>
      </c>
      <c r="J51" s="28">
        <f t="shared" si="5"/>
        <v>0.68437748283320943</v>
      </c>
      <c r="K51" s="28">
        <f t="shared" si="6"/>
        <v>-38.895015211192785</v>
      </c>
    </row>
    <row r="52" spans="1:11" x14ac:dyDescent="0.25">
      <c r="A52" s="3">
        <v>23014</v>
      </c>
      <c r="B52">
        <v>27.166599999999999</v>
      </c>
      <c r="C52">
        <v>30.51</v>
      </c>
      <c r="D52">
        <v>2.98</v>
      </c>
      <c r="E52">
        <f t="shared" si="0"/>
        <v>10.958374303507057</v>
      </c>
      <c r="F52">
        <f t="shared" si="1"/>
        <v>50.775180034278002</v>
      </c>
      <c r="G52">
        <f t="shared" si="2"/>
        <v>39.11538461538462</v>
      </c>
      <c r="H52">
        <f t="shared" si="3"/>
        <v>34.893155116223703</v>
      </c>
      <c r="I52" s="28">
        <f t="shared" si="4"/>
        <v>3.1961780289003094</v>
      </c>
      <c r="J52" s="28">
        <f t="shared" si="5"/>
        <v>0.51269396981297177</v>
      </c>
      <c r="K52" s="28">
        <f t="shared" si="6"/>
        <v>-21.306897217863163</v>
      </c>
    </row>
    <row r="53" spans="1:11" x14ac:dyDescent="0.25">
      <c r="A53" s="3">
        <v>23015</v>
      </c>
      <c r="B53">
        <v>27.415900000000001</v>
      </c>
      <c r="C53">
        <v>30.48</v>
      </c>
      <c r="D53">
        <v>2.9</v>
      </c>
      <c r="E53">
        <f t="shared" si="0"/>
        <v>10.052821522309706</v>
      </c>
      <c r="F53">
        <f t="shared" si="1"/>
        <v>51.241129118173134</v>
      </c>
      <c r="G53">
        <f t="shared" si="2"/>
        <v>39.076923076923073</v>
      </c>
      <c r="H53">
        <f t="shared" si="3"/>
        <v>32.009735296357292</v>
      </c>
      <c r="I53" s="28">
        <f t="shared" si="4"/>
        <v>4.7606628742853374</v>
      </c>
      <c r="J53" s="28">
        <f t="shared" si="5"/>
        <v>-0.51269396981297177</v>
      </c>
      <c r="K53" s="28">
        <f t="shared" si="6"/>
        <v>-44.949789981985333</v>
      </c>
    </row>
    <row r="54" spans="1:11" x14ac:dyDescent="0.25">
      <c r="A54" s="3">
        <v>23016</v>
      </c>
      <c r="B54">
        <v>27.748200000000001</v>
      </c>
      <c r="C54">
        <v>30.51</v>
      </c>
      <c r="D54">
        <v>3</v>
      </c>
      <c r="E54">
        <f t="shared" si="0"/>
        <v>9.052114060963623</v>
      </c>
      <c r="F54">
        <f t="shared" si="1"/>
        <v>51.862207660404792</v>
      </c>
      <c r="G54">
        <f t="shared" si="2"/>
        <v>39.11538461538462</v>
      </c>
      <c r="H54">
        <f t="shared" si="3"/>
        <v>28.823328288564511</v>
      </c>
      <c r="I54" s="28">
        <f t="shared" si="4"/>
        <v>6.2787705174696562</v>
      </c>
      <c r="J54" s="28">
        <f t="shared" si="5"/>
        <v>0.51269396981297177</v>
      </c>
      <c r="K54" s="28">
        <f t="shared" si="6"/>
        <v>-54.645545434063521</v>
      </c>
    </row>
    <row r="55" spans="1:11" x14ac:dyDescent="0.25">
      <c r="A55" s="3">
        <v>23017</v>
      </c>
      <c r="B55">
        <v>27.831299999999999</v>
      </c>
      <c r="C55">
        <v>30.61</v>
      </c>
      <c r="D55">
        <v>2.99</v>
      </c>
      <c r="E55">
        <f t="shared" si="0"/>
        <v>9.0777523685070314</v>
      </c>
      <c r="F55">
        <f t="shared" si="1"/>
        <v>52.017524021703167</v>
      </c>
      <c r="G55">
        <f t="shared" si="2"/>
        <v>39.243589743589737</v>
      </c>
      <c r="H55">
        <f t="shared" si="3"/>
        <v>28.904964616842076</v>
      </c>
      <c r="I55" s="28">
        <f t="shared" si="4"/>
        <v>1.5584119327037627</v>
      </c>
      <c r="J55" s="28">
        <f t="shared" si="5"/>
        <v>1.7053463459131279</v>
      </c>
      <c r="K55" s="28">
        <f t="shared" si="6"/>
        <v>1.4739766063417203</v>
      </c>
    </row>
    <row r="56" spans="1:11" x14ac:dyDescent="0.25">
      <c r="A56" s="3">
        <v>23018</v>
      </c>
      <c r="B56">
        <v>27.720500000000001</v>
      </c>
      <c r="C56">
        <v>30.69</v>
      </c>
      <c r="D56">
        <v>3.02</v>
      </c>
      <c r="E56">
        <f t="shared" si="0"/>
        <v>9.6757901596611244</v>
      </c>
      <c r="F56">
        <f t="shared" si="1"/>
        <v>51.810435539971998</v>
      </c>
      <c r="G56">
        <f t="shared" si="2"/>
        <v>39.346153846153847</v>
      </c>
      <c r="H56">
        <f t="shared" si="3"/>
        <v>30.809209246031759</v>
      </c>
      <c r="I56" s="28">
        <f t="shared" si="4"/>
        <v>-2.0789198868648384</v>
      </c>
      <c r="J56" s="28">
        <f t="shared" si="5"/>
        <v>1.360270601385416</v>
      </c>
      <c r="K56" s="28">
        <f t="shared" si="6"/>
        <v>33.249731648866288</v>
      </c>
    </row>
    <row r="57" spans="1:11" x14ac:dyDescent="0.25">
      <c r="A57" s="3">
        <v>23019</v>
      </c>
      <c r="B57">
        <v>27.7759</v>
      </c>
      <c r="C57">
        <v>30.75</v>
      </c>
      <c r="D57">
        <v>3.49</v>
      </c>
      <c r="E57">
        <f t="shared" si="0"/>
        <v>9.6718699186991834</v>
      </c>
      <c r="F57">
        <f t="shared" si="1"/>
        <v>51.913979780837579</v>
      </c>
      <c r="G57">
        <f t="shared" si="2"/>
        <v>39.42307692307692</v>
      </c>
      <c r="H57">
        <f t="shared" si="3"/>
        <v>30.796726593752382</v>
      </c>
      <c r="I57" s="28">
        <f t="shared" si="4"/>
        <v>1.0404965636508834</v>
      </c>
      <c r="J57" s="28">
        <f t="shared" si="5"/>
        <v>1.0178780155356115</v>
      </c>
      <c r="K57" s="28">
        <f t="shared" si="6"/>
        <v>-0.21119317175184449</v>
      </c>
    </row>
    <row r="58" spans="1:11" x14ac:dyDescent="0.25">
      <c r="A58" s="3">
        <v>23020</v>
      </c>
      <c r="B58">
        <v>28.052800000000001</v>
      </c>
      <c r="C58">
        <v>30.72</v>
      </c>
      <c r="D58">
        <v>3.48</v>
      </c>
      <c r="E58">
        <f t="shared" si="0"/>
        <v>8.6822916666666643</v>
      </c>
      <c r="F58">
        <f t="shared" si="1"/>
        <v>52.431514082203655</v>
      </c>
      <c r="G58">
        <f t="shared" si="2"/>
        <v>39.384615384615387</v>
      </c>
      <c r="H58">
        <f t="shared" si="3"/>
        <v>27.645756706114799</v>
      </c>
      <c r="I58" s="28">
        <f t="shared" si="4"/>
        <v>5.1696906348598581</v>
      </c>
      <c r="J58" s="28">
        <f t="shared" si="5"/>
        <v>-0.50869050235329283</v>
      </c>
      <c r="K58" s="28">
        <f t="shared" si="6"/>
        <v>-56.25129089636274</v>
      </c>
    </row>
    <row r="59" spans="1:11" x14ac:dyDescent="0.25">
      <c r="A59" s="3">
        <v>23021</v>
      </c>
      <c r="B59">
        <v>28.246600000000001</v>
      </c>
      <c r="C59">
        <v>30.75</v>
      </c>
      <c r="D59">
        <v>3.5</v>
      </c>
      <c r="E59">
        <f t="shared" si="0"/>
        <v>8.1411382113821151</v>
      </c>
      <c r="F59">
        <f t="shared" si="1"/>
        <v>52.793732022271357</v>
      </c>
      <c r="G59">
        <f t="shared" si="2"/>
        <v>39.42307692307692</v>
      </c>
      <c r="H59">
        <f t="shared" si="3"/>
        <v>25.922640581957484</v>
      </c>
      <c r="I59" s="28">
        <f t="shared" si="4"/>
        <v>3.5879573723887503</v>
      </c>
      <c r="J59" s="28">
        <f t="shared" si="5"/>
        <v>0.50869050235329283</v>
      </c>
      <c r="K59" s="28">
        <f t="shared" si="6"/>
        <v>-33.539092008267971</v>
      </c>
    </row>
    <row r="60" spans="1:11" x14ac:dyDescent="0.25">
      <c r="A60" s="3">
        <v>23022</v>
      </c>
      <c r="B60">
        <v>28.385100000000001</v>
      </c>
      <c r="C60">
        <v>30.78</v>
      </c>
      <c r="D60">
        <v>3.48</v>
      </c>
      <c r="E60">
        <f t="shared" si="0"/>
        <v>7.7807017543859658</v>
      </c>
      <c r="F60">
        <f t="shared" si="1"/>
        <v>53.052592624435327</v>
      </c>
      <c r="G60">
        <f t="shared" si="2"/>
        <v>39.461538461538467</v>
      </c>
      <c r="H60">
        <f t="shared" si="3"/>
        <v>24.774955272514848</v>
      </c>
      <c r="I60" s="28">
        <f t="shared" si="4"/>
        <v>2.5490983600124473</v>
      </c>
      <c r="J60" s="28">
        <f t="shared" si="5"/>
        <v>0.50819446082916997</v>
      </c>
      <c r="K60" s="28">
        <f t="shared" si="6"/>
        <v>-23.599631146774101</v>
      </c>
    </row>
    <row r="61" spans="1:11" x14ac:dyDescent="0.25">
      <c r="A61" s="3">
        <v>23023</v>
      </c>
      <c r="B61">
        <v>28.329699999999999</v>
      </c>
      <c r="C61">
        <v>30.88</v>
      </c>
      <c r="D61">
        <v>3.38</v>
      </c>
      <c r="E61">
        <f t="shared" si="0"/>
        <v>8.2587435233160598</v>
      </c>
      <c r="F61">
        <f t="shared" si="1"/>
        <v>52.949048383569732</v>
      </c>
      <c r="G61">
        <f t="shared" si="2"/>
        <v>39.589743589743584</v>
      </c>
      <c r="H61">
        <f t="shared" si="3"/>
        <v>26.297114046556125</v>
      </c>
      <c r="I61" s="28">
        <f t="shared" si="4"/>
        <v>-1.0181436358712048</v>
      </c>
      <c r="J61" s="28">
        <f t="shared" si="5"/>
        <v>1.6904114018863048</v>
      </c>
      <c r="K61" s="28">
        <f t="shared" si="6"/>
        <v>31.074252885839336</v>
      </c>
    </row>
    <row r="62" spans="1:11" x14ac:dyDescent="0.25">
      <c r="A62" s="3">
        <v>23377</v>
      </c>
      <c r="B62">
        <v>28.579000000000001</v>
      </c>
      <c r="C62">
        <v>30.94</v>
      </c>
      <c r="D62">
        <v>3.48</v>
      </c>
      <c r="E62">
        <f t="shared" si="0"/>
        <v>7.6308985132514611</v>
      </c>
      <c r="F62">
        <f t="shared" si="1"/>
        <v>53.414997467464865</v>
      </c>
      <c r="G62">
        <f t="shared" si="2"/>
        <v>39.666666666666664</v>
      </c>
      <c r="H62">
        <f t="shared" si="3"/>
        <v>24.297958631859263</v>
      </c>
      <c r="I62" s="28">
        <f t="shared" si="4"/>
        <v>4.5660634777020981</v>
      </c>
      <c r="J62" s="28">
        <f t="shared" si="5"/>
        <v>1.011621239580407</v>
      </c>
      <c r="K62" s="28">
        <f t="shared" si="6"/>
        <v>-41.20596182168952</v>
      </c>
    </row>
    <row r="63" spans="1:11" x14ac:dyDescent="0.25">
      <c r="A63" s="3">
        <v>23378</v>
      </c>
      <c r="B63">
        <v>28.7728</v>
      </c>
      <c r="C63">
        <v>30.91</v>
      </c>
      <c r="D63">
        <v>3.48</v>
      </c>
      <c r="E63">
        <f t="shared" si="0"/>
        <v>6.9142672274344896</v>
      </c>
      <c r="F63">
        <f t="shared" si="1"/>
        <v>53.777215407532566</v>
      </c>
      <c r="G63">
        <f t="shared" si="2"/>
        <v>39.628205128205131</v>
      </c>
      <c r="H63">
        <f t="shared" si="3"/>
        <v>22.016094011744233</v>
      </c>
      <c r="I63" s="28">
        <f t="shared" si="4"/>
        <v>3.5221181946845981</v>
      </c>
      <c r="J63" s="28">
        <f t="shared" si="5"/>
        <v>-0.50556516005260121</v>
      </c>
      <c r="K63" s="28">
        <f t="shared" si="6"/>
        <v>-51.395420721378173</v>
      </c>
    </row>
    <row r="64" spans="1:11" x14ac:dyDescent="0.25">
      <c r="A64" s="3">
        <v>23379</v>
      </c>
      <c r="B64">
        <v>28.7728</v>
      </c>
      <c r="C64">
        <v>30.94</v>
      </c>
      <c r="D64">
        <v>3.43</v>
      </c>
      <c r="E64">
        <f t="shared" si="0"/>
        <v>7.004524886877828</v>
      </c>
      <c r="F64">
        <f t="shared" si="1"/>
        <v>53.777215407532566</v>
      </c>
      <c r="G64">
        <f t="shared" si="2"/>
        <v>39.666666666666664</v>
      </c>
      <c r="H64">
        <f t="shared" si="3"/>
        <v>22.303488329930264</v>
      </c>
      <c r="I64" s="28">
        <f t="shared" si="4"/>
        <v>0</v>
      </c>
      <c r="J64" s="28">
        <f t="shared" si="5"/>
        <v>0.50556516005260121</v>
      </c>
      <c r="K64" s="28">
        <f t="shared" si="6"/>
        <v>6.7590266570394242</v>
      </c>
    </row>
    <row r="65" spans="1:11" x14ac:dyDescent="0.25">
      <c r="A65" s="3">
        <v>23380</v>
      </c>
      <c r="B65">
        <v>29.243600000000001</v>
      </c>
      <c r="C65">
        <v>30.95</v>
      </c>
      <c r="D65">
        <v>3.47</v>
      </c>
      <c r="E65">
        <f t="shared" si="0"/>
        <v>5.5134087237479807</v>
      </c>
      <c r="F65">
        <f t="shared" si="1"/>
        <v>54.657154551928187</v>
      </c>
      <c r="G65">
        <f t="shared" si="2"/>
        <v>39.679487179487175</v>
      </c>
      <c r="H65">
        <f t="shared" si="3"/>
        <v>17.555544325156966</v>
      </c>
      <c r="I65" s="28">
        <f t="shared" si="4"/>
        <v>8.4584495602039844</v>
      </c>
      <c r="J65" s="28">
        <f t="shared" si="5"/>
        <v>0.16841279134567344</v>
      </c>
      <c r="K65" s="28">
        <f t="shared" si="6"/>
        <v>-124.75019229183305</v>
      </c>
    </row>
    <row r="66" spans="1:11" x14ac:dyDescent="0.25">
      <c r="A66" s="3">
        <v>23381</v>
      </c>
      <c r="B66">
        <v>29.409800000000001</v>
      </c>
      <c r="C66">
        <v>30.98</v>
      </c>
      <c r="D66">
        <v>3.5</v>
      </c>
      <c r="E66">
        <f t="shared" si="0"/>
        <v>5.0684312459651331</v>
      </c>
      <c r="F66">
        <f t="shared" si="1"/>
        <v>54.967787274524937</v>
      </c>
      <c r="G66">
        <f t="shared" si="2"/>
        <v>39.717948717948723</v>
      </c>
      <c r="H66">
        <f t="shared" si="3"/>
        <v>16.138667357326636</v>
      </c>
      <c r="I66" s="28">
        <f t="shared" si="4"/>
        <v>2.9534834567797041</v>
      </c>
      <c r="J66" s="28">
        <f t="shared" si="5"/>
        <v>0.50491208046032909</v>
      </c>
      <c r="K66" s="28">
        <f t="shared" si="6"/>
        <v>-43.855955381878346</v>
      </c>
    </row>
    <row r="67" spans="1:11" x14ac:dyDescent="0.25">
      <c r="A67" s="3">
        <v>23382</v>
      </c>
      <c r="B67">
        <v>29.492799999999999</v>
      </c>
      <c r="C67">
        <v>31.01</v>
      </c>
      <c r="D67">
        <v>3.5</v>
      </c>
      <c r="E67">
        <f t="shared" ref="E67:E130" si="7">(1-B67/C67)*100</f>
        <v>4.8926152853918214</v>
      </c>
      <c r="F67">
        <f t="shared" ref="F67:F130" si="8">B67/$B$254*100</f>
        <v>55.122916732861462</v>
      </c>
      <c r="G67">
        <f t="shared" ref="G67:G130" si="9">C67/$C$254*100</f>
        <v>39.756410256410255</v>
      </c>
      <c r="H67">
        <f t="shared" ref="H67:H130" si="10">E67/$E$254*100</f>
        <v>15.57884220313117</v>
      </c>
      <c r="I67" s="28">
        <f t="shared" si="4"/>
        <v>1.4687215514026519</v>
      </c>
      <c r="J67" s="28">
        <f t="shared" si="5"/>
        <v>0.50442337696718909</v>
      </c>
      <c r="K67" s="28">
        <f t="shared" si="6"/>
        <v>-18.398990168291185</v>
      </c>
    </row>
    <row r="68" spans="1:11" x14ac:dyDescent="0.25">
      <c r="A68" s="3">
        <v>23383</v>
      </c>
      <c r="B68">
        <v>29.686699999999998</v>
      </c>
      <c r="C68">
        <v>31.02</v>
      </c>
      <c r="D68">
        <v>3.42</v>
      </c>
      <c r="E68">
        <f t="shared" si="7"/>
        <v>4.298194713088332</v>
      </c>
      <c r="F68">
        <f t="shared" si="8"/>
        <v>55.485321575891014</v>
      </c>
      <c r="G68">
        <f t="shared" si="9"/>
        <v>39.769230769230766</v>
      </c>
      <c r="H68">
        <f t="shared" si="10"/>
        <v>13.686115357049431</v>
      </c>
      <c r="I68" s="28">
        <f t="shared" ref="I68:I131" si="11">1200*(LOG(B68)-LOG(B67))</f>
        <v>3.4151015691979758</v>
      </c>
      <c r="J68" s="28">
        <f t="shared" ref="J68:J131" si="12">1200*(LOG(C68)-LOG(C67))</f>
        <v>0.16803268831155904</v>
      </c>
      <c r="K68" s="28">
        <f t="shared" ref="K68:K131" si="13">1200*(LOG(E68)-LOG(E67))</f>
        <v>-67.505978592576497</v>
      </c>
    </row>
    <row r="69" spans="1:11" x14ac:dyDescent="0.25">
      <c r="A69" s="3">
        <v>23384</v>
      </c>
      <c r="B69">
        <v>29.880500000000001</v>
      </c>
      <c r="C69">
        <v>31.05</v>
      </c>
      <c r="D69">
        <v>3.5</v>
      </c>
      <c r="E69">
        <f t="shared" si="7"/>
        <v>3.7665056360708493</v>
      </c>
      <c r="F69">
        <f t="shared" si="8"/>
        <v>55.847539515958708</v>
      </c>
      <c r="G69">
        <f t="shared" si="9"/>
        <v>39.807692307692314</v>
      </c>
      <c r="H69">
        <f t="shared" si="10"/>
        <v>11.993135274042459</v>
      </c>
      <c r="I69" s="28">
        <f t="shared" si="11"/>
        <v>3.3911240103805973</v>
      </c>
      <c r="J69" s="28">
        <f t="shared" si="12"/>
        <v>0.50377324201544837</v>
      </c>
      <c r="K69" s="28">
        <f t="shared" si="13"/>
        <v>-68.816956800449788</v>
      </c>
    </row>
    <row r="70" spans="1:11" x14ac:dyDescent="0.25">
      <c r="A70" s="3">
        <v>23385</v>
      </c>
      <c r="B70">
        <v>29.991299999999999</v>
      </c>
      <c r="C70">
        <v>31.08</v>
      </c>
      <c r="D70">
        <v>3.45</v>
      </c>
      <c r="E70">
        <f t="shared" si="7"/>
        <v>3.5028957528957516</v>
      </c>
      <c r="F70">
        <f t="shared" si="8"/>
        <v>56.054627997689877</v>
      </c>
      <c r="G70">
        <f t="shared" si="9"/>
        <v>39.84615384615384</v>
      </c>
      <c r="H70">
        <f t="shared" si="10"/>
        <v>11.153760720021745</v>
      </c>
      <c r="I70" s="28">
        <f t="shared" si="11"/>
        <v>1.9289167933570717</v>
      </c>
      <c r="J70" s="28">
        <f t="shared" si="12"/>
        <v>0.50328673953314862</v>
      </c>
      <c r="K70" s="28">
        <f t="shared" si="13"/>
        <v>-37.813690609476325</v>
      </c>
    </row>
    <row r="71" spans="1:11" x14ac:dyDescent="0.25">
      <c r="A71" s="3">
        <v>23386</v>
      </c>
      <c r="B71">
        <v>29.575900000000001</v>
      </c>
      <c r="C71">
        <v>31.12</v>
      </c>
      <c r="D71">
        <v>3.36</v>
      </c>
      <c r="E71">
        <f t="shared" si="7"/>
        <v>4.9617609254498767</v>
      </c>
      <c r="F71">
        <f t="shared" si="8"/>
        <v>55.278233094159845</v>
      </c>
      <c r="G71">
        <f t="shared" si="9"/>
        <v>39.897435897435898</v>
      </c>
      <c r="H71">
        <f t="shared" si="10"/>
        <v>15.799012593130001</v>
      </c>
      <c r="I71" s="28">
        <f t="shared" si="11"/>
        <v>-7.2687862720937524</v>
      </c>
      <c r="J71" s="28">
        <f t="shared" si="12"/>
        <v>0.67029382652963321</v>
      </c>
      <c r="K71" s="28">
        <f t="shared" si="13"/>
        <v>181.45034623300685</v>
      </c>
    </row>
    <row r="72" spans="1:11" x14ac:dyDescent="0.25">
      <c r="A72" s="3">
        <v>23387</v>
      </c>
      <c r="B72">
        <v>30.489799999999999</v>
      </c>
      <c r="C72">
        <v>31.21</v>
      </c>
      <c r="D72">
        <v>3.52</v>
      </c>
      <c r="E72">
        <f t="shared" si="7"/>
        <v>2.3075937199615537</v>
      </c>
      <c r="F72">
        <f t="shared" si="8"/>
        <v>56.986339262518293</v>
      </c>
      <c r="G72">
        <f t="shared" si="9"/>
        <v>40.012820512820511</v>
      </c>
      <c r="H72">
        <f t="shared" si="10"/>
        <v>7.3477345622400616</v>
      </c>
      <c r="I72" s="28">
        <f t="shared" si="11"/>
        <v>15.859927714155209</v>
      </c>
      <c r="J72" s="28">
        <f t="shared" si="12"/>
        <v>1.5050164172178526</v>
      </c>
      <c r="K72" s="28">
        <f t="shared" si="13"/>
        <v>-398.97178353869617</v>
      </c>
    </row>
    <row r="73" spans="1:11" x14ac:dyDescent="0.25">
      <c r="A73" s="3">
        <v>23388</v>
      </c>
      <c r="B73">
        <v>30.849799999999998</v>
      </c>
      <c r="C73">
        <v>31.25</v>
      </c>
      <c r="D73">
        <v>3.85</v>
      </c>
      <c r="E73">
        <f t="shared" si="7"/>
        <v>1.2806400000000107</v>
      </c>
      <c r="F73">
        <f t="shared" si="8"/>
        <v>57.659189925182744</v>
      </c>
      <c r="G73">
        <f t="shared" si="9"/>
        <v>40.064102564102569</v>
      </c>
      <c r="H73">
        <f t="shared" si="10"/>
        <v>4.0777554161241021</v>
      </c>
      <c r="I73" s="28">
        <f t="shared" si="11"/>
        <v>6.1173326968838815</v>
      </c>
      <c r="J73" s="28">
        <f t="shared" si="12"/>
        <v>0.66750361771337197</v>
      </c>
      <c r="K73" s="28">
        <f t="shared" si="13"/>
        <v>-306.87874289979857</v>
      </c>
    </row>
    <row r="74" spans="1:11" x14ac:dyDescent="0.25">
      <c r="A74" s="3">
        <v>23743</v>
      </c>
      <c r="B74">
        <v>31.182099999999998</v>
      </c>
      <c r="C74">
        <v>31.28</v>
      </c>
      <c r="D74">
        <v>3.9</v>
      </c>
      <c r="E74">
        <f t="shared" si="7"/>
        <v>0.31297953964195546</v>
      </c>
      <c r="F74">
        <f t="shared" si="8"/>
        <v>58.280268467414395</v>
      </c>
      <c r="G74">
        <f t="shared" si="9"/>
        <v>40.102564102564102</v>
      </c>
      <c r="H74">
        <f t="shared" si="10"/>
        <v>0.99657516000671664</v>
      </c>
      <c r="I74" s="28">
        <f t="shared" si="11"/>
        <v>5.5836085686426173</v>
      </c>
      <c r="J74" s="28">
        <f t="shared" si="12"/>
        <v>0.50006724925983903</v>
      </c>
      <c r="K74" s="28">
        <f t="shared" si="13"/>
        <v>-734.29333824571017</v>
      </c>
    </row>
    <row r="75" spans="1:11" x14ac:dyDescent="0.25">
      <c r="A75" s="3">
        <v>23744</v>
      </c>
      <c r="B75">
        <v>31.376000000000001</v>
      </c>
      <c r="C75">
        <v>31.28</v>
      </c>
      <c r="D75">
        <v>3.98</v>
      </c>
      <c r="E75">
        <f t="shared" si="7"/>
        <v>-0.30690537084399061</v>
      </c>
      <c r="F75">
        <f t="shared" si="8"/>
        <v>58.642673310443946</v>
      </c>
      <c r="G75">
        <f t="shared" si="9"/>
        <v>40.102564102564102</v>
      </c>
      <c r="H75">
        <f t="shared" si="10"/>
        <v>-0.97723406905660326</v>
      </c>
      <c r="I75" s="28">
        <f t="shared" si="11"/>
        <v>3.2306596157074985</v>
      </c>
      <c r="J75" s="28">
        <f t="shared" si="12"/>
        <v>0</v>
      </c>
      <c r="K75" s="28" t="e">
        <f t="shared" si="13"/>
        <v>#NUM!</v>
      </c>
    </row>
    <row r="76" spans="1:11" x14ac:dyDescent="0.25">
      <c r="A76" s="3">
        <v>23745</v>
      </c>
      <c r="B76">
        <v>31.7913</v>
      </c>
      <c r="C76">
        <v>31.31</v>
      </c>
      <c r="D76">
        <v>4.04</v>
      </c>
      <c r="E76">
        <f t="shared" si="7"/>
        <v>-1.5372085595656282</v>
      </c>
      <c r="F76">
        <f t="shared" si="8"/>
        <v>59.418881311012129</v>
      </c>
      <c r="G76">
        <f t="shared" si="9"/>
        <v>40.141025641025642</v>
      </c>
      <c r="H76">
        <f t="shared" si="10"/>
        <v>-4.8947093090025442</v>
      </c>
      <c r="I76" s="28">
        <f t="shared" si="11"/>
        <v>6.8528531876515864</v>
      </c>
      <c r="J76" s="28">
        <f t="shared" si="12"/>
        <v>0.4995878749257443</v>
      </c>
      <c r="K76" s="28" t="e">
        <f t="shared" si="13"/>
        <v>#NUM!</v>
      </c>
    </row>
    <row r="77" spans="1:11" x14ac:dyDescent="0.25">
      <c r="A77" s="3">
        <v>23746</v>
      </c>
      <c r="B77">
        <v>31.9298</v>
      </c>
      <c r="C77">
        <v>31.38</v>
      </c>
      <c r="D77">
        <v>4.09</v>
      </c>
      <c r="E77">
        <f t="shared" si="7"/>
        <v>-1.7520713830465384</v>
      </c>
      <c r="F77">
        <f t="shared" si="8"/>
        <v>59.677741913176099</v>
      </c>
      <c r="G77">
        <f t="shared" si="9"/>
        <v>40.230769230769234</v>
      </c>
      <c r="H77">
        <f t="shared" si="10"/>
        <v>-5.5788657012540677</v>
      </c>
      <c r="I77" s="28">
        <f t="shared" si="11"/>
        <v>2.2654931116294463</v>
      </c>
      <c r="J77" s="28">
        <f t="shared" si="12"/>
        <v>1.1638459608030338</v>
      </c>
      <c r="K77" s="28" t="e">
        <f t="shared" si="13"/>
        <v>#NUM!</v>
      </c>
    </row>
    <row r="78" spans="1:11" x14ac:dyDescent="0.25">
      <c r="A78" s="3">
        <v>23747</v>
      </c>
      <c r="B78">
        <v>32.179000000000002</v>
      </c>
      <c r="C78">
        <v>31.48</v>
      </c>
      <c r="D78">
        <v>4.0999999999999996</v>
      </c>
      <c r="E78">
        <f t="shared" si="7"/>
        <v>-2.2204574332909788</v>
      </c>
      <c r="F78">
        <f t="shared" si="8"/>
        <v>60.143504094109382</v>
      </c>
      <c r="G78">
        <f t="shared" si="9"/>
        <v>40.358974358974358</v>
      </c>
      <c r="H78">
        <f t="shared" si="10"/>
        <v>-7.0702791767204172</v>
      </c>
      <c r="I78" s="28">
        <f t="shared" si="11"/>
        <v>4.0516146297479239</v>
      </c>
      <c r="J78" s="28">
        <f t="shared" si="12"/>
        <v>1.6581413233311082</v>
      </c>
      <c r="K78" s="28" t="e">
        <f t="shared" si="13"/>
        <v>#NUM!</v>
      </c>
    </row>
    <row r="79" spans="1:11" x14ac:dyDescent="0.25">
      <c r="A79" s="3">
        <v>23748</v>
      </c>
      <c r="B79">
        <v>32.4283</v>
      </c>
      <c r="C79">
        <v>31.61</v>
      </c>
      <c r="D79">
        <v>4.04</v>
      </c>
      <c r="E79">
        <f t="shared" si="7"/>
        <v>-2.5887377412211254</v>
      </c>
      <c r="F79">
        <f t="shared" si="8"/>
        <v>60.609453178004514</v>
      </c>
      <c r="G79">
        <f t="shared" si="9"/>
        <v>40.525641025641022</v>
      </c>
      <c r="H79">
        <f t="shared" si="10"/>
        <v>-8.242940518170002</v>
      </c>
      <c r="I79" s="28">
        <f t="shared" si="11"/>
        <v>4.021966002169286</v>
      </c>
      <c r="J79" s="28">
        <f t="shared" si="12"/>
        <v>2.1477265830631254</v>
      </c>
      <c r="K79" s="28" t="e">
        <f t="shared" si="13"/>
        <v>#NUM!</v>
      </c>
    </row>
    <row r="80" spans="1:11" x14ac:dyDescent="0.25">
      <c r="A80" s="3">
        <v>23749</v>
      </c>
      <c r="B80">
        <v>32.732900000000001</v>
      </c>
      <c r="C80">
        <v>31.58</v>
      </c>
      <c r="D80">
        <v>4.09</v>
      </c>
      <c r="E80">
        <f t="shared" si="7"/>
        <v>-3.6507283090563725</v>
      </c>
      <c r="F80">
        <f t="shared" si="8"/>
        <v>61.178759599803378</v>
      </c>
      <c r="G80">
        <f t="shared" si="9"/>
        <v>40.487179487179489</v>
      </c>
      <c r="H80">
        <f t="shared" si="10"/>
        <v>-11.62448239556166</v>
      </c>
      <c r="I80" s="28">
        <f t="shared" si="11"/>
        <v>4.8723619362864845</v>
      </c>
      <c r="J80" s="28">
        <f t="shared" si="12"/>
        <v>-0.49484420076506552</v>
      </c>
      <c r="K80" s="28" t="e">
        <f t="shared" si="13"/>
        <v>#NUM!</v>
      </c>
    </row>
    <row r="81" spans="1:11" x14ac:dyDescent="0.25">
      <c r="A81" s="3">
        <v>23750</v>
      </c>
      <c r="B81">
        <v>32.871299999999998</v>
      </c>
      <c r="C81">
        <v>31.55</v>
      </c>
      <c r="D81">
        <v>4.12</v>
      </c>
      <c r="E81">
        <f t="shared" si="7"/>
        <v>-4.1879556259904804</v>
      </c>
      <c r="F81">
        <f t="shared" si="8"/>
        <v>61.437433299005484</v>
      </c>
      <c r="G81">
        <f t="shared" si="9"/>
        <v>40.448717948717949</v>
      </c>
      <c r="H81">
        <f t="shared" si="10"/>
        <v>-13.335097089244396</v>
      </c>
      <c r="I81" s="28">
        <f t="shared" si="11"/>
        <v>2.1988755157788198</v>
      </c>
      <c r="J81" s="28">
        <f t="shared" si="12"/>
        <v>-0.49531451054685149</v>
      </c>
      <c r="K81" s="28" t="e">
        <f t="shared" si="13"/>
        <v>#NUM!</v>
      </c>
    </row>
    <row r="82" spans="1:11" x14ac:dyDescent="0.25">
      <c r="A82" s="3">
        <v>23751</v>
      </c>
      <c r="B82">
        <v>32.9544</v>
      </c>
      <c r="C82">
        <v>31.62</v>
      </c>
      <c r="D82">
        <v>4.01</v>
      </c>
      <c r="E82">
        <f t="shared" si="7"/>
        <v>-4.2201138519924131</v>
      </c>
      <c r="F82">
        <f t="shared" si="8"/>
        <v>61.592749660303866</v>
      </c>
      <c r="G82">
        <f t="shared" si="9"/>
        <v>40.53846153846154</v>
      </c>
      <c r="H82">
        <f t="shared" si="10"/>
        <v>-13.437493844189053</v>
      </c>
      <c r="I82" s="28">
        <f t="shared" si="11"/>
        <v>1.3158346585672831</v>
      </c>
      <c r="J82" s="28">
        <f t="shared" si="12"/>
        <v>1.1550024192445107</v>
      </c>
      <c r="K82" s="28" t="e">
        <f t="shared" si="13"/>
        <v>#NUM!</v>
      </c>
    </row>
    <row r="83" spans="1:11" x14ac:dyDescent="0.25">
      <c r="A83" s="3">
        <v>23752</v>
      </c>
      <c r="B83">
        <v>33.286799999999999</v>
      </c>
      <c r="C83">
        <v>31.65</v>
      </c>
      <c r="D83">
        <v>4.08</v>
      </c>
      <c r="E83">
        <f t="shared" si="7"/>
        <v>-5.1715639810426595</v>
      </c>
      <c r="F83">
        <f t="shared" si="8"/>
        <v>62.214015105497381</v>
      </c>
      <c r="G83">
        <f t="shared" si="9"/>
        <v>40.57692307692308</v>
      </c>
      <c r="H83">
        <f t="shared" si="10"/>
        <v>-16.46705790349267</v>
      </c>
      <c r="I83" s="28">
        <f t="shared" si="11"/>
        <v>5.230365300915274</v>
      </c>
      <c r="J83" s="28">
        <f t="shared" si="12"/>
        <v>0.49421850862056971</v>
      </c>
      <c r="K83" s="28" t="e">
        <f t="shared" si="13"/>
        <v>#NUM!</v>
      </c>
    </row>
    <row r="84" spans="1:11" x14ac:dyDescent="0.25">
      <c r="A84" s="3">
        <v>23753</v>
      </c>
      <c r="B84">
        <v>33.425199999999997</v>
      </c>
      <c r="C84">
        <v>31.75</v>
      </c>
      <c r="D84">
        <v>4.0999999999999996</v>
      </c>
      <c r="E84">
        <f t="shared" si="7"/>
        <v>-5.2762204724409401</v>
      </c>
      <c r="F84">
        <f t="shared" si="8"/>
        <v>62.47268880469948</v>
      </c>
      <c r="G84">
        <f t="shared" si="9"/>
        <v>40.705128205128204</v>
      </c>
      <c r="H84">
        <f t="shared" si="10"/>
        <v>-16.800300324963089</v>
      </c>
      <c r="I84" s="28">
        <f t="shared" si="11"/>
        <v>2.1623615251216144</v>
      </c>
      <c r="J84" s="28">
        <f t="shared" si="12"/>
        <v>1.6440183295446609</v>
      </c>
      <c r="K84" s="28" t="e">
        <f t="shared" si="13"/>
        <v>#NUM!</v>
      </c>
    </row>
    <row r="85" spans="1:11" x14ac:dyDescent="0.25">
      <c r="A85" s="3">
        <v>23754</v>
      </c>
      <c r="B85">
        <v>33.840600000000002</v>
      </c>
      <c r="C85">
        <v>31.85</v>
      </c>
      <c r="D85">
        <v>4.32</v>
      </c>
      <c r="E85">
        <f t="shared" si="7"/>
        <v>-6.2499215070643599</v>
      </c>
      <c r="F85">
        <f t="shared" si="8"/>
        <v>63.249083708229527</v>
      </c>
      <c r="G85">
        <f t="shared" si="9"/>
        <v>40.833333333333336</v>
      </c>
      <c r="H85">
        <f t="shared" si="10"/>
        <v>-19.900714701853754</v>
      </c>
      <c r="I85" s="28">
        <f t="shared" si="11"/>
        <v>6.4368480102735326</v>
      </c>
      <c r="J85" s="28">
        <f t="shared" si="12"/>
        <v>1.638848452049757</v>
      </c>
      <c r="K85" s="28" t="e">
        <f t="shared" si="13"/>
        <v>#NUM!</v>
      </c>
    </row>
    <row r="86" spans="1:11" x14ac:dyDescent="0.25">
      <c r="A86" s="3">
        <v>24108</v>
      </c>
      <c r="B86">
        <v>34.172899999999998</v>
      </c>
      <c r="C86">
        <v>31.88</v>
      </c>
      <c r="D86">
        <v>4.42</v>
      </c>
      <c r="E86">
        <f t="shared" si="7"/>
        <v>-7.1922835633626114</v>
      </c>
      <c r="F86">
        <f t="shared" si="8"/>
        <v>63.870162250461185</v>
      </c>
      <c r="G86">
        <f t="shared" si="9"/>
        <v>40.871794871794869</v>
      </c>
      <c r="H86">
        <f t="shared" si="10"/>
        <v>-22.901340934846644</v>
      </c>
      <c r="I86" s="28">
        <f t="shared" si="11"/>
        <v>5.092537381853468</v>
      </c>
      <c r="J86" s="28">
        <f t="shared" si="12"/>
        <v>0.49065126324654429</v>
      </c>
      <c r="K86" s="28" t="e">
        <f t="shared" si="13"/>
        <v>#NUM!</v>
      </c>
    </row>
    <row r="87" spans="1:11" x14ac:dyDescent="0.25">
      <c r="A87" s="3">
        <v>24109</v>
      </c>
      <c r="B87">
        <v>34.394500000000001</v>
      </c>
      <c r="C87">
        <v>32.08</v>
      </c>
      <c r="D87">
        <v>4.5999999999999996</v>
      </c>
      <c r="E87">
        <f t="shared" si="7"/>
        <v>-7.2147755610972641</v>
      </c>
      <c r="F87">
        <f t="shared" si="8"/>
        <v>64.284339213923531</v>
      </c>
      <c r="G87">
        <f t="shared" si="9"/>
        <v>41.128205128205124</v>
      </c>
      <c r="H87">
        <f t="shared" si="10"/>
        <v>-22.972958927086403</v>
      </c>
      <c r="I87" s="28">
        <f t="shared" si="11"/>
        <v>3.3685976343142521</v>
      </c>
      <c r="J87" s="28">
        <f t="shared" si="12"/>
        <v>3.2592562656613921</v>
      </c>
      <c r="K87" s="28" t="e">
        <f t="shared" si="13"/>
        <v>#NUM!</v>
      </c>
    </row>
    <row r="88" spans="1:11" x14ac:dyDescent="0.25">
      <c r="A88" s="3">
        <v>24110</v>
      </c>
      <c r="B88">
        <v>34.865200000000002</v>
      </c>
      <c r="C88">
        <v>32.18</v>
      </c>
      <c r="D88">
        <v>4.6500000000000004</v>
      </c>
      <c r="E88">
        <f t="shared" si="7"/>
        <v>-8.3443132380360616</v>
      </c>
      <c r="F88">
        <f t="shared" si="8"/>
        <v>65.164091455357294</v>
      </c>
      <c r="G88">
        <f t="shared" si="9"/>
        <v>41.256410256410255</v>
      </c>
      <c r="H88">
        <f t="shared" si="10"/>
        <v>-26.569581225197801</v>
      </c>
      <c r="I88" s="28">
        <f t="shared" si="11"/>
        <v>7.0837925082178899</v>
      </c>
      <c r="J88" s="28">
        <f t="shared" si="12"/>
        <v>1.6220161810617917</v>
      </c>
      <c r="K88" s="28" t="e">
        <f t="shared" si="13"/>
        <v>#NUM!</v>
      </c>
    </row>
    <row r="89" spans="1:11" x14ac:dyDescent="0.25">
      <c r="A89" s="3">
        <v>24111</v>
      </c>
      <c r="B89">
        <v>34.9206</v>
      </c>
      <c r="C89">
        <v>32.28</v>
      </c>
      <c r="D89">
        <v>4.67</v>
      </c>
      <c r="E89">
        <f t="shared" si="7"/>
        <v>-8.1802973977695093</v>
      </c>
      <c r="F89">
        <f t="shared" si="8"/>
        <v>65.267635696222882</v>
      </c>
      <c r="G89">
        <f t="shared" si="9"/>
        <v>41.384615384615387</v>
      </c>
      <c r="H89">
        <f t="shared" si="10"/>
        <v>-26.047329475309404</v>
      </c>
      <c r="I89" s="28">
        <f t="shared" si="11"/>
        <v>0.82744349773289372</v>
      </c>
      <c r="J89" s="28">
        <f t="shared" si="12"/>
        <v>1.6169835444263647</v>
      </c>
      <c r="K89" s="28" t="e">
        <f t="shared" si="13"/>
        <v>#NUM!</v>
      </c>
    </row>
    <row r="90" spans="1:11" x14ac:dyDescent="0.25">
      <c r="A90" s="3">
        <v>24112</v>
      </c>
      <c r="B90">
        <v>35.252899999999997</v>
      </c>
      <c r="C90">
        <v>32.35</v>
      </c>
      <c r="D90">
        <v>4.9000000000000004</v>
      </c>
      <c r="E90">
        <f t="shared" si="7"/>
        <v>-8.9734157650695359</v>
      </c>
      <c r="F90">
        <f t="shared" si="8"/>
        <v>65.888714238454526</v>
      </c>
      <c r="G90">
        <f t="shared" si="9"/>
        <v>41.474358974358978</v>
      </c>
      <c r="H90">
        <f t="shared" si="10"/>
        <v>-28.572740768010839</v>
      </c>
      <c r="I90" s="28">
        <f t="shared" si="11"/>
        <v>4.9357823703362058</v>
      </c>
      <c r="J90" s="28">
        <f t="shared" si="12"/>
        <v>1.1289107456239122</v>
      </c>
      <c r="K90" s="28" t="e">
        <f t="shared" si="13"/>
        <v>#NUM!</v>
      </c>
    </row>
    <row r="91" spans="1:11" x14ac:dyDescent="0.25">
      <c r="A91" s="3">
        <v>24113</v>
      </c>
      <c r="B91">
        <v>35.4191</v>
      </c>
      <c r="C91">
        <v>32.380000000000003</v>
      </c>
      <c r="D91">
        <v>5.17</v>
      </c>
      <c r="E91">
        <f t="shared" si="7"/>
        <v>-9.3857319332921527</v>
      </c>
      <c r="F91">
        <f t="shared" si="8"/>
        <v>66.19934696105129</v>
      </c>
      <c r="G91">
        <f t="shared" si="9"/>
        <v>41.512820512820511</v>
      </c>
      <c r="H91">
        <f t="shared" si="10"/>
        <v>-29.885619085200133</v>
      </c>
      <c r="I91" s="28">
        <f t="shared" si="11"/>
        <v>2.4512070168782429</v>
      </c>
      <c r="J91" s="28">
        <f t="shared" si="12"/>
        <v>0.48307129516267366</v>
      </c>
      <c r="K91" s="28" t="e">
        <f t="shared" si="13"/>
        <v>#NUM!</v>
      </c>
    </row>
    <row r="92" spans="1:11" x14ac:dyDescent="0.25">
      <c r="A92" s="3">
        <v>24114</v>
      </c>
      <c r="B92">
        <v>35.612900000000003</v>
      </c>
      <c r="C92">
        <v>32.450000000000003</v>
      </c>
      <c r="D92">
        <v>5.3</v>
      </c>
      <c r="E92">
        <f t="shared" si="7"/>
        <v>-9.746995377503854</v>
      </c>
      <c r="F92">
        <f t="shared" si="8"/>
        <v>66.561564901118999</v>
      </c>
      <c r="G92">
        <f t="shared" si="9"/>
        <v>41.602564102564102</v>
      </c>
      <c r="H92">
        <f t="shared" si="10"/>
        <v>-31.035937649575679</v>
      </c>
      <c r="I92" s="28">
        <f t="shared" si="11"/>
        <v>2.8437823888399549</v>
      </c>
      <c r="J92" s="28">
        <f t="shared" si="12"/>
        <v>1.1254280628398838</v>
      </c>
      <c r="K92" s="28" t="e">
        <f t="shared" si="13"/>
        <v>#NUM!</v>
      </c>
    </row>
    <row r="93" spans="1:11" x14ac:dyDescent="0.25">
      <c r="A93" s="3">
        <v>24115</v>
      </c>
      <c r="B93">
        <v>35.640599999999999</v>
      </c>
      <c r="C93">
        <v>32.65</v>
      </c>
      <c r="D93">
        <v>5.53</v>
      </c>
      <c r="E93">
        <f t="shared" si="7"/>
        <v>-9.1595712098009319</v>
      </c>
      <c r="F93">
        <f t="shared" si="8"/>
        <v>66.613337021551771</v>
      </c>
      <c r="G93">
        <f t="shared" si="9"/>
        <v>41.858974358974358</v>
      </c>
      <c r="H93">
        <f t="shared" si="10"/>
        <v>-29.165488435578958</v>
      </c>
      <c r="I93" s="28">
        <f t="shared" si="11"/>
        <v>0.40519972508539226</v>
      </c>
      <c r="J93" s="28">
        <f t="shared" si="12"/>
        <v>3.2021813696456292</v>
      </c>
      <c r="K93" s="28" t="e">
        <f t="shared" si="13"/>
        <v>#NUM!</v>
      </c>
    </row>
    <row r="94" spans="1:11" x14ac:dyDescent="0.25">
      <c r="A94" s="3">
        <v>24116</v>
      </c>
      <c r="B94">
        <v>35.972900000000003</v>
      </c>
      <c r="C94">
        <v>32.75</v>
      </c>
      <c r="D94">
        <v>5.4</v>
      </c>
      <c r="E94">
        <f t="shared" si="7"/>
        <v>-9.8409160305343626</v>
      </c>
      <c r="F94">
        <f t="shared" si="8"/>
        <v>67.234415563783443</v>
      </c>
      <c r="G94">
        <f t="shared" si="9"/>
        <v>41.987179487179489</v>
      </c>
      <c r="H94">
        <f t="shared" si="10"/>
        <v>-31.334995504695829</v>
      </c>
      <c r="I94" s="28">
        <f t="shared" si="11"/>
        <v>4.8365325126278336</v>
      </c>
      <c r="J94" s="28">
        <f t="shared" si="12"/>
        <v>1.5937424600509509</v>
      </c>
      <c r="K94" s="28" t="e">
        <f t="shared" si="13"/>
        <v>#NUM!</v>
      </c>
    </row>
    <row r="95" spans="1:11" x14ac:dyDescent="0.25">
      <c r="A95" s="3">
        <v>24117</v>
      </c>
      <c r="B95">
        <v>36.222099999999998</v>
      </c>
      <c r="C95">
        <v>32.85</v>
      </c>
      <c r="D95">
        <v>5.53</v>
      </c>
      <c r="E95">
        <f t="shared" si="7"/>
        <v>-10.265144596651442</v>
      </c>
      <c r="F95">
        <f t="shared" si="8"/>
        <v>67.700177744716711</v>
      </c>
      <c r="G95">
        <f t="shared" si="9"/>
        <v>42.115384615384613</v>
      </c>
      <c r="H95">
        <f t="shared" si="10"/>
        <v>-32.685804735360549</v>
      </c>
      <c r="I95" s="28">
        <f t="shared" si="11"/>
        <v>3.5978097558977851</v>
      </c>
      <c r="J95" s="28">
        <f t="shared" si="12"/>
        <v>1.5888834815972253</v>
      </c>
      <c r="K95" s="28" t="e">
        <f t="shared" si="13"/>
        <v>#NUM!</v>
      </c>
    </row>
    <row r="96" spans="1:11" x14ac:dyDescent="0.25">
      <c r="A96" s="3">
        <v>24118</v>
      </c>
      <c r="B96">
        <v>35.972900000000003</v>
      </c>
      <c r="C96">
        <v>32.880000000000003</v>
      </c>
      <c r="D96">
        <v>5.76</v>
      </c>
      <c r="E96">
        <f t="shared" si="7"/>
        <v>-9.4066301703163102</v>
      </c>
      <c r="F96">
        <f t="shared" si="8"/>
        <v>67.234415563783443</v>
      </c>
      <c r="G96">
        <f t="shared" si="9"/>
        <v>42.15384615384616</v>
      </c>
      <c r="H96">
        <f t="shared" si="10"/>
        <v>-29.952162297353979</v>
      </c>
      <c r="I96" s="28">
        <f t="shared" si="11"/>
        <v>-3.5978097558977851</v>
      </c>
      <c r="J96" s="28">
        <f t="shared" si="12"/>
        <v>0.47572196665583988</v>
      </c>
      <c r="K96" s="28" t="e">
        <f t="shared" si="13"/>
        <v>#NUM!</v>
      </c>
    </row>
    <row r="97" spans="1:11" x14ac:dyDescent="0.25">
      <c r="A97" s="3">
        <v>24119</v>
      </c>
      <c r="B97">
        <v>36.055999999999997</v>
      </c>
      <c r="C97">
        <v>32.92</v>
      </c>
      <c r="D97">
        <v>5.4</v>
      </c>
      <c r="E97">
        <f t="shared" si="7"/>
        <v>-9.5261239368165107</v>
      </c>
      <c r="F97">
        <f t="shared" si="8"/>
        <v>67.389731925081804</v>
      </c>
      <c r="G97">
        <f t="shared" si="9"/>
        <v>42.205128205128204</v>
      </c>
      <c r="H97">
        <f t="shared" si="10"/>
        <v>-30.332648892758822</v>
      </c>
      <c r="I97" s="28">
        <f t="shared" si="11"/>
        <v>1.2025135730271863</v>
      </c>
      <c r="J97" s="28">
        <f t="shared" si="12"/>
        <v>0.63362120666319299</v>
      </c>
      <c r="K97" s="28" t="e">
        <f t="shared" si="13"/>
        <v>#NUM!</v>
      </c>
    </row>
    <row r="98" spans="1:11" x14ac:dyDescent="0.25">
      <c r="A98" s="3">
        <v>24473</v>
      </c>
      <c r="B98">
        <v>36.226100000000002</v>
      </c>
      <c r="C98">
        <v>32.9</v>
      </c>
      <c r="D98">
        <v>4.9400000000000004</v>
      </c>
      <c r="E98">
        <f t="shared" si="7"/>
        <v>-10.109726443769018</v>
      </c>
      <c r="F98">
        <f t="shared" si="8"/>
        <v>67.707653863190771</v>
      </c>
      <c r="G98">
        <f t="shared" si="9"/>
        <v>42.179487179487182</v>
      </c>
      <c r="H98">
        <f t="shared" si="10"/>
        <v>-32.190929349084705</v>
      </c>
      <c r="I98" s="28">
        <f t="shared" si="11"/>
        <v>2.4528438794389373</v>
      </c>
      <c r="J98" s="28">
        <f t="shared" si="12"/>
        <v>-0.31671430830950698</v>
      </c>
      <c r="K98" s="28" t="e">
        <f t="shared" si="13"/>
        <v>#NUM!</v>
      </c>
    </row>
    <row r="99" spans="1:11" x14ac:dyDescent="0.25">
      <c r="A99" s="3">
        <v>24474</v>
      </c>
      <c r="B99">
        <v>35.815199999999997</v>
      </c>
      <c r="C99">
        <v>33</v>
      </c>
      <c r="D99">
        <v>5</v>
      </c>
      <c r="E99">
        <f t="shared" si="7"/>
        <v>-8.530909090909077</v>
      </c>
      <c r="F99">
        <f t="shared" si="8"/>
        <v>66.939669592944028</v>
      </c>
      <c r="G99">
        <f t="shared" si="9"/>
        <v>42.307692307692307</v>
      </c>
      <c r="H99">
        <f t="shared" si="10"/>
        <v>-27.163731220262164</v>
      </c>
      <c r="I99" s="28">
        <f t="shared" si="11"/>
        <v>-5.945041117493588</v>
      </c>
      <c r="J99" s="28">
        <f t="shared" si="12"/>
        <v>1.5816503134959525</v>
      </c>
      <c r="K99" s="28" t="e">
        <f t="shared" si="13"/>
        <v>#NUM!</v>
      </c>
    </row>
    <row r="100" spans="1:11" x14ac:dyDescent="0.25">
      <c r="A100" s="3">
        <v>24475</v>
      </c>
      <c r="B100">
        <v>35.613300000000002</v>
      </c>
      <c r="C100">
        <v>33</v>
      </c>
      <c r="D100">
        <v>4.53</v>
      </c>
      <c r="E100">
        <f t="shared" si="7"/>
        <v>-7.919090909090909</v>
      </c>
      <c r="F100">
        <f t="shared" si="8"/>
        <v>66.562312512966386</v>
      </c>
      <c r="G100">
        <f t="shared" si="9"/>
        <v>42.307692307692307</v>
      </c>
      <c r="H100">
        <f t="shared" si="10"/>
        <v>-25.215607700309477</v>
      </c>
      <c r="I100" s="28">
        <f t="shared" si="11"/>
        <v>-2.9461950707071694</v>
      </c>
      <c r="J100" s="28">
        <f t="shared" si="12"/>
        <v>0</v>
      </c>
      <c r="K100" s="28" t="e">
        <f t="shared" si="13"/>
        <v>#NUM!</v>
      </c>
    </row>
    <row r="101" spans="1:11" x14ac:dyDescent="0.25">
      <c r="A101" s="3">
        <v>24476</v>
      </c>
      <c r="B101">
        <v>35.949199999999998</v>
      </c>
      <c r="C101">
        <v>33.1</v>
      </c>
      <c r="D101">
        <v>4.05</v>
      </c>
      <c r="E101">
        <f t="shared" si="7"/>
        <v>-8.6078549848942476</v>
      </c>
      <c r="F101">
        <f t="shared" si="8"/>
        <v>67.190119561824687</v>
      </c>
      <c r="G101">
        <f t="shared" si="9"/>
        <v>42.435897435897438</v>
      </c>
      <c r="H101">
        <f t="shared" si="10"/>
        <v>-27.4087388226692</v>
      </c>
      <c r="I101" s="28">
        <f t="shared" si="11"/>
        <v>4.8924144733621056</v>
      </c>
      <c r="J101" s="28">
        <f t="shared" si="12"/>
        <v>1.5768646773976158</v>
      </c>
      <c r="K101" s="28" t="e">
        <f t="shared" si="13"/>
        <v>#NUM!</v>
      </c>
    </row>
    <row r="102" spans="1:11" x14ac:dyDescent="0.25">
      <c r="A102" s="3">
        <v>24477</v>
      </c>
      <c r="B102">
        <v>35.635599999999997</v>
      </c>
      <c r="C102">
        <v>33.1</v>
      </c>
      <c r="D102">
        <v>3.94</v>
      </c>
      <c r="E102">
        <f t="shared" si="7"/>
        <v>-7.6604229607250662</v>
      </c>
      <c r="F102">
        <f t="shared" si="8"/>
        <v>66.603991873459208</v>
      </c>
      <c r="G102">
        <f t="shared" si="9"/>
        <v>42.435897435897438</v>
      </c>
      <c r="H102">
        <f t="shared" si="10"/>
        <v>-24.39196902946793</v>
      </c>
      <c r="I102" s="28">
        <f t="shared" si="11"/>
        <v>-4.5661856974729353</v>
      </c>
      <c r="J102" s="28">
        <f t="shared" si="12"/>
        <v>0</v>
      </c>
      <c r="K102" s="28" t="e">
        <f t="shared" si="13"/>
        <v>#NUM!</v>
      </c>
    </row>
    <row r="103" spans="1:11" x14ac:dyDescent="0.25">
      <c r="A103" s="3">
        <v>24478</v>
      </c>
      <c r="B103">
        <v>35.631100000000004</v>
      </c>
      <c r="C103">
        <v>33.299999999999997</v>
      </c>
      <c r="D103">
        <v>3.98</v>
      </c>
      <c r="E103">
        <f t="shared" si="7"/>
        <v>-7.0003003003003217</v>
      </c>
      <c r="F103">
        <f t="shared" si="8"/>
        <v>66.595581240175918</v>
      </c>
      <c r="G103">
        <f t="shared" si="9"/>
        <v>42.692307692307693</v>
      </c>
      <c r="H103">
        <f t="shared" si="10"/>
        <v>-22.290036594237709</v>
      </c>
      <c r="I103" s="28">
        <f t="shared" si="11"/>
        <v>-6.5814474513192778E-2</v>
      </c>
      <c r="J103" s="28">
        <f t="shared" si="12"/>
        <v>3.1394876767210533</v>
      </c>
      <c r="K103" s="28" t="e">
        <f t="shared" si="13"/>
        <v>#NUM!</v>
      </c>
    </row>
    <row r="104" spans="1:11" x14ac:dyDescent="0.25">
      <c r="A104" s="3">
        <v>24479</v>
      </c>
      <c r="B104">
        <v>35.549999999999997</v>
      </c>
      <c r="C104">
        <v>33.4</v>
      </c>
      <c r="D104">
        <v>3.79</v>
      </c>
      <c r="E104">
        <f t="shared" si="7"/>
        <v>-6.437125748502992</v>
      </c>
      <c r="F104">
        <f t="shared" si="8"/>
        <v>66.444002938114551</v>
      </c>
      <c r="G104">
        <f t="shared" si="9"/>
        <v>42.820512820512818</v>
      </c>
      <c r="H104">
        <f t="shared" si="10"/>
        <v>-20.496801900010755</v>
      </c>
      <c r="I104" s="28">
        <f t="shared" si="11"/>
        <v>-1.1875499891773167</v>
      </c>
      <c r="J104" s="28">
        <f t="shared" si="12"/>
        <v>1.5626799662937785</v>
      </c>
      <c r="K104" s="28" t="e">
        <f t="shared" si="13"/>
        <v>#NUM!</v>
      </c>
    </row>
    <row r="105" spans="1:11" x14ac:dyDescent="0.25">
      <c r="A105" s="3">
        <v>24480</v>
      </c>
      <c r="B105">
        <v>36.231099999999998</v>
      </c>
      <c r="C105">
        <v>33.5</v>
      </c>
      <c r="D105">
        <v>3.9</v>
      </c>
      <c r="E105">
        <f t="shared" si="7"/>
        <v>-8.1525373134328394</v>
      </c>
      <c r="F105">
        <f t="shared" si="8"/>
        <v>67.716999011283335</v>
      </c>
      <c r="G105">
        <f t="shared" si="9"/>
        <v>42.948717948717949</v>
      </c>
      <c r="H105">
        <f t="shared" si="10"/>
        <v>-25.958937082243505</v>
      </c>
      <c r="I105" s="28">
        <f t="shared" si="11"/>
        <v>9.8902975616633526</v>
      </c>
      <c r="J105" s="28">
        <f t="shared" si="12"/>
        <v>1.5580082703367637</v>
      </c>
      <c r="K105" s="28" t="e">
        <f t="shared" si="13"/>
        <v>#NUM!</v>
      </c>
    </row>
    <row r="106" spans="1:11" x14ac:dyDescent="0.25">
      <c r="A106" s="3">
        <v>24481</v>
      </c>
      <c r="B106">
        <v>36.1723</v>
      </c>
      <c r="C106">
        <v>33.6</v>
      </c>
      <c r="D106">
        <v>3.99</v>
      </c>
      <c r="E106">
        <f t="shared" si="7"/>
        <v>-7.655654761904751</v>
      </c>
      <c r="F106">
        <f t="shared" si="8"/>
        <v>67.607100069714804</v>
      </c>
      <c r="G106">
        <f t="shared" si="9"/>
        <v>43.07692307692308</v>
      </c>
      <c r="H106">
        <f t="shared" si="10"/>
        <v>-24.376786348492249</v>
      </c>
      <c r="I106" s="28">
        <f t="shared" si="11"/>
        <v>-0.84647476168164815</v>
      </c>
      <c r="J106" s="28">
        <f t="shared" si="12"/>
        <v>1.5533644235986799</v>
      </c>
      <c r="K106" s="28" t="e">
        <f t="shared" si="13"/>
        <v>#NUM!</v>
      </c>
    </row>
    <row r="107" spans="1:11" x14ac:dyDescent="0.25">
      <c r="A107" s="3">
        <v>24482</v>
      </c>
      <c r="B107">
        <v>36.466900000000003</v>
      </c>
      <c r="C107">
        <v>33.700000000000003</v>
      </c>
      <c r="D107">
        <v>3.88</v>
      </c>
      <c r="E107">
        <f t="shared" si="7"/>
        <v>-8.2103857566765637</v>
      </c>
      <c r="F107">
        <f t="shared" si="8"/>
        <v>68.157716195328561</v>
      </c>
      <c r="G107">
        <f t="shared" si="9"/>
        <v>43.205128205128204</v>
      </c>
      <c r="H107">
        <f t="shared" si="10"/>
        <v>-26.143135453957211</v>
      </c>
      <c r="I107" s="28">
        <f t="shared" si="11"/>
        <v>4.227266463129542</v>
      </c>
      <c r="J107" s="28">
        <f t="shared" si="12"/>
        <v>1.5487481777936019</v>
      </c>
      <c r="K107" s="28" t="e">
        <f t="shared" si="13"/>
        <v>#NUM!</v>
      </c>
    </row>
    <row r="108" spans="1:11" x14ac:dyDescent="0.25">
      <c r="A108" s="3">
        <v>24483</v>
      </c>
      <c r="B108">
        <v>36.988399999999999</v>
      </c>
      <c r="C108">
        <v>33.9</v>
      </c>
      <c r="D108">
        <v>4.13</v>
      </c>
      <c r="E108">
        <f t="shared" si="7"/>
        <v>-9.1103244837758233</v>
      </c>
      <c r="F108">
        <f t="shared" si="8"/>
        <v>69.132415141382737</v>
      </c>
      <c r="G108">
        <f t="shared" si="9"/>
        <v>43.46153846153846</v>
      </c>
      <c r="H108">
        <f t="shared" si="10"/>
        <v>-29.008679259092773</v>
      </c>
      <c r="I108" s="28">
        <f t="shared" si="11"/>
        <v>7.4000392940096305</v>
      </c>
      <c r="J108" s="28">
        <f t="shared" si="12"/>
        <v>3.0837567980920078</v>
      </c>
      <c r="K108" s="28" t="e">
        <f t="shared" si="13"/>
        <v>#NUM!</v>
      </c>
    </row>
    <row r="109" spans="1:11" x14ac:dyDescent="0.25">
      <c r="A109" s="3">
        <v>24484</v>
      </c>
      <c r="B109">
        <v>37.386800000000001</v>
      </c>
      <c r="C109">
        <v>34</v>
      </c>
      <c r="D109">
        <v>4.51</v>
      </c>
      <c r="E109">
        <f t="shared" si="7"/>
        <v>-9.961176470588228</v>
      </c>
      <c r="F109">
        <f t="shared" si="8"/>
        <v>69.87703654139807</v>
      </c>
      <c r="G109">
        <f t="shared" si="9"/>
        <v>43.589743589743591</v>
      </c>
      <c r="H109">
        <f t="shared" si="10"/>
        <v>-31.71792330702522</v>
      </c>
      <c r="I109" s="28">
        <f t="shared" si="11"/>
        <v>5.5832990510406688</v>
      </c>
      <c r="J109" s="28">
        <f t="shared" si="12"/>
        <v>1.5350626070076423</v>
      </c>
      <c r="K109" s="28" t="e">
        <f t="shared" si="13"/>
        <v>#NUM!</v>
      </c>
    </row>
    <row r="110" spans="1:11" x14ac:dyDescent="0.25">
      <c r="A110" s="3">
        <v>24838</v>
      </c>
      <c r="B110">
        <v>37.346499999999999</v>
      </c>
      <c r="C110">
        <v>34.1</v>
      </c>
      <c r="D110">
        <v>4.5999999999999996</v>
      </c>
      <c r="E110">
        <f t="shared" si="7"/>
        <v>-9.5205278592375375</v>
      </c>
      <c r="F110">
        <f t="shared" si="8"/>
        <v>69.801714647772016</v>
      </c>
      <c r="G110">
        <f t="shared" si="9"/>
        <v>43.717948717948715</v>
      </c>
      <c r="H110">
        <f t="shared" si="10"/>
        <v>-30.314830118039382</v>
      </c>
      <c r="I110" s="28">
        <f t="shared" si="11"/>
        <v>-0.56206492100905336</v>
      </c>
      <c r="J110" s="28">
        <f t="shared" si="12"/>
        <v>1.5305543402911681</v>
      </c>
      <c r="K110" s="28" t="e">
        <f t="shared" si="13"/>
        <v>#NUM!</v>
      </c>
    </row>
    <row r="111" spans="1:11" x14ac:dyDescent="0.25">
      <c r="A111" s="3">
        <v>24839</v>
      </c>
      <c r="B111">
        <v>37.480400000000003</v>
      </c>
      <c r="C111">
        <v>34.200000000000003</v>
      </c>
      <c r="D111">
        <v>4.71</v>
      </c>
      <c r="E111">
        <f t="shared" si="7"/>
        <v>-9.5918128654970847</v>
      </c>
      <c r="F111">
        <f t="shared" si="8"/>
        <v>70.051977713690832</v>
      </c>
      <c r="G111">
        <f t="shared" si="9"/>
        <v>43.846153846153854</v>
      </c>
      <c r="H111">
        <f t="shared" si="10"/>
        <v>-30.541812580217126</v>
      </c>
      <c r="I111" s="28">
        <f t="shared" si="11"/>
        <v>1.8651717988491079</v>
      </c>
      <c r="J111" s="28">
        <f t="shared" si="12"/>
        <v>1.5260724763647815</v>
      </c>
      <c r="K111" s="28" t="e">
        <f t="shared" si="13"/>
        <v>#NUM!</v>
      </c>
    </row>
    <row r="112" spans="1:11" x14ac:dyDescent="0.25">
      <c r="A112" s="3">
        <v>24840</v>
      </c>
      <c r="B112">
        <v>37.5974</v>
      </c>
      <c r="C112">
        <v>34.299999999999997</v>
      </c>
      <c r="D112">
        <v>5.05</v>
      </c>
      <c r="E112">
        <f t="shared" si="7"/>
        <v>-9.6134110787172045</v>
      </c>
      <c r="F112">
        <f t="shared" si="8"/>
        <v>70.270654179056763</v>
      </c>
      <c r="G112">
        <f t="shared" si="9"/>
        <v>43.974358974358971</v>
      </c>
      <c r="H112">
        <f t="shared" si="10"/>
        <v>-30.610584624614411</v>
      </c>
      <c r="I112" s="28">
        <f t="shared" si="11"/>
        <v>1.6243149005352286</v>
      </c>
      <c r="J112" s="28">
        <f t="shared" si="12"/>
        <v>1.5216167839625427</v>
      </c>
      <c r="K112" s="28" t="e">
        <f t="shared" si="13"/>
        <v>#NUM!</v>
      </c>
    </row>
    <row r="113" spans="1:11" x14ac:dyDescent="0.25">
      <c r="A113" s="3">
        <v>24841</v>
      </c>
      <c r="B113">
        <v>37.651800000000001</v>
      </c>
      <c r="C113">
        <v>34.4</v>
      </c>
      <c r="D113">
        <v>5.76</v>
      </c>
      <c r="E113">
        <f t="shared" si="7"/>
        <v>-9.4529069767441918</v>
      </c>
      <c r="F113">
        <f t="shared" si="8"/>
        <v>70.372329390303847</v>
      </c>
      <c r="G113">
        <f t="shared" si="9"/>
        <v>44.102564102564102</v>
      </c>
      <c r="H113">
        <f t="shared" si="10"/>
        <v>-30.099514791460223</v>
      </c>
      <c r="I113" s="28">
        <f t="shared" si="11"/>
        <v>0.7535162823691266</v>
      </c>
      <c r="J113" s="28">
        <f t="shared" si="12"/>
        <v>1.5171870345115579</v>
      </c>
      <c r="K113" s="28" t="e">
        <f t="shared" si="13"/>
        <v>#NUM!</v>
      </c>
    </row>
    <row r="114" spans="1:11" x14ac:dyDescent="0.25">
      <c r="A114" s="3">
        <v>24842</v>
      </c>
      <c r="B114">
        <v>38.074100000000001</v>
      </c>
      <c r="C114">
        <v>34.5</v>
      </c>
      <c r="D114">
        <v>6.11</v>
      </c>
      <c r="E114">
        <f t="shared" si="7"/>
        <v>-10.359710144927536</v>
      </c>
      <c r="F114">
        <f t="shared" si="8"/>
        <v>71.161620598201623</v>
      </c>
      <c r="G114">
        <f t="shared" si="9"/>
        <v>44.230769230769226</v>
      </c>
      <c r="H114">
        <f t="shared" si="10"/>
        <v>-32.986916036476856</v>
      </c>
      <c r="I114" s="28">
        <f t="shared" si="11"/>
        <v>5.8126837233320572</v>
      </c>
      <c r="J114" s="28">
        <f t="shared" si="12"/>
        <v>1.5127830020928101</v>
      </c>
      <c r="K114" s="28" t="e">
        <f t="shared" si="13"/>
        <v>#NUM!</v>
      </c>
    </row>
    <row r="115" spans="1:11" x14ac:dyDescent="0.25">
      <c r="A115" s="3">
        <v>24843</v>
      </c>
      <c r="B115">
        <v>38.213999999999999</v>
      </c>
      <c r="C115">
        <v>34.700000000000003</v>
      </c>
      <c r="D115">
        <v>6.07</v>
      </c>
      <c r="E115">
        <f t="shared" si="7"/>
        <v>-10.126801152737741</v>
      </c>
      <c r="F115">
        <f t="shared" si="8"/>
        <v>71.423097841831492</v>
      </c>
      <c r="G115">
        <f t="shared" si="9"/>
        <v>44.487179487179489</v>
      </c>
      <c r="H115">
        <f t="shared" si="10"/>
        <v>-32.245297857780315</v>
      </c>
      <c r="I115" s="28">
        <f t="shared" si="11"/>
        <v>1.911423651985622</v>
      </c>
      <c r="J115" s="28">
        <f t="shared" si="12"/>
        <v>3.0124556611195175</v>
      </c>
      <c r="K115" s="28" t="e">
        <f t="shared" si="13"/>
        <v>#NUM!</v>
      </c>
    </row>
    <row r="116" spans="1:11" x14ac:dyDescent="0.25">
      <c r="A116" s="3">
        <v>24844</v>
      </c>
      <c r="B116">
        <v>38.1554</v>
      </c>
      <c r="C116">
        <v>34.9</v>
      </c>
      <c r="D116">
        <v>6.02</v>
      </c>
      <c r="E116">
        <f t="shared" si="7"/>
        <v>-9.3277936962750765</v>
      </c>
      <c r="F116">
        <f t="shared" si="8"/>
        <v>71.313572706186662</v>
      </c>
      <c r="G116">
        <f t="shared" si="9"/>
        <v>44.743589743589737</v>
      </c>
      <c r="H116">
        <f t="shared" si="10"/>
        <v>-29.701134796253154</v>
      </c>
      <c r="I116" s="28">
        <f t="shared" si="11"/>
        <v>-0.79978614369577983</v>
      </c>
      <c r="J116" s="28">
        <f t="shared" si="12"/>
        <v>2.9951426019673377</v>
      </c>
      <c r="K116" s="28" t="e">
        <f t="shared" si="13"/>
        <v>#NUM!</v>
      </c>
    </row>
    <row r="117" spans="1:11" x14ac:dyDescent="0.25">
      <c r="A117" s="3">
        <v>24845</v>
      </c>
      <c r="B117">
        <v>38.261899999999997</v>
      </c>
      <c r="C117">
        <v>35</v>
      </c>
      <c r="D117">
        <v>6.03</v>
      </c>
      <c r="E117">
        <f t="shared" si="7"/>
        <v>-9.3197142857142765</v>
      </c>
      <c r="F117">
        <f t="shared" si="8"/>
        <v>71.512624360558235</v>
      </c>
      <c r="G117">
        <f t="shared" si="9"/>
        <v>44.871794871794876</v>
      </c>
      <c r="H117">
        <f t="shared" si="10"/>
        <v>-29.6754087060378</v>
      </c>
      <c r="I117" s="28">
        <f t="shared" si="11"/>
        <v>1.4526257986509528</v>
      </c>
      <c r="J117" s="28">
        <f t="shared" si="12"/>
        <v>1.491140869314922</v>
      </c>
      <c r="K117" s="28" t="e">
        <f t="shared" si="13"/>
        <v>#NUM!</v>
      </c>
    </row>
    <row r="118" spans="1:11" x14ac:dyDescent="0.25">
      <c r="A118" s="3">
        <v>24846</v>
      </c>
      <c r="B118">
        <v>38.406799999999997</v>
      </c>
      <c r="C118">
        <v>35.1</v>
      </c>
      <c r="D118">
        <v>5.78</v>
      </c>
      <c r="E118">
        <f t="shared" si="7"/>
        <v>-9.4210826210826113</v>
      </c>
      <c r="F118">
        <f t="shared" si="8"/>
        <v>71.783446752280682</v>
      </c>
      <c r="G118">
        <f t="shared" si="9"/>
        <v>45</v>
      </c>
      <c r="H118">
        <f t="shared" si="10"/>
        <v>-29.998181131209357</v>
      </c>
      <c r="I118" s="28">
        <f t="shared" si="11"/>
        <v>1.9699098699889284</v>
      </c>
      <c r="J118" s="28">
        <f t="shared" si="12"/>
        <v>1.4868865386580943</v>
      </c>
      <c r="K118" s="28" t="e">
        <f t="shared" si="13"/>
        <v>#NUM!</v>
      </c>
    </row>
    <row r="119" spans="1:11" x14ac:dyDescent="0.25">
      <c r="A119" s="3">
        <v>24847</v>
      </c>
      <c r="B119">
        <v>38.482999999999997</v>
      </c>
      <c r="C119">
        <v>35.299999999999997</v>
      </c>
      <c r="D119">
        <v>5.91</v>
      </c>
      <c r="E119">
        <f t="shared" si="7"/>
        <v>-9.0169971671388183</v>
      </c>
      <c r="F119">
        <f t="shared" si="8"/>
        <v>71.925866809211314</v>
      </c>
      <c r="G119">
        <f t="shared" si="9"/>
        <v>45.256410256410248</v>
      </c>
      <c r="H119">
        <f t="shared" si="10"/>
        <v>-28.71151067862608</v>
      </c>
      <c r="I119" s="28">
        <f t="shared" si="11"/>
        <v>1.0329562679601167</v>
      </c>
      <c r="J119" s="28">
        <f t="shared" si="12"/>
        <v>2.9611067063981977</v>
      </c>
      <c r="K119" s="28" t="e">
        <f t="shared" si="13"/>
        <v>#NUM!</v>
      </c>
    </row>
    <row r="120" spans="1:11" x14ac:dyDescent="0.25">
      <c r="A120" s="3">
        <v>24848</v>
      </c>
      <c r="B120">
        <v>38.980800000000002</v>
      </c>
      <c r="C120">
        <v>35.4</v>
      </c>
      <c r="D120">
        <v>5.82</v>
      </c>
      <c r="E120">
        <f t="shared" si="7"/>
        <v>-10.115254237288141</v>
      </c>
      <c r="F120">
        <f t="shared" si="8"/>
        <v>72.856269753306776</v>
      </c>
      <c r="G120">
        <f t="shared" si="9"/>
        <v>45.384615384615387</v>
      </c>
      <c r="H120">
        <f t="shared" si="10"/>
        <v>-32.208530696818507</v>
      </c>
      <c r="I120" s="28">
        <f t="shared" si="11"/>
        <v>6.6981925228373207</v>
      </c>
      <c r="J120" s="28">
        <f t="shared" si="12"/>
        <v>1.4742679655583402</v>
      </c>
      <c r="K120" s="28" t="e">
        <f t="shared" si="13"/>
        <v>#NUM!</v>
      </c>
    </row>
    <row r="121" spans="1:11" x14ac:dyDescent="0.25">
      <c r="A121" s="3">
        <v>24849</v>
      </c>
      <c r="B121">
        <v>39.103900000000003</v>
      </c>
      <c r="C121">
        <v>35.6</v>
      </c>
      <c r="D121">
        <v>6.02</v>
      </c>
      <c r="E121">
        <f t="shared" si="7"/>
        <v>-9.8424157303370841</v>
      </c>
      <c r="F121">
        <f t="shared" si="8"/>
        <v>73.086347299345661</v>
      </c>
      <c r="G121">
        <f t="shared" si="9"/>
        <v>45.641025641025642</v>
      </c>
      <c r="H121">
        <f t="shared" si="10"/>
        <v>-31.339770780333875</v>
      </c>
      <c r="I121" s="28">
        <f t="shared" si="11"/>
        <v>1.6431908943693507</v>
      </c>
      <c r="J121" s="28">
        <f t="shared" si="12"/>
        <v>2.9360831365046636</v>
      </c>
      <c r="K121" s="28" t="e">
        <f t="shared" si="13"/>
        <v>#NUM!</v>
      </c>
    </row>
    <row r="122" spans="1:11" x14ac:dyDescent="0.25">
      <c r="A122" s="3">
        <v>25204</v>
      </c>
      <c r="B122">
        <v>39.340499999999999</v>
      </c>
      <c r="C122">
        <v>35.700000000000003</v>
      </c>
      <c r="D122">
        <v>6.3</v>
      </c>
      <c r="E122">
        <f t="shared" si="7"/>
        <v>-10.19747899159662</v>
      </c>
      <c r="F122">
        <f t="shared" si="8"/>
        <v>73.528559707085677</v>
      </c>
      <c r="G122">
        <f t="shared" si="9"/>
        <v>45.769230769230774</v>
      </c>
      <c r="H122">
        <f t="shared" si="10"/>
        <v>-32.470347005243099</v>
      </c>
      <c r="I122" s="28">
        <f t="shared" si="11"/>
        <v>3.1437620330299509</v>
      </c>
      <c r="J122" s="28">
        <f t="shared" si="12"/>
        <v>1.4618617671817269</v>
      </c>
      <c r="K122" s="28" t="e">
        <f t="shared" si="13"/>
        <v>#NUM!</v>
      </c>
    </row>
    <row r="123" spans="1:11" x14ac:dyDescent="0.25">
      <c r="A123" s="3">
        <v>25205</v>
      </c>
      <c r="B123">
        <v>39.592199999999998</v>
      </c>
      <c r="C123">
        <v>35.799999999999997</v>
      </c>
      <c r="D123">
        <v>6.61</v>
      </c>
      <c r="E123">
        <f t="shared" si="7"/>
        <v>-10.592737430167599</v>
      </c>
      <c r="F123">
        <f t="shared" si="8"/>
        <v>73.998994462065241</v>
      </c>
      <c r="G123">
        <f t="shared" si="9"/>
        <v>45.897435897435898</v>
      </c>
      <c r="H123">
        <f t="shared" si="10"/>
        <v>-33.728910878502994</v>
      </c>
      <c r="I123" s="28">
        <f t="shared" si="11"/>
        <v>3.3237112103751798</v>
      </c>
      <c r="J123" s="28">
        <f t="shared" si="12"/>
        <v>1.457772638017385</v>
      </c>
      <c r="K123" s="28" t="e">
        <f t="shared" si="13"/>
        <v>#NUM!</v>
      </c>
    </row>
    <row r="124" spans="1:11" x14ac:dyDescent="0.25">
      <c r="A124" s="3">
        <v>25206</v>
      </c>
      <c r="B124">
        <v>39.902700000000003</v>
      </c>
      <c r="C124">
        <v>36.1</v>
      </c>
      <c r="D124">
        <v>6.79</v>
      </c>
      <c r="E124">
        <f t="shared" si="7"/>
        <v>-10.533795013850412</v>
      </c>
      <c r="F124">
        <f t="shared" si="8"/>
        <v>74.579328158613336</v>
      </c>
      <c r="G124">
        <f t="shared" si="9"/>
        <v>46.282051282051285</v>
      </c>
      <c r="H124">
        <f t="shared" si="10"/>
        <v>-33.541229127677738</v>
      </c>
      <c r="I124" s="28">
        <f t="shared" si="11"/>
        <v>4.0711780723380997</v>
      </c>
      <c r="J124" s="28">
        <f t="shared" si="12"/>
        <v>4.3490103141403225</v>
      </c>
      <c r="K124" s="28" t="e">
        <f t="shared" si="13"/>
        <v>#NUM!</v>
      </c>
    </row>
    <row r="125" spans="1:11" x14ac:dyDescent="0.25">
      <c r="A125" s="3">
        <v>25207</v>
      </c>
      <c r="B125">
        <v>39.755899999999997</v>
      </c>
      <c r="C125">
        <v>36.299999999999997</v>
      </c>
      <c r="D125">
        <v>7.41</v>
      </c>
      <c r="E125">
        <f t="shared" si="7"/>
        <v>-9.52038567493112</v>
      </c>
      <c r="F125">
        <f t="shared" si="8"/>
        <v>74.304954610615709</v>
      </c>
      <c r="G125">
        <f t="shared" si="9"/>
        <v>46.538461538461533</v>
      </c>
      <c r="H125">
        <f t="shared" si="10"/>
        <v>-30.31437738126278</v>
      </c>
      <c r="I125" s="28">
        <f t="shared" si="11"/>
        <v>-1.9208322149793844</v>
      </c>
      <c r="J125" s="28">
        <f t="shared" si="12"/>
        <v>2.8793077565453906</v>
      </c>
      <c r="K125" s="28" t="e">
        <f t="shared" si="13"/>
        <v>#NUM!</v>
      </c>
    </row>
    <row r="126" spans="1:11" x14ac:dyDescent="0.25">
      <c r="A126" s="3">
        <v>25208</v>
      </c>
      <c r="B126">
        <v>39.605600000000003</v>
      </c>
      <c r="C126">
        <v>36.4</v>
      </c>
      <c r="D126">
        <v>8.67</v>
      </c>
      <c r="E126">
        <f t="shared" si="7"/>
        <v>-8.8065934065934215</v>
      </c>
      <c r="F126">
        <f t="shared" si="8"/>
        <v>74.024039458953311</v>
      </c>
      <c r="G126">
        <f t="shared" si="9"/>
        <v>46.666666666666664</v>
      </c>
      <c r="H126">
        <f t="shared" si="10"/>
        <v>-28.041552630980476</v>
      </c>
      <c r="I126" s="28">
        <f t="shared" si="11"/>
        <v>-1.9739910764014823</v>
      </c>
      <c r="J126" s="28">
        <f t="shared" si="12"/>
        <v>1.4337103355321901</v>
      </c>
      <c r="K126" s="28" t="e">
        <f t="shared" si="13"/>
        <v>#NUM!</v>
      </c>
    </row>
    <row r="127" spans="1:11" x14ac:dyDescent="0.25">
      <c r="A127" s="3">
        <v>25209</v>
      </c>
      <c r="B127">
        <v>39.9925</v>
      </c>
      <c r="C127">
        <v>36.6</v>
      </c>
      <c r="D127">
        <v>8.9</v>
      </c>
      <c r="E127">
        <f t="shared" si="7"/>
        <v>-9.2691256830601088</v>
      </c>
      <c r="F127">
        <f t="shared" si="8"/>
        <v>74.747167018355725</v>
      </c>
      <c r="G127">
        <f t="shared" si="9"/>
        <v>46.92307692307692</v>
      </c>
      <c r="H127">
        <f t="shared" si="10"/>
        <v>-29.5143267872572</v>
      </c>
      <c r="I127" s="28">
        <f t="shared" si="11"/>
        <v>5.0663478154429953</v>
      </c>
      <c r="J127" s="28">
        <f t="shared" si="12"/>
        <v>2.8556420944258143</v>
      </c>
      <c r="K127" s="28" t="e">
        <f t="shared" si="13"/>
        <v>#NUM!</v>
      </c>
    </row>
    <row r="128" spans="1:11" x14ac:dyDescent="0.25">
      <c r="A128" s="3">
        <v>25210</v>
      </c>
      <c r="B128">
        <v>40.203699999999998</v>
      </c>
      <c r="C128">
        <v>36.799999999999997</v>
      </c>
      <c r="D128">
        <v>8.61</v>
      </c>
      <c r="E128">
        <f t="shared" si="7"/>
        <v>-9.2491847826086993</v>
      </c>
      <c r="F128">
        <f t="shared" si="8"/>
        <v>75.141906073785549</v>
      </c>
      <c r="G128">
        <f t="shared" si="9"/>
        <v>47.179487179487175</v>
      </c>
      <c r="H128">
        <f t="shared" si="10"/>
        <v>-29.450831882507917</v>
      </c>
      <c r="I128" s="28">
        <f t="shared" si="11"/>
        <v>2.7449641742128605</v>
      </c>
      <c r="J128" s="28">
        <f t="shared" si="12"/>
        <v>2.8400799349282302</v>
      </c>
      <c r="K128" s="28" t="e">
        <f t="shared" si="13"/>
        <v>#NUM!</v>
      </c>
    </row>
    <row r="129" spans="1:11" x14ac:dyDescent="0.25">
      <c r="A129" s="3">
        <v>25211</v>
      </c>
      <c r="B129">
        <v>40.296100000000003</v>
      </c>
      <c r="C129">
        <v>36.9</v>
      </c>
      <c r="D129">
        <v>9.19</v>
      </c>
      <c r="E129">
        <f t="shared" si="7"/>
        <v>-9.2035230352303543</v>
      </c>
      <c r="F129">
        <f t="shared" si="8"/>
        <v>75.314604410536106</v>
      </c>
      <c r="G129">
        <f t="shared" si="9"/>
        <v>47.307692307692307</v>
      </c>
      <c r="H129">
        <f t="shared" si="10"/>
        <v>-29.305437831344644</v>
      </c>
      <c r="I129" s="28">
        <f t="shared" si="11"/>
        <v>1.1963903836162082</v>
      </c>
      <c r="J129" s="28">
        <f t="shared" si="12"/>
        <v>1.4142569826513629</v>
      </c>
      <c r="K129" s="28" t="e">
        <f t="shared" si="13"/>
        <v>#NUM!</v>
      </c>
    </row>
    <row r="130" spans="1:11" x14ac:dyDescent="0.25">
      <c r="A130" s="3">
        <v>25212</v>
      </c>
      <c r="B130">
        <v>40.286999999999999</v>
      </c>
      <c r="C130">
        <v>37.1</v>
      </c>
      <c r="D130">
        <v>9.15</v>
      </c>
      <c r="E130">
        <f t="shared" si="7"/>
        <v>-8.5902964959568617</v>
      </c>
      <c r="F130">
        <f t="shared" si="8"/>
        <v>75.297596241007625</v>
      </c>
      <c r="G130">
        <f t="shared" si="9"/>
        <v>47.564102564102569</v>
      </c>
      <c r="H130">
        <f t="shared" si="10"/>
        <v>-27.352829883885949</v>
      </c>
      <c r="I130" s="28">
        <f t="shared" si="11"/>
        <v>-0.11770447556731511</v>
      </c>
      <c r="J130" s="28">
        <f t="shared" si="12"/>
        <v>2.8170521471825083</v>
      </c>
      <c r="K130" s="28" t="e">
        <f t="shared" si="13"/>
        <v>#NUM!</v>
      </c>
    </row>
    <row r="131" spans="1:11" x14ac:dyDescent="0.25">
      <c r="A131" s="3">
        <v>25213</v>
      </c>
      <c r="B131">
        <v>40.2988</v>
      </c>
      <c r="C131">
        <v>37.299999999999997</v>
      </c>
      <c r="D131">
        <v>9</v>
      </c>
      <c r="E131">
        <f t="shared" ref="E131:E194" si="14">(1-B131/C131)*100</f>
        <v>-8.0396782841823047</v>
      </c>
      <c r="F131">
        <f t="shared" ref="F131:F194" si="15">B131/$B$254*100</f>
        <v>75.319650790506074</v>
      </c>
      <c r="G131">
        <f t="shared" ref="G131:G194" si="16">C131/$C$254*100</f>
        <v>47.820512820512818</v>
      </c>
      <c r="H131">
        <f t="shared" ref="H131:H194" si="17">E131/$E$254*100</f>
        <v>-25.599576514258064</v>
      </c>
      <c r="I131" s="28">
        <f t="shared" si="11"/>
        <v>0.15262266820466053</v>
      </c>
      <c r="J131" s="28">
        <f t="shared" si="12"/>
        <v>2.801906632370077</v>
      </c>
      <c r="K131" s="28" t="e">
        <f t="shared" si="13"/>
        <v>#NUM!</v>
      </c>
    </row>
    <row r="132" spans="1:11" x14ac:dyDescent="0.25">
      <c r="A132" s="3">
        <v>25214</v>
      </c>
      <c r="B132">
        <v>39.918900000000001</v>
      </c>
      <c r="C132">
        <v>37.5</v>
      </c>
      <c r="D132">
        <v>8.85</v>
      </c>
      <c r="E132">
        <f t="shared" si="14"/>
        <v>-6.4504000000000117</v>
      </c>
      <c r="F132">
        <f t="shared" si="15"/>
        <v>74.609606438433232</v>
      </c>
      <c r="G132">
        <f t="shared" si="16"/>
        <v>48.07692307692308</v>
      </c>
      <c r="H132">
        <f t="shared" si="17"/>
        <v>-20.539069165547492</v>
      </c>
      <c r="I132" s="28">
        <f t="shared" ref="I132:I195" si="18">1200*(LOG(B132)-LOG(B131))</f>
        <v>-4.9362584217840677</v>
      </c>
      <c r="J132" s="28">
        <f t="shared" ref="J132:J195" si="19">1200*(LOG(C132)-LOG(C131))</f>
        <v>2.7869231028375019</v>
      </c>
      <c r="K132" s="28" t="e">
        <f t="shared" ref="K132:K195" si="20">1200*(LOG(E132)-LOG(E131))</f>
        <v>#NUM!</v>
      </c>
    </row>
    <row r="133" spans="1:11" x14ac:dyDescent="0.25">
      <c r="A133" s="3">
        <v>25215</v>
      </c>
      <c r="B133">
        <v>39.811799999999998</v>
      </c>
      <c r="C133">
        <v>37.700000000000003</v>
      </c>
      <c r="D133">
        <v>8.9700000000000006</v>
      </c>
      <c r="E133">
        <f t="shared" si="14"/>
        <v>-5.6015915119363324</v>
      </c>
      <c r="F133">
        <f t="shared" si="15"/>
        <v>74.409433366290543</v>
      </c>
      <c r="G133">
        <f t="shared" si="16"/>
        <v>48.333333333333343</v>
      </c>
      <c r="H133">
        <f t="shared" si="17"/>
        <v>-17.836331933028006</v>
      </c>
      <c r="I133" s="28">
        <f t="shared" si="18"/>
        <v>-1.4001021033309691</v>
      </c>
      <c r="J133" s="28">
        <f t="shared" si="19"/>
        <v>2.7720989736887525</v>
      </c>
      <c r="K133" s="28" t="e">
        <f t="shared" si="20"/>
        <v>#NUM!</v>
      </c>
    </row>
    <row r="134" spans="1:11" x14ac:dyDescent="0.25">
      <c r="A134" s="3">
        <v>25569</v>
      </c>
      <c r="B134">
        <v>39.074599999999997</v>
      </c>
      <c r="C134">
        <v>37.9</v>
      </c>
      <c r="D134">
        <v>8.98</v>
      </c>
      <c r="E134">
        <f t="shared" si="14"/>
        <v>-3.0992084432717615</v>
      </c>
      <c r="F134">
        <f t="shared" si="15"/>
        <v>73.031584731523239</v>
      </c>
      <c r="G134">
        <f t="shared" si="16"/>
        <v>48.589743589743591</v>
      </c>
      <c r="H134">
        <f t="shared" si="17"/>
        <v>-9.8683580204029777</v>
      </c>
      <c r="I134" s="28">
        <f t="shared" si="18"/>
        <v>-9.7407272996947292</v>
      </c>
      <c r="J134" s="28">
        <f t="shared" si="19"/>
        <v>2.7574317147355032</v>
      </c>
      <c r="K134" s="28" t="e">
        <f t="shared" si="20"/>
        <v>#NUM!</v>
      </c>
    </row>
    <row r="135" spans="1:11" x14ac:dyDescent="0.25">
      <c r="A135" s="3">
        <v>25570</v>
      </c>
      <c r="B135">
        <v>39.0488</v>
      </c>
      <c r="C135">
        <v>38.1</v>
      </c>
      <c r="D135">
        <v>8.98</v>
      </c>
      <c r="E135">
        <f t="shared" si="14"/>
        <v>-2.4902887139107488</v>
      </c>
      <c r="F135">
        <f t="shared" si="15"/>
        <v>72.983363767365617</v>
      </c>
      <c r="G135">
        <f t="shared" si="16"/>
        <v>48.846153846153854</v>
      </c>
      <c r="H135">
        <f t="shared" si="17"/>
        <v>-7.9294636204258779</v>
      </c>
      <c r="I135" s="28">
        <f t="shared" si="18"/>
        <v>-0.34421844539629376</v>
      </c>
      <c r="J135" s="28">
        <f t="shared" si="19"/>
        <v>2.7429188490564194</v>
      </c>
      <c r="K135" s="28" t="e">
        <f t="shared" si="20"/>
        <v>#NUM!</v>
      </c>
    </row>
    <row r="136" spans="1:11" x14ac:dyDescent="0.25">
      <c r="A136" s="3">
        <v>25571</v>
      </c>
      <c r="B136">
        <v>38.998100000000001</v>
      </c>
      <c r="C136">
        <v>38.299999999999997</v>
      </c>
      <c r="D136">
        <v>7.76</v>
      </c>
      <c r="E136">
        <f t="shared" si="14"/>
        <v>-1.8227154046997596</v>
      </c>
      <c r="F136">
        <f t="shared" si="15"/>
        <v>72.888603965707048</v>
      </c>
      <c r="G136">
        <f t="shared" si="16"/>
        <v>49.102564102564102</v>
      </c>
      <c r="H136">
        <f t="shared" si="17"/>
        <v>-5.8038071695146316</v>
      </c>
      <c r="I136" s="28">
        <f t="shared" si="18"/>
        <v>-0.6770923635834869</v>
      </c>
      <c r="J136" s="28">
        <f t="shared" si="19"/>
        <v>2.7285579516038716</v>
      </c>
      <c r="K136" s="28" t="e">
        <f t="shared" si="20"/>
        <v>#NUM!</v>
      </c>
    </row>
    <row r="137" spans="1:11" x14ac:dyDescent="0.25">
      <c r="A137" s="3">
        <v>25572</v>
      </c>
      <c r="B137">
        <v>38.8979</v>
      </c>
      <c r="C137">
        <v>38.5</v>
      </c>
      <c r="D137">
        <v>8.1</v>
      </c>
      <c r="E137">
        <f t="shared" si="14"/>
        <v>-1.0335064935064864</v>
      </c>
      <c r="F137">
        <f t="shared" si="15"/>
        <v>72.701327197932102</v>
      </c>
      <c r="G137">
        <f t="shared" si="16"/>
        <v>49.358974358974365</v>
      </c>
      <c r="H137">
        <f t="shared" si="17"/>
        <v>-3.2908441884491109</v>
      </c>
      <c r="I137" s="28">
        <f t="shared" si="18"/>
        <v>-1.3407517024162985</v>
      </c>
      <c r="J137" s="28">
        <f t="shared" si="19"/>
        <v>2.7143466478535494</v>
      </c>
      <c r="K137" s="28" t="e">
        <f t="shared" si="20"/>
        <v>#NUM!</v>
      </c>
    </row>
    <row r="138" spans="1:11" x14ac:dyDescent="0.25">
      <c r="A138" s="3">
        <v>25573</v>
      </c>
      <c r="B138">
        <v>38.852499999999999</v>
      </c>
      <c r="C138">
        <v>38.6</v>
      </c>
      <c r="D138">
        <v>7.94</v>
      </c>
      <c r="E138">
        <f t="shared" si="14"/>
        <v>-0.65414507772019181</v>
      </c>
      <c r="F138">
        <f t="shared" si="15"/>
        <v>72.616473253251641</v>
      </c>
      <c r="G138">
        <f t="shared" si="16"/>
        <v>49.487179487179489</v>
      </c>
      <c r="H138">
        <f t="shared" si="17"/>
        <v>-2.0828988893087921</v>
      </c>
      <c r="I138" s="28">
        <f t="shared" si="18"/>
        <v>-0.60862364857783291</v>
      </c>
      <c r="J138" s="28">
        <f t="shared" si="19"/>
        <v>1.351890195905181</v>
      </c>
      <c r="K138" s="28" t="e">
        <f t="shared" si="20"/>
        <v>#NUM!</v>
      </c>
    </row>
    <row r="139" spans="1:11" x14ac:dyDescent="0.25">
      <c r="A139" s="3">
        <v>25574</v>
      </c>
      <c r="B139">
        <v>38.726900000000001</v>
      </c>
      <c r="C139">
        <v>38.799999999999997</v>
      </c>
      <c r="D139">
        <v>7.6</v>
      </c>
      <c r="E139">
        <f t="shared" si="14"/>
        <v>0.18840206185566366</v>
      </c>
      <c r="F139">
        <f t="shared" si="15"/>
        <v>72.381723133166489</v>
      </c>
      <c r="G139">
        <f t="shared" si="16"/>
        <v>49.743589743589737</v>
      </c>
      <c r="H139">
        <f t="shared" si="17"/>
        <v>0.59990124323843874</v>
      </c>
      <c r="I139" s="28">
        <f t="shared" si="18"/>
        <v>-1.6874820249340949</v>
      </c>
      <c r="J139" s="28">
        <f t="shared" si="19"/>
        <v>2.6933051069428338</v>
      </c>
      <c r="K139" s="28" t="e">
        <f t="shared" si="20"/>
        <v>#NUM!</v>
      </c>
    </row>
    <row r="140" spans="1:11" x14ac:dyDescent="0.25">
      <c r="A140" s="3">
        <v>25575</v>
      </c>
      <c r="B140">
        <v>38.821899999999999</v>
      </c>
      <c r="C140">
        <v>38.9</v>
      </c>
      <c r="D140">
        <v>7.21</v>
      </c>
      <c r="E140">
        <f t="shared" si="14"/>
        <v>0.20077120822621364</v>
      </c>
      <c r="F140">
        <f t="shared" si="15"/>
        <v>72.55928094692517</v>
      </c>
      <c r="G140">
        <f t="shared" si="16"/>
        <v>49.871794871794876</v>
      </c>
      <c r="H140">
        <f t="shared" si="17"/>
        <v>0.63928651435705253</v>
      </c>
      <c r="I140" s="28">
        <f t="shared" si="18"/>
        <v>1.2768629741146675</v>
      </c>
      <c r="J140" s="28">
        <f t="shared" si="19"/>
        <v>1.3414508778005541</v>
      </c>
      <c r="K140" s="28">
        <f t="shared" si="20"/>
        <v>33.138937425525668</v>
      </c>
    </row>
    <row r="141" spans="1:11" x14ac:dyDescent="0.25">
      <c r="A141" s="3">
        <v>25576</v>
      </c>
      <c r="B141">
        <v>38.752699999999997</v>
      </c>
      <c r="C141">
        <v>39</v>
      </c>
      <c r="D141">
        <v>6.61</v>
      </c>
      <c r="E141">
        <f t="shared" si="14"/>
        <v>0.63410256410256771</v>
      </c>
      <c r="F141">
        <f t="shared" si="15"/>
        <v>72.42994409732411</v>
      </c>
      <c r="G141">
        <f t="shared" si="16"/>
        <v>50</v>
      </c>
      <c r="H141">
        <f t="shared" si="17"/>
        <v>2.0190804325551324</v>
      </c>
      <c r="I141" s="28">
        <f t="shared" si="18"/>
        <v>-0.92978431968981923</v>
      </c>
      <c r="J141" s="28">
        <f t="shared" si="19"/>
        <v>1.3380068409496459</v>
      </c>
      <c r="K141" s="28">
        <f t="shared" si="20"/>
        <v>599.34969213986892</v>
      </c>
    </row>
    <row r="142" spans="1:11" x14ac:dyDescent="0.25">
      <c r="A142" s="3">
        <v>25577</v>
      </c>
      <c r="B142">
        <v>38.485599999999998</v>
      </c>
      <c r="C142">
        <v>39.200000000000003</v>
      </c>
      <c r="D142">
        <v>6.29</v>
      </c>
      <c r="E142">
        <f t="shared" si="14"/>
        <v>1.8224489795918508</v>
      </c>
      <c r="F142">
        <f t="shared" si="15"/>
        <v>71.930726286219453</v>
      </c>
      <c r="G142">
        <f t="shared" si="16"/>
        <v>50.256410256410255</v>
      </c>
      <c r="H142">
        <f t="shared" si="17"/>
        <v>5.8029588308505531</v>
      </c>
      <c r="I142" s="28">
        <f t="shared" si="18"/>
        <v>-3.6044455205643366</v>
      </c>
      <c r="J142" s="28">
        <f t="shared" si="19"/>
        <v>2.6657519927499429</v>
      </c>
      <c r="K142" s="28">
        <f t="shared" si="20"/>
        <v>550.19504343028268</v>
      </c>
    </row>
    <row r="143" spans="1:11" x14ac:dyDescent="0.25">
      <c r="A143" s="3">
        <v>25578</v>
      </c>
      <c r="B143">
        <v>37.715699999999998</v>
      </c>
      <c r="C143">
        <v>39.4</v>
      </c>
      <c r="D143">
        <v>6.2</v>
      </c>
      <c r="E143">
        <f t="shared" si="14"/>
        <v>4.2748730964466963</v>
      </c>
      <c r="F143">
        <f t="shared" si="15"/>
        <v>70.491760382926785</v>
      </c>
      <c r="G143">
        <f t="shared" si="16"/>
        <v>50.512820512820511</v>
      </c>
      <c r="H143">
        <f t="shared" si="17"/>
        <v>13.611855730165059</v>
      </c>
      <c r="I143" s="28">
        <f t="shared" si="18"/>
        <v>-10.531306935743334</v>
      </c>
      <c r="J143" s="28">
        <f t="shared" si="19"/>
        <v>2.6521857661401249</v>
      </c>
      <c r="K143" s="28">
        <f t="shared" si="20"/>
        <v>444.32141755559024</v>
      </c>
    </row>
    <row r="144" spans="1:11" x14ac:dyDescent="0.25">
      <c r="A144" s="3">
        <v>25579</v>
      </c>
      <c r="B144">
        <v>37.487299999999998</v>
      </c>
      <c r="C144">
        <v>39.6</v>
      </c>
      <c r="D144">
        <v>5.6</v>
      </c>
      <c r="E144">
        <f t="shared" si="14"/>
        <v>5.3351010101010177</v>
      </c>
      <c r="F144">
        <f t="shared" si="15"/>
        <v>70.064874018058561</v>
      </c>
      <c r="G144">
        <f t="shared" si="16"/>
        <v>50.769230769230766</v>
      </c>
      <c r="H144">
        <f t="shared" si="17"/>
        <v>16.98778504459365</v>
      </c>
      <c r="I144" s="28">
        <f t="shared" si="18"/>
        <v>-3.1656130097526436</v>
      </c>
      <c r="J144" s="28">
        <f t="shared" si="19"/>
        <v>2.6387569199258998</v>
      </c>
      <c r="K144" s="28">
        <f t="shared" si="20"/>
        <v>115.46330347716403</v>
      </c>
    </row>
    <row r="145" spans="1:11" x14ac:dyDescent="0.25">
      <c r="A145" s="3">
        <v>25580</v>
      </c>
      <c r="B145">
        <v>38.348199999999999</v>
      </c>
      <c r="C145">
        <v>39.799999999999997</v>
      </c>
      <c r="D145">
        <v>4.9000000000000004</v>
      </c>
      <c r="E145">
        <f t="shared" si="14"/>
        <v>3.6477386934673284</v>
      </c>
      <c r="F145">
        <f t="shared" si="15"/>
        <v>71.673921616635852</v>
      </c>
      <c r="G145">
        <f t="shared" si="16"/>
        <v>51.025641025641022</v>
      </c>
      <c r="H145">
        <f t="shared" si="17"/>
        <v>11.614962998103863</v>
      </c>
      <c r="I145" s="28">
        <f t="shared" si="18"/>
        <v>11.832986350979802</v>
      </c>
      <c r="J145" s="28">
        <f t="shared" si="19"/>
        <v>2.625463377810533</v>
      </c>
      <c r="K145" s="28">
        <f t="shared" si="20"/>
        <v>-198.14271167248953</v>
      </c>
    </row>
    <row r="146" spans="1:11" x14ac:dyDescent="0.25">
      <c r="A146" s="3">
        <v>25934</v>
      </c>
      <c r="B146">
        <v>38.6432</v>
      </c>
      <c r="C146">
        <v>39.9</v>
      </c>
      <c r="D146">
        <v>4.1399999999999997</v>
      </c>
      <c r="E146">
        <f t="shared" si="14"/>
        <v>3.1498746867167915</v>
      </c>
      <c r="F146">
        <f t="shared" si="15"/>
        <v>72.225285354096997</v>
      </c>
      <c r="G146">
        <f t="shared" si="16"/>
        <v>51.153846153846146</v>
      </c>
      <c r="H146">
        <f t="shared" si="17"/>
        <v>10.029687159444887</v>
      </c>
      <c r="I146" s="28">
        <f t="shared" si="18"/>
        <v>3.9937187519842432</v>
      </c>
      <c r="J146" s="28">
        <f t="shared" si="19"/>
        <v>1.3077883356723774</v>
      </c>
      <c r="K146" s="28">
        <f t="shared" si="20"/>
        <v>-76.476532378105816</v>
      </c>
    </row>
    <row r="147" spans="1:11" x14ac:dyDescent="0.25">
      <c r="A147" s="3">
        <v>25935</v>
      </c>
      <c r="B147">
        <v>38.569499999999998</v>
      </c>
      <c r="C147">
        <v>39.9</v>
      </c>
      <c r="D147">
        <v>3.72</v>
      </c>
      <c r="E147">
        <f t="shared" si="14"/>
        <v>3.3345864661654123</v>
      </c>
      <c r="F147">
        <f t="shared" si="15"/>
        <v>72.087537871212632</v>
      </c>
      <c r="G147">
        <f t="shared" si="16"/>
        <v>51.153846153846146</v>
      </c>
      <c r="H147">
        <f t="shared" si="17"/>
        <v>10.617837973934929</v>
      </c>
      <c r="I147" s="28">
        <f t="shared" si="18"/>
        <v>-0.99488855186020686</v>
      </c>
      <c r="J147" s="28">
        <f t="shared" si="19"/>
        <v>0</v>
      </c>
      <c r="K147" s="28">
        <f t="shared" si="20"/>
        <v>29.698448226588692</v>
      </c>
    </row>
    <row r="148" spans="1:11" x14ac:dyDescent="0.25">
      <c r="A148" s="3">
        <v>25936</v>
      </c>
      <c r="B148">
        <v>38.527799999999999</v>
      </c>
      <c r="C148">
        <v>40</v>
      </c>
      <c r="D148">
        <v>3.71</v>
      </c>
      <c r="E148">
        <f t="shared" si="14"/>
        <v>3.6804999999999977</v>
      </c>
      <c r="F148">
        <f t="shared" si="15"/>
        <v>72.009599336120672</v>
      </c>
      <c r="G148">
        <f t="shared" si="16"/>
        <v>51.282051282051277</v>
      </c>
      <c r="H148">
        <f t="shared" si="17"/>
        <v>11.719280054538842</v>
      </c>
      <c r="I148" s="28">
        <f t="shared" si="18"/>
        <v>-0.56375769303613765</v>
      </c>
      <c r="J148" s="28">
        <f t="shared" si="19"/>
        <v>1.3045147694569437</v>
      </c>
      <c r="K148" s="28">
        <f t="shared" si="20"/>
        <v>51.437806640398385</v>
      </c>
    </row>
    <row r="149" spans="1:11" x14ac:dyDescent="0.25">
      <c r="A149" s="3">
        <v>25937</v>
      </c>
      <c r="B149">
        <v>38.744100000000003</v>
      </c>
      <c r="C149">
        <v>40.1</v>
      </c>
      <c r="D149">
        <v>4.1500000000000004</v>
      </c>
      <c r="E149">
        <f t="shared" si="14"/>
        <v>3.3812967581047348</v>
      </c>
      <c r="F149">
        <f t="shared" si="15"/>
        <v>72.413870442604917</v>
      </c>
      <c r="G149">
        <f t="shared" si="16"/>
        <v>51.410256410256416</v>
      </c>
      <c r="H149">
        <f t="shared" si="17"/>
        <v>10.766570752814481</v>
      </c>
      <c r="I149" s="28">
        <f t="shared" si="18"/>
        <v>2.9176394044014842</v>
      </c>
      <c r="J149" s="28">
        <f t="shared" si="19"/>
        <v>1.3012575506641255</v>
      </c>
      <c r="K149" s="28">
        <f t="shared" si="20"/>
        <v>-44.188240745367494</v>
      </c>
    </row>
    <row r="150" spans="1:11" x14ac:dyDescent="0.25">
      <c r="A150" s="3">
        <v>25938</v>
      </c>
      <c r="B150">
        <v>38.9407</v>
      </c>
      <c r="C150">
        <v>40.299999999999997</v>
      </c>
      <c r="D150">
        <v>4.63</v>
      </c>
      <c r="E150">
        <f t="shared" si="14"/>
        <v>3.3729528535980102</v>
      </c>
      <c r="F150">
        <f t="shared" si="15"/>
        <v>72.781321665604423</v>
      </c>
      <c r="G150">
        <f t="shared" si="16"/>
        <v>51.666666666666657</v>
      </c>
      <c r="H150">
        <f t="shared" si="17"/>
        <v>10.740002473052863</v>
      </c>
      <c r="I150" s="28">
        <f t="shared" si="18"/>
        <v>2.6378126199383622</v>
      </c>
      <c r="J150" s="28">
        <f t="shared" si="19"/>
        <v>2.5928082251123641</v>
      </c>
      <c r="K150" s="28">
        <f t="shared" si="20"/>
        <v>-1.2876208265360845</v>
      </c>
    </row>
    <row r="151" spans="1:11" x14ac:dyDescent="0.25">
      <c r="A151" s="3">
        <v>25939</v>
      </c>
      <c r="B151">
        <v>39.103999999999999</v>
      </c>
      <c r="C151">
        <v>40.5</v>
      </c>
      <c r="D151">
        <v>4.91</v>
      </c>
      <c r="E151">
        <f t="shared" si="14"/>
        <v>3.4469135802469131</v>
      </c>
      <c r="F151">
        <f t="shared" si="15"/>
        <v>73.08653420230749</v>
      </c>
      <c r="G151">
        <f t="shared" si="16"/>
        <v>51.923076923076927</v>
      </c>
      <c r="H151">
        <f t="shared" si="17"/>
        <v>10.975504841925487</v>
      </c>
      <c r="I151" s="28">
        <f t="shared" si="18"/>
        <v>2.1809160871268496</v>
      </c>
      <c r="J151" s="28">
        <f t="shared" si="19"/>
        <v>2.579972488270954</v>
      </c>
      <c r="K151" s="28">
        <f t="shared" si="20"/>
        <v>11.304149177682588</v>
      </c>
    </row>
    <row r="152" spans="1:11" x14ac:dyDescent="0.25">
      <c r="A152" s="3">
        <v>25940</v>
      </c>
      <c r="B152">
        <v>38.990499999999997</v>
      </c>
      <c r="C152">
        <v>40.6</v>
      </c>
      <c r="D152">
        <v>5.31</v>
      </c>
      <c r="E152">
        <f t="shared" si="14"/>
        <v>3.9642857142857202</v>
      </c>
      <c r="F152">
        <f t="shared" si="15"/>
        <v>72.874399340606345</v>
      </c>
      <c r="G152">
        <f t="shared" si="16"/>
        <v>52.051282051282058</v>
      </c>
      <c r="H152">
        <f t="shared" si="17"/>
        <v>12.622897568787378</v>
      </c>
      <c r="I152" s="28">
        <f t="shared" si="18"/>
        <v>-1.5148557217977476</v>
      </c>
      <c r="J152" s="28">
        <f t="shared" si="19"/>
        <v>1.2852124350306582</v>
      </c>
      <c r="K152" s="28">
        <f t="shared" si="20"/>
        <v>72.881462846358147</v>
      </c>
    </row>
    <row r="153" spans="1:11" x14ac:dyDescent="0.25">
      <c r="A153" s="3">
        <v>25941</v>
      </c>
      <c r="B153">
        <v>38.764200000000002</v>
      </c>
      <c r="C153">
        <v>40.700000000000003</v>
      </c>
      <c r="D153">
        <v>5.56</v>
      </c>
      <c r="E153">
        <f t="shared" si="14"/>
        <v>4.7562653562653541</v>
      </c>
      <c r="F153">
        <f t="shared" si="15"/>
        <v>72.451437937937001</v>
      </c>
      <c r="G153">
        <f t="shared" si="16"/>
        <v>52.179487179487182</v>
      </c>
      <c r="H153">
        <f t="shared" si="17"/>
        <v>15.144682984315905</v>
      </c>
      <c r="I153" s="28">
        <f t="shared" si="18"/>
        <v>-3.0335746265543584</v>
      </c>
      <c r="J153" s="28">
        <f t="shared" si="19"/>
        <v>1.282050777631305</v>
      </c>
      <c r="K153" s="28">
        <f t="shared" si="20"/>
        <v>94.921354623257102</v>
      </c>
    </row>
    <row r="154" spans="1:11" x14ac:dyDescent="0.25">
      <c r="A154" s="3">
        <v>25942</v>
      </c>
      <c r="B154">
        <v>39.394199999999998</v>
      </c>
      <c r="C154">
        <v>40.799999999999997</v>
      </c>
      <c r="D154">
        <v>5.55</v>
      </c>
      <c r="E154">
        <f t="shared" si="14"/>
        <v>3.445588235294117</v>
      </c>
      <c r="F154">
        <f t="shared" si="15"/>
        <v>73.628926597599786</v>
      </c>
      <c r="G154">
        <f t="shared" si="16"/>
        <v>52.307692307692299</v>
      </c>
      <c r="H154">
        <f t="shared" si="17"/>
        <v>10.971284739039822</v>
      </c>
      <c r="I154" s="28">
        <f t="shared" si="18"/>
        <v>8.4017518099990696</v>
      </c>
      <c r="J154" s="28">
        <f t="shared" si="19"/>
        <v>1.2789046375918822</v>
      </c>
      <c r="K154" s="28">
        <f t="shared" si="20"/>
        <v>-168.00324048771205</v>
      </c>
    </row>
    <row r="155" spans="1:11" x14ac:dyDescent="0.25">
      <c r="A155" s="3">
        <v>25943</v>
      </c>
      <c r="B155">
        <v>39.689100000000003</v>
      </c>
      <c r="C155">
        <v>40.9</v>
      </c>
      <c r="D155">
        <v>5.2</v>
      </c>
      <c r="E155">
        <f t="shared" si="14"/>
        <v>2.9606356968215009</v>
      </c>
      <c r="F155">
        <f t="shared" si="15"/>
        <v>74.180103432099088</v>
      </c>
      <c r="G155">
        <f t="shared" si="16"/>
        <v>52.435897435897438</v>
      </c>
      <c r="H155">
        <f t="shared" si="17"/>
        <v>9.4271210081553996</v>
      </c>
      <c r="I155" s="28">
        <f t="shared" si="18"/>
        <v>3.8867584843093717</v>
      </c>
      <c r="J155" s="28">
        <f t="shared" si="19"/>
        <v>1.2757739009542135</v>
      </c>
      <c r="K155" s="28">
        <f t="shared" si="20"/>
        <v>-79.054085644002669</v>
      </c>
    </row>
    <row r="156" spans="1:11" x14ac:dyDescent="0.25">
      <c r="A156" s="3">
        <v>25944</v>
      </c>
      <c r="B156">
        <v>39.857599999999998</v>
      </c>
      <c r="C156">
        <v>41</v>
      </c>
      <c r="D156">
        <v>4.91</v>
      </c>
      <c r="E156">
        <f t="shared" si="14"/>
        <v>2.7863414634146433</v>
      </c>
      <c r="F156">
        <f t="shared" si="15"/>
        <v>74.495034922818419</v>
      </c>
      <c r="G156">
        <f t="shared" si="16"/>
        <v>52.564102564102569</v>
      </c>
      <c r="H156">
        <f t="shared" si="17"/>
        <v>8.8721412681238476</v>
      </c>
      <c r="I156" s="28">
        <f t="shared" si="18"/>
        <v>2.2078722456617683</v>
      </c>
      <c r="J156" s="28">
        <f t="shared" si="19"/>
        <v>1.2726584548722997</v>
      </c>
      <c r="K156" s="28">
        <f t="shared" si="20"/>
        <v>-31.620760170030838</v>
      </c>
    </row>
    <row r="157" spans="1:11" x14ac:dyDescent="0.25">
      <c r="A157" s="3">
        <v>25945</v>
      </c>
      <c r="B157">
        <v>40.317700000000002</v>
      </c>
      <c r="C157">
        <v>41.1</v>
      </c>
      <c r="D157">
        <v>4.1399999999999997</v>
      </c>
      <c r="E157">
        <f t="shared" si="14"/>
        <v>1.9034063260340628</v>
      </c>
      <c r="F157">
        <f t="shared" si="15"/>
        <v>75.354975450295953</v>
      </c>
      <c r="G157">
        <f t="shared" si="16"/>
        <v>52.692307692307693</v>
      </c>
      <c r="H157">
        <f t="shared" si="17"/>
        <v>6.0607395170150973</v>
      </c>
      <c r="I157" s="28">
        <f t="shared" si="18"/>
        <v>5.9815255223511166</v>
      </c>
      <c r="J157" s="28">
        <f t="shared" si="19"/>
        <v>1.2695581876005946</v>
      </c>
      <c r="K157" s="28">
        <f t="shared" si="20"/>
        <v>-198.60339521089142</v>
      </c>
    </row>
    <row r="158" spans="1:11" x14ac:dyDescent="0.25">
      <c r="A158" s="3">
        <v>26299</v>
      </c>
      <c r="B158">
        <v>41.287599999999998</v>
      </c>
      <c r="C158">
        <v>41.2</v>
      </c>
      <c r="D158">
        <v>3.5</v>
      </c>
      <c r="E158">
        <f t="shared" si="14"/>
        <v>-0.21262135922328618</v>
      </c>
      <c r="F158">
        <f t="shared" si="15"/>
        <v>77.167747277291099</v>
      </c>
      <c r="G158">
        <f t="shared" si="16"/>
        <v>52.820512820512825</v>
      </c>
      <c r="H158">
        <f t="shared" si="17"/>
        <v>-0.67701922410389836</v>
      </c>
      <c r="I158" s="28">
        <f t="shared" si="18"/>
        <v>12.388667506762285</v>
      </c>
      <c r="J158" s="28">
        <f t="shared" si="19"/>
        <v>1.2664729884782844</v>
      </c>
      <c r="K158" s="28" t="e">
        <f t="shared" si="20"/>
        <v>#NUM!</v>
      </c>
    </row>
    <row r="159" spans="1:11" x14ac:dyDescent="0.25">
      <c r="A159" s="3">
        <v>26300</v>
      </c>
      <c r="B159">
        <v>41.686500000000002</v>
      </c>
      <c r="C159">
        <v>41.4</v>
      </c>
      <c r="D159">
        <v>3.29</v>
      </c>
      <c r="E159">
        <f t="shared" si="14"/>
        <v>-0.69202898550726477</v>
      </c>
      <c r="F159">
        <f t="shared" si="15"/>
        <v>77.913303192115691</v>
      </c>
      <c r="G159">
        <f t="shared" si="16"/>
        <v>53.07692307692308</v>
      </c>
      <c r="H159">
        <f t="shared" si="17"/>
        <v>-2.2035270987686575</v>
      </c>
      <c r="I159" s="28">
        <f t="shared" si="18"/>
        <v>5.0109536399798316</v>
      </c>
      <c r="J159" s="28">
        <f t="shared" si="19"/>
        <v>2.5237501053172018</v>
      </c>
      <c r="K159" s="28" t="e">
        <f t="shared" si="20"/>
        <v>#NUM!</v>
      </c>
    </row>
    <row r="160" spans="1:11" x14ac:dyDescent="0.25">
      <c r="A160" s="3">
        <v>26301</v>
      </c>
      <c r="B160">
        <v>41.974600000000002</v>
      </c>
      <c r="C160">
        <v>41.4</v>
      </c>
      <c r="D160">
        <v>3.83</v>
      </c>
      <c r="E160">
        <f t="shared" si="14"/>
        <v>-1.3879227053140264</v>
      </c>
      <c r="F160">
        <f t="shared" si="15"/>
        <v>78.451770625209093</v>
      </c>
      <c r="G160">
        <f t="shared" si="16"/>
        <v>53.07692307692308</v>
      </c>
      <c r="H160">
        <f t="shared" si="17"/>
        <v>-4.4193601080364822</v>
      </c>
      <c r="I160" s="28">
        <f t="shared" si="18"/>
        <v>3.5893594943480878</v>
      </c>
      <c r="J160" s="28">
        <f t="shared" si="19"/>
        <v>0</v>
      </c>
      <c r="K160" s="28" t="e">
        <f t="shared" si="20"/>
        <v>#NUM!</v>
      </c>
    </row>
    <row r="161" spans="1:11" x14ac:dyDescent="0.25">
      <c r="A161" s="3">
        <v>26302</v>
      </c>
      <c r="B161">
        <v>42.418300000000002</v>
      </c>
      <c r="C161">
        <v>41.5</v>
      </c>
      <c r="D161">
        <v>4.17</v>
      </c>
      <c r="E161">
        <f t="shared" si="14"/>
        <v>-2.2127710843373505</v>
      </c>
      <c r="F161">
        <f t="shared" si="15"/>
        <v>79.281059066943044</v>
      </c>
      <c r="G161">
        <f t="shared" si="16"/>
        <v>53.205128205128204</v>
      </c>
      <c r="H161">
        <f t="shared" si="17"/>
        <v>-7.0458046553280846</v>
      </c>
      <c r="I161" s="28">
        <f t="shared" si="18"/>
        <v>5.4800317224371398</v>
      </c>
      <c r="J161" s="28">
        <f t="shared" si="19"/>
        <v>1.2573067094326262</v>
      </c>
      <c r="K161" s="28" t="e">
        <f t="shared" si="20"/>
        <v>#NUM!</v>
      </c>
    </row>
    <row r="162" spans="1:11" x14ac:dyDescent="0.25">
      <c r="A162" s="3">
        <v>26303</v>
      </c>
      <c r="B162">
        <v>42.396299999999997</v>
      </c>
      <c r="C162">
        <v>41.6</v>
      </c>
      <c r="D162">
        <v>4.2699999999999996</v>
      </c>
      <c r="E162">
        <f t="shared" si="14"/>
        <v>-1.9141826923076755</v>
      </c>
      <c r="F162">
        <f t="shared" si="15"/>
        <v>79.239940415335752</v>
      </c>
      <c r="G162">
        <f t="shared" si="16"/>
        <v>53.333333333333336</v>
      </c>
      <c r="H162">
        <f t="shared" si="17"/>
        <v>-6.0950531304727127</v>
      </c>
      <c r="I162" s="28">
        <f t="shared" si="18"/>
        <v>-0.27036322942963764</v>
      </c>
      <c r="J162" s="28">
        <f t="shared" si="19"/>
        <v>1.254280697580068</v>
      </c>
      <c r="K162" s="28" t="e">
        <f t="shared" si="20"/>
        <v>#NUM!</v>
      </c>
    </row>
    <row r="163" spans="1:11" x14ac:dyDescent="0.25">
      <c r="A163" s="3">
        <v>26304</v>
      </c>
      <c r="B163">
        <v>42.516599999999997</v>
      </c>
      <c r="C163">
        <v>41.7</v>
      </c>
      <c r="D163">
        <v>4.46</v>
      </c>
      <c r="E163">
        <f t="shared" si="14"/>
        <v>-1.9582733812949504</v>
      </c>
      <c r="F163">
        <f t="shared" si="15"/>
        <v>79.464784678442797</v>
      </c>
      <c r="G163">
        <f t="shared" si="16"/>
        <v>53.46153846153846</v>
      </c>
      <c r="H163">
        <f t="shared" si="17"/>
        <v>-6.2354446892390341</v>
      </c>
      <c r="I163" s="28">
        <f t="shared" si="18"/>
        <v>1.4766847759037915</v>
      </c>
      <c r="J163" s="28">
        <f t="shared" si="19"/>
        <v>1.2512692164177608</v>
      </c>
      <c r="K163" s="28" t="e">
        <f t="shared" si="20"/>
        <v>#NUM!</v>
      </c>
    </row>
    <row r="164" spans="1:11" x14ac:dyDescent="0.25">
      <c r="A164" s="3">
        <v>26305</v>
      </c>
      <c r="B164">
        <v>42.497999999999998</v>
      </c>
      <c r="C164">
        <v>41.8</v>
      </c>
      <c r="D164">
        <v>4.55</v>
      </c>
      <c r="E164">
        <f t="shared" si="14"/>
        <v>-1.6698564593301546</v>
      </c>
      <c r="F164">
        <f t="shared" si="15"/>
        <v>79.430020727538462</v>
      </c>
      <c r="G164">
        <f t="shared" si="16"/>
        <v>53.589743589743591</v>
      </c>
      <c r="H164">
        <f t="shared" si="17"/>
        <v>-5.3170806949519758</v>
      </c>
      <c r="I164" s="28">
        <f t="shared" si="18"/>
        <v>-0.22804207726077053</v>
      </c>
      <c r="J164" s="28">
        <f t="shared" si="19"/>
        <v>1.248272161533226</v>
      </c>
      <c r="K164" s="28" t="e">
        <f t="shared" si="20"/>
        <v>#NUM!</v>
      </c>
    </row>
    <row r="165" spans="1:11" x14ac:dyDescent="0.25">
      <c r="A165" s="3">
        <v>26306</v>
      </c>
      <c r="B165">
        <v>43.062899999999999</v>
      </c>
      <c r="C165">
        <v>41.9</v>
      </c>
      <c r="D165">
        <v>4.8</v>
      </c>
      <c r="E165">
        <f t="shared" si="14"/>
        <v>-2.7754176610978565</v>
      </c>
      <c r="F165">
        <f t="shared" si="15"/>
        <v>80.485835559036104</v>
      </c>
      <c r="G165">
        <f t="shared" si="16"/>
        <v>53.717948717948715</v>
      </c>
      <c r="H165">
        <f t="shared" si="17"/>
        <v>-8.8373581955492408</v>
      </c>
      <c r="I165" s="28">
        <f t="shared" si="18"/>
        <v>6.8817373633263124</v>
      </c>
      <c r="J165" s="28">
        <f t="shared" si="19"/>
        <v>1.2452894295121197</v>
      </c>
      <c r="K165" s="28" t="e">
        <f t="shared" si="20"/>
        <v>#NUM!</v>
      </c>
    </row>
    <row r="166" spans="1:11" x14ac:dyDescent="0.25">
      <c r="A166" s="3">
        <v>26307</v>
      </c>
      <c r="B166">
        <v>43.391800000000003</v>
      </c>
      <c r="C166">
        <v>42.1</v>
      </c>
      <c r="D166">
        <v>4.87</v>
      </c>
      <c r="E166">
        <f t="shared" si="14"/>
        <v>-3.0684085510688908</v>
      </c>
      <c r="F166">
        <f t="shared" si="15"/>
        <v>81.100559400564819</v>
      </c>
      <c r="G166">
        <f t="shared" si="16"/>
        <v>53.974358974358971</v>
      </c>
      <c r="H166">
        <f t="shared" si="17"/>
        <v>-9.7702864099220506</v>
      </c>
      <c r="I166" s="28">
        <f t="shared" si="18"/>
        <v>3.9652713625897285</v>
      </c>
      <c r="J166" s="28">
        <f t="shared" si="19"/>
        <v>2.4816874432475267</v>
      </c>
      <c r="K166" s="28" t="e">
        <f t="shared" si="20"/>
        <v>#NUM!</v>
      </c>
    </row>
    <row r="167" spans="1:11" x14ac:dyDescent="0.25">
      <c r="A167" s="3">
        <v>26308</v>
      </c>
      <c r="B167">
        <v>43.971800000000002</v>
      </c>
      <c r="C167">
        <v>42.2</v>
      </c>
      <c r="D167">
        <v>5.04</v>
      </c>
      <c r="E167">
        <f t="shared" si="14"/>
        <v>-4.1985781990521387</v>
      </c>
      <c r="F167">
        <f t="shared" si="15"/>
        <v>82.184596579301996</v>
      </c>
      <c r="G167">
        <f t="shared" si="16"/>
        <v>54.102564102564109</v>
      </c>
      <c r="H167">
        <f t="shared" si="17"/>
        <v>-13.368921001378448</v>
      </c>
      <c r="I167" s="28">
        <f t="shared" si="18"/>
        <v>6.9198934197700623</v>
      </c>
      <c r="J167" s="28">
        <f t="shared" si="19"/>
        <v>1.2364261512066932</v>
      </c>
      <c r="K167" s="28" t="e">
        <f t="shared" si="20"/>
        <v>#NUM!</v>
      </c>
    </row>
    <row r="168" spans="1:11" x14ac:dyDescent="0.25">
      <c r="A168" s="3">
        <v>26309</v>
      </c>
      <c r="B168">
        <v>44.491900000000001</v>
      </c>
      <c r="C168">
        <v>42.4</v>
      </c>
      <c r="D168">
        <v>5.0599999999999996</v>
      </c>
      <c r="E168">
        <f t="shared" si="14"/>
        <v>-4.9337264150943527</v>
      </c>
      <c r="F168">
        <f t="shared" si="15"/>
        <v>83.156678883890265</v>
      </c>
      <c r="G168">
        <f t="shared" si="16"/>
        <v>54.358974358974358</v>
      </c>
      <c r="H168">
        <f t="shared" si="17"/>
        <v>-15.709746385264697</v>
      </c>
      <c r="I168" s="28">
        <f t="shared" si="18"/>
        <v>6.1280501523110154</v>
      </c>
      <c r="J168" s="28">
        <f t="shared" si="19"/>
        <v>2.4640867572705893</v>
      </c>
      <c r="K168" s="28" t="e">
        <f t="shared" si="20"/>
        <v>#NUM!</v>
      </c>
    </row>
    <row r="169" spans="1:11" x14ac:dyDescent="0.25">
      <c r="A169" s="3">
        <v>26310</v>
      </c>
      <c r="B169">
        <v>45.0015</v>
      </c>
      <c r="C169">
        <v>42.5</v>
      </c>
      <c r="D169">
        <v>5.33</v>
      </c>
      <c r="E169">
        <f t="shared" si="14"/>
        <v>-5.8858823529411852</v>
      </c>
      <c r="F169">
        <f t="shared" si="15"/>
        <v>84.109136377484177</v>
      </c>
      <c r="G169">
        <f t="shared" si="16"/>
        <v>54.487179487179482</v>
      </c>
      <c r="H169">
        <f t="shared" si="17"/>
        <v>-18.741557848712358</v>
      </c>
      <c r="I169" s="28">
        <f t="shared" si="18"/>
        <v>5.9352451037286258</v>
      </c>
      <c r="J169" s="28">
        <f t="shared" si="19"/>
        <v>1.2276881490946856</v>
      </c>
      <c r="K169" s="28" t="e">
        <f t="shared" si="20"/>
        <v>#NUM!</v>
      </c>
    </row>
    <row r="170" spans="1:11" x14ac:dyDescent="0.25">
      <c r="A170" s="3">
        <v>26665</v>
      </c>
      <c r="B170">
        <v>45.294199999999996</v>
      </c>
      <c r="C170">
        <v>42.7</v>
      </c>
      <c r="D170">
        <v>5.94</v>
      </c>
      <c r="E170">
        <f t="shared" si="14"/>
        <v>-6.0754098360655595</v>
      </c>
      <c r="F170">
        <f t="shared" si="15"/>
        <v>84.656201346822741</v>
      </c>
      <c r="G170">
        <f t="shared" si="16"/>
        <v>54.743589743589752</v>
      </c>
      <c r="H170">
        <f t="shared" si="17"/>
        <v>-19.345042606969777</v>
      </c>
      <c r="I170" s="28">
        <f t="shared" si="18"/>
        <v>3.3787240836197441</v>
      </c>
      <c r="J170" s="28">
        <f t="shared" si="19"/>
        <v>2.4467339696546908</v>
      </c>
      <c r="K170" s="28" t="e">
        <f t="shared" si="20"/>
        <v>#NUM!</v>
      </c>
    </row>
    <row r="171" spans="1:11" x14ac:dyDescent="0.25">
      <c r="A171" s="3">
        <v>26666</v>
      </c>
      <c r="B171">
        <v>45.965600000000002</v>
      </c>
      <c r="C171">
        <v>43</v>
      </c>
      <c r="D171">
        <v>6.58</v>
      </c>
      <c r="E171">
        <f t="shared" si="14"/>
        <v>-6.8967441860465106</v>
      </c>
      <c r="F171">
        <f t="shared" si="15"/>
        <v>85.911067832691941</v>
      </c>
      <c r="G171">
        <f t="shared" si="16"/>
        <v>55.128205128205131</v>
      </c>
      <c r="H171">
        <f t="shared" si="17"/>
        <v>-21.960297943429332</v>
      </c>
      <c r="I171" s="28">
        <f t="shared" si="18"/>
        <v>7.6684080239126651</v>
      </c>
      <c r="J171" s="28">
        <f t="shared" si="19"/>
        <v>3.648696665475093</v>
      </c>
      <c r="K171" s="28" t="e">
        <f t="shared" si="20"/>
        <v>#NUM!</v>
      </c>
    </row>
    <row r="172" spans="1:11" x14ac:dyDescent="0.25">
      <c r="A172" s="3">
        <v>26667</v>
      </c>
      <c r="B172">
        <v>45.987200000000001</v>
      </c>
      <c r="C172">
        <v>43.4</v>
      </c>
      <c r="D172">
        <v>7.09</v>
      </c>
      <c r="E172">
        <f t="shared" si="14"/>
        <v>-5.9612903225806591</v>
      </c>
      <c r="F172">
        <f t="shared" si="15"/>
        <v>85.951438872451817</v>
      </c>
      <c r="G172">
        <f t="shared" si="16"/>
        <v>55.641025641025642</v>
      </c>
      <c r="H172">
        <f t="shared" si="17"/>
        <v>-18.981668462636865</v>
      </c>
      <c r="I172" s="28">
        <f t="shared" si="18"/>
        <v>0.24484111800804342</v>
      </c>
      <c r="J172" s="28">
        <f t="shared" si="19"/>
        <v>4.8255287195090091</v>
      </c>
      <c r="K172" s="28" t="e">
        <f t="shared" si="20"/>
        <v>#NUM!</v>
      </c>
    </row>
    <row r="173" spans="1:11" x14ac:dyDescent="0.25">
      <c r="A173" s="3">
        <v>26668</v>
      </c>
      <c r="B173">
        <v>45.923699999999997</v>
      </c>
      <c r="C173">
        <v>43.7</v>
      </c>
      <c r="D173">
        <v>7.12</v>
      </c>
      <c r="E173">
        <f t="shared" si="14"/>
        <v>-5.0885583524027389</v>
      </c>
      <c r="F173">
        <f t="shared" si="15"/>
        <v>85.832755491676267</v>
      </c>
      <c r="G173">
        <f t="shared" si="16"/>
        <v>56.025641025641029</v>
      </c>
      <c r="H173">
        <f t="shared" si="17"/>
        <v>-16.202755170675314</v>
      </c>
      <c r="I173" s="28">
        <f t="shared" si="18"/>
        <v>-0.72011578140225296</v>
      </c>
      <c r="J173" s="28">
        <f t="shared" si="19"/>
        <v>3.5900489494935961</v>
      </c>
      <c r="K173" s="28" t="e">
        <f t="shared" si="20"/>
        <v>#NUM!</v>
      </c>
    </row>
    <row r="174" spans="1:11" x14ac:dyDescent="0.25">
      <c r="A174" s="3">
        <v>26669</v>
      </c>
      <c r="B174">
        <v>46.219200000000001</v>
      </c>
      <c r="C174">
        <v>43.9</v>
      </c>
      <c r="D174">
        <v>7.84</v>
      </c>
      <c r="E174">
        <f t="shared" si="14"/>
        <v>-5.2829157175398711</v>
      </c>
      <c r="F174">
        <f t="shared" si="15"/>
        <v>86.385053743946685</v>
      </c>
      <c r="G174">
        <f t="shared" si="16"/>
        <v>56.282051282051285</v>
      </c>
      <c r="H174">
        <f t="shared" si="17"/>
        <v>-16.821619018713438</v>
      </c>
      <c r="I174" s="28">
        <f t="shared" si="18"/>
        <v>3.3426634333499017</v>
      </c>
      <c r="J174" s="28">
        <f t="shared" si="19"/>
        <v>2.3796999260392582</v>
      </c>
      <c r="K174" s="28" t="e">
        <f t="shared" si="20"/>
        <v>#NUM!</v>
      </c>
    </row>
    <row r="175" spans="1:11" x14ac:dyDescent="0.25">
      <c r="A175" s="3">
        <v>26670</v>
      </c>
      <c r="B175">
        <v>46.250900000000001</v>
      </c>
      <c r="C175">
        <v>44.2</v>
      </c>
      <c r="D175">
        <v>8.49</v>
      </c>
      <c r="E175">
        <f t="shared" si="14"/>
        <v>-4.6400452488687849</v>
      </c>
      <c r="F175">
        <f t="shared" si="15"/>
        <v>86.444301982853517</v>
      </c>
      <c r="G175">
        <f t="shared" si="16"/>
        <v>56.666666666666664</v>
      </c>
      <c r="H175">
        <f t="shared" si="17"/>
        <v>-14.774620224759058</v>
      </c>
      <c r="I175" s="28">
        <f t="shared" si="18"/>
        <v>0.35731685677369285</v>
      </c>
      <c r="J175" s="28">
        <f t="shared" si="19"/>
        <v>3.5492989283646637</v>
      </c>
      <c r="K175" s="28" t="e">
        <f t="shared" si="20"/>
        <v>#NUM!</v>
      </c>
    </row>
    <row r="176" spans="1:11" x14ac:dyDescent="0.25">
      <c r="A176" s="3">
        <v>26671</v>
      </c>
      <c r="B176">
        <v>46.442100000000003</v>
      </c>
      <c r="C176">
        <v>44.2</v>
      </c>
      <c r="D176">
        <v>10.4</v>
      </c>
      <c r="E176">
        <f t="shared" si="14"/>
        <v>-5.0726244343891391</v>
      </c>
      <c r="F176">
        <f t="shared" si="15"/>
        <v>86.801660445913086</v>
      </c>
      <c r="G176">
        <f t="shared" si="16"/>
        <v>56.666666666666664</v>
      </c>
      <c r="H176">
        <f t="shared" si="17"/>
        <v>-16.152019116452397</v>
      </c>
      <c r="I176" s="28">
        <f t="shared" si="18"/>
        <v>2.1499933598363441</v>
      </c>
      <c r="J176" s="28">
        <f t="shared" si="19"/>
        <v>0</v>
      </c>
      <c r="K176" s="28" t="e">
        <f t="shared" si="20"/>
        <v>#NUM!</v>
      </c>
    </row>
    <row r="177" spans="1:11" x14ac:dyDescent="0.25">
      <c r="A177" s="3">
        <v>26672</v>
      </c>
      <c r="B177">
        <v>46.364800000000002</v>
      </c>
      <c r="C177">
        <v>45</v>
      </c>
      <c r="D177">
        <v>10.5</v>
      </c>
      <c r="E177">
        <f t="shared" si="14"/>
        <v>-3.032888888888885</v>
      </c>
      <c r="F177">
        <f t="shared" si="15"/>
        <v>86.657184456402078</v>
      </c>
      <c r="G177">
        <f t="shared" si="16"/>
        <v>57.692307692307686</v>
      </c>
      <c r="H177">
        <f t="shared" si="17"/>
        <v>-9.6571863233767168</v>
      </c>
      <c r="I177" s="28">
        <f t="shared" si="18"/>
        <v>-0.8681502228217397</v>
      </c>
      <c r="J177" s="28">
        <f t="shared" si="19"/>
        <v>9.3482933115022426</v>
      </c>
      <c r="K177" s="28" t="e">
        <f t="shared" si="20"/>
        <v>#NUM!</v>
      </c>
    </row>
    <row r="178" spans="1:11" x14ac:dyDescent="0.25">
      <c r="A178" s="3">
        <v>26673</v>
      </c>
      <c r="B178">
        <v>46.780299999999997</v>
      </c>
      <c r="C178">
        <v>45.2</v>
      </c>
      <c r="D178">
        <v>10.78</v>
      </c>
      <c r="E178">
        <f t="shared" si="14"/>
        <v>-3.4962389380530867</v>
      </c>
      <c r="F178">
        <f t="shared" si="15"/>
        <v>87.433766262893968</v>
      </c>
      <c r="G178">
        <f t="shared" si="16"/>
        <v>57.948717948717956</v>
      </c>
      <c r="H178">
        <f t="shared" si="17"/>
        <v>-11.13256439413874</v>
      </c>
      <c r="I178" s="28">
        <f t="shared" si="18"/>
        <v>4.6495342206580581</v>
      </c>
      <c r="J178" s="28">
        <f t="shared" si="19"/>
        <v>2.3111052432462031</v>
      </c>
      <c r="K178" s="28" t="e">
        <f t="shared" si="20"/>
        <v>#NUM!</v>
      </c>
    </row>
    <row r="179" spans="1:11" x14ac:dyDescent="0.25">
      <c r="A179" s="3">
        <v>26674</v>
      </c>
      <c r="B179">
        <v>47.095399999999998</v>
      </c>
      <c r="C179">
        <v>45.6</v>
      </c>
      <c r="D179">
        <v>10.01</v>
      </c>
      <c r="E179">
        <f t="shared" si="14"/>
        <v>-3.2793859649122625</v>
      </c>
      <c r="F179">
        <f t="shared" si="15"/>
        <v>88.022697495687211</v>
      </c>
      <c r="G179">
        <f t="shared" si="16"/>
        <v>58.461538461538467</v>
      </c>
      <c r="H179">
        <f t="shared" si="17"/>
        <v>-10.442071058207016</v>
      </c>
      <c r="I179" s="28">
        <f t="shared" si="18"/>
        <v>3.4985847501424416</v>
      </c>
      <c r="J179" s="28">
        <f t="shared" si="19"/>
        <v>4.5916894236633254</v>
      </c>
      <c r="K179" s="28" t="e">
        <f t="shared" si="20"/>
        <v>#NUM!</v>
      </c>
    </row>
    <row r="180" spans="1:11" x14ac:dyDescent="0.25">
      <c r="A180" s="3">
        <v>26675</v>
      </c>
      <c r="B180">
        <v>47.344499999999996</v>
      </c>
      <c r="C180">
        <v>45.9</v>
      </c>
      <c r="D180">
        <v>10.029999999999999</v>
      </c>
      <c r="E180">
        <f t="shared" si="14"/>
        <v>-3.1470588235294139</v>
      </c>
      <c r="F180">
        <f t="shared" si="15"/>
        <v>88.488272773658636</v>
      </c>
      <c r="G180">
        <f t="shared" si="16"/>
        <v>58.846153846153847</v>
      </c>
      <c r="H180">
        <f t="shared" si="17"/>
        <v>-10.020721016451233</v>
      </c>
      <c r="I180" s="28">
        <f t="shared" si="18"/>
        <v>2.7492533895682847</v>
      </c>
      <c r="J180" s="28">
        <f t="shared" si="19"/>
        <v>3.4174114473914941</v>
      </c>
      <c r="K180" s="28" t="e">
        <f t="shared" si="20"/>
        <v>#NUM!</v>
      </c>
    </row>
    <row r="181" spans="1:11" x14ac:dyDescent="0.25">
      <c r="A181" s="3">
        <v>26676</v>
      </c>
      <c r="B181">
        <v>47.231499999999997</v>
      </c>
      <c r="C181">
        <v>46.3</v>
      </c>
      <c r="D181">
        <v>9.9499999999999993</v>
      </c>
      <c r="E181">
        <f t="shared" si="14"/>
        <v>-2.0118790496760353</v>
      </c>
      <c r="F181">
        <f t="shared" si="15"/>
        <v>88.277072426766736</v>
      </c>
      <c r="G181">
        <f t="shared" si="16"/>
        <v>59.358974358974358</v>
      </c>
      <c r="H181">
        <f t="shared" si="17"/>
        <v>-6.4061334109531147</v>
      </c>
      <c r="I181" s="28">
        <f t="shared" si="18"/>
        <v>-1.2453552649574817</v>
      </c>
      <c r="J181" s="28">
        <f t="shared" si="19"/>
        <v>4.5219665768302164</v>
      </c>
      <c r="K181" s="28" t="e">
        <f t="shared" si="20"/>
        <v>#NUM!</v>
      </c>
    </row>
    <row r="182" spans="1:11" x14ac:dyDescent="0.25">
      <c r="A182" s="3">
        <v>27030</v>
      </c>
      <c r="B182">
        <v>46.8994</v>
      </c>
      <c r="C182">
        <v>46.8</v>
      </c>
      <c r="D182">
        <v>9.65</v>
      </c>
      <c r="E182">
        <f t="shared" si="14"/>
        <v>-0.21239316239316519</v>
      </c>
      <c r="F182">
        <f t="shared" si="15"/>
        <v>87.656367690458794</v>
      </c>
      <c r="G182">
        <f t="shared" si="16"/>
        <v>60</v>
      </c>
      <c r="H182">
        <f t="shared" si="17"/>
        <v>-0.67629261017651188</v>
      </c>
      <c r="I182" s="28">
        <f t="shared" si="18"/>
        <v>-3.6773419787988537</v>
      </c>
      <c r="J182" s="28">
        <f t="shared" si="19"/>
        <v>5.5978344674050717</v>
      </c>
      <c r="K182" s="28" t="e">
        <f t="shared" si="20"/>
        <v>#NUM!</v>
      </c>
    </row>
    <row r="183" spans="1:11" x14ac:dyDescent="0.25">
      <c r="A183" s="3">
        <v>27031</v>
      </c>
      <c r="B183">
        <v>46.753799999999998</v>
      </c>
      <c r="C183">
        <v>47.3</v>
      </c>
      <c r="D183">
        <v>8.9700000000000006</v>
      </c>
      <c r="E183">
        <f t="shared" si="14"/>
        <v>1.1547568710359335</v>
      </c>
      <c r="F183">
        <f t="shared" si="15"/>
        <v>87.384236978003386</v>
      </c>
      <c r="G183">
        <f t="shared" si="16"/>
        <v>60.641025641025635</v>
      </c>
      <c r="H183">
        <f t="shared" si="17"/>
        <v>3.6769241044893644</v>
      </c>
      <c r="I183" s="28">
        <f t="shared" si="18"/>
        <v>-1.6204463491322763</v>
      </c>
      <c r="J183" s="28">
        <f t="shared" si="19"/>
        <v>5.5383451964250874</v>
      </c>
      <c r="K183" s="28" t="e">
        <f t="shared" si="20"/>
        <v>#NUM!</v>
      </c>
    </row>
    <row r="184" spans="1:11" x14ac:dyDescent="0.25">
      <c r="A184" s="3">
        <v>27032</v>
      </c>
      <c r="B184">
        <v>46.768500000000003</v>
      </c>
      <c r="C184">
        <v>47.8</v>
      </c>
      <c r="D184">
        <v>9.35</v>
      </c>
      <c r="E184">
        <f t="shared" si="14"/>
        <v>2.1579497907949663</v>
      </c>
      <c r="F184">
        <f t="shared" si="15"/>
        <v>87.411711713395519</v>
      </c>
      <c r="G184">
        <f t="shared" si="16"/>
        <v>61.282051282051277</v>
      </c>
      <c r="H184">
        <f t="shared" si="17"/>
        <v>6.871245195478803</v>
      </c>
      <c r="I184" s="28">
        <f t="shared" si="18"/>
        <v>0.16383161500233001</v>
      </c>
      <c r="J184" s="28">
        <f t="shared" si="19"/>
        <v>5.4801070491686588</v>
      </c>
      <c r="K184" s="28">
        <f t="shared" si="20"/>
        <v>325.86093675737851</v>
      </c>
    </row>
    <row r="185" spans="1:11" x14ac:dyDescent="0.25">
      <c r="A185" s="3">
        <v>27033</v>
      </c>
      <c r="B185">
        <v>46.606900000000003</v>
      </c>
      <c r="C185">
        <v>48.1</v>
      </c>
      <c r="D185">
        <v>10.51</v>
      </c>
      <c r="E185">
        <f t="shared" si="14"/>
        <v>3.1041580041579975</v>
      </c>
      <c r="F185">
        <f t="shared" si="15"/>
        <v>87.109676527043916</v>
      </c>
      <c r="G185">
        <f t="shared" si="16"/>
        <v>61.666666666666671</v>
      </c>
      <c r="H185">
        <f t="shared" si="17"/>
        <v>9.8841181861882745</v>
      </c>
      <c r="I185" s="28">
        <f t="shared" si="18"/>
        <v>-1.80386847098708</v>
      </c>
      <c r="J185" s="28">
        <f t="shared" si="19"/>
        <v>3.2606157140555148</v>
      </c>
      <c r="K185" s="28">
        <f t="shared" si="20"/>
        <v>189.48298007136472</v>
      </c>
    </row>
    <row r="186" spans="1:11" x14ac:dyDescent="0.25">
      <c r="A186" s="3">
        <v>27034</v>
      </c>
      <c r="B186">
        <v>46.974299999999999</v>
      </c>
      <c r="C186">
        <v>48.6</v>
      </c>
      <c r="D186">
        <v>11.31</v>
      </c>
      <c r="E186">
        <f t="shared" si="14"/>
        <v>3.3450617283950601</v>
      </c>
      <c r="F186">
        <f t="shared" si="15"/>
        <v>87.796358008885363</v>
      </c>
      <c r="G186">
        <f t="shared" si="16"/>
        <v>62.307692307692307</v>
      </c>
      <c r="H186">
        <f t="shared" si="17"/>
        <v>10.651192825643657</v>
      </c>
      <c r="I186" s="28">
        <f t="shared" si="18"/>
        <v>4.092119676604522</v>
      </c>
      <c r="J186" s="28">
        <f t="shared" si="19"/>
        <v>5.3894314661540044</v>
      </c>
      <c r="K186" s="28">
        <f t="shared" si="20"/>
        <v>38.952380855888215</v>
      </c>
    </row>
    <row r="187" spans="1:11" x14ac:dyDescent="0.25">
      <c r="A187" s="3">
        <v>27035</v>
      </c>
      <c r="B187">
        <v>46.923299999999998</v>
      </c>
      <c r="C187">
        <v>49</v>
      </c>
      <c r="D187">
        <v>11.93</v>
      </c>
      <c r="E187">
        <f t="shared" si="14"/>
        <v>4.2381632653061274</v>
      </c>
      <c r="F187">
        <f t="shared" si="15"/>
        <v>87.701037498341222</v>
      </c>
      <c r="G187">
        <f t="shared" si="16"/>
        <v>62.820512820512818</v>
      </c>
      <c r="H187">
        <f t="shared" si="17"/>
        <v>13.494965961956623</v>
      </c>
      <c r="I187" s="28">
        <f t="shared" si="18"/>
        <v>-0.56612362629344659</v>
      </c>
      <c r="J187" s="28">
        <f t="shared" si="19"/>
        <v>4.2717729194643006</v>
      </c>
      <c r="K187" s="28">
        <f t="shared" si="20"/>
        <v>123.32825568511075</v>
      </c>
    </row>
    <row r="188" spans="1:11" x14ac:dyDescent="0.25">
      <c r="A188" s="3">
        <v>27036</v>
      </c>
      <c r="B188">
        <v>46.946399999999997</v>
      </c>
      <c r="C188">
        <v>49.3</v>
      </c>
      <c r="D188">
        <v>12.92</v>
      </c>
      <c r="E188">
        <f t="shared" si="14"/>
        <v>4.7740365111561882</v>
      </c>
      <c r="F188">
        <f t="shared" si="15"/>
        <v>87.744212082528861</v>
      </c>
      <c r="G188">
        <f t="shared" si="16"/>
        <v>63.205128205128204</v>
      </c>
      <c r="H188">
        <f t="shared" si="17"/>
        <v>15.201269084318152</v>
      </c>
      <c r="I188" s="28">
        <f t="shared" si="18"/>
        <v>0.25649689476754389</v>
      </c>
      <c r="J188" s="28">
        <f t="shared" si="19"/>
        <v>3.1810070984596095</v>
      </c>
      <c r="K188" s="28">
        <f t="shared" si="20"/>
        <v>62.049663878647678</v>
      </c>
    </row>
    <row r="189" spans="1:11" x14ac:dyDescent="0.25">
      <c r="A189" s="3">
        <v>27037</v>
      </c>
      <c r="B189">
        <v>46.490699999999997</v>
      </c>
      <c r="C189">
        <v>49.9</v>
      </c>
      <c r="D189">
        <v>12.01</v>
      </c>
      <c r="E189">
        <f t="shared" si="14"/>
        <v>6.8322645290581185</v>
      </c>
      <c r="F189">
        <f t="shared" si="15"/>
        <v>86.892495285372775</v>
      </c>
      <c r="G189">
        <f t="shared" si="16"/>
        <v>63.974358974358971</v>
      </c>
      <c r="H189">
        <f t="shared" si="17"/>
        <v>21.754984763679957</v>
      </c>
      <c r="I189" s="28">
        <f t="shared" si="18"/>
        <v>-5.0834513801853554</v>
      </c>
      <c r="J189" s="28">
        <f t="shared" si="19"/>
        <v>6.304351615392001</v>
      </c>
      <c r="K189" s="28">
        <f t="shared" si="20"/>
        <v>186.81472410153131</v>
      </c>
    </row>
    <row r="190" spans="1:11" x14ac:dyDescent="0.25">
      <c r="A190" s="3">
        <v>27038</v>
      </c>
      <c r="B190">
        <v>46.513599999999997</v>
      </c>
      <c r="C190">
        <v>50.6</v>
      </c>
      <c r="D190">
        <v>11.34</v>
      </c>
      <c r="E190">
        <f t="shared" si="14"/>
        <v>8.075889328063246</v>
      </c>
      <c r="F190">
        <f t="shared" si="15"/>
        <v>86.935296063636713</v>
      </c>
      <c r="G190">
        <f t="shared" si="16"/>
        <v>64.871794871794876</v>
      </c>
      <c r="H190">
        <f t="shared" si="17"/>
        <v>25.71487806684819</v>
      </c>
      <c r="I190" s="28">
        <f t="shared" si="18"/>
        <v>0.25664216824132779</v>
      </c>
      <c r="J190" s="28">
        <f t="shared" si="19"/>
        <v>7.2599654596911201</v>
      </c>
      <c r="K190" s="28">
        <f t="shared" si="20"/>
        <v>87.150823063225502</v>
      </c>
    </row>
    <row r="191" spans="1:11" x14ac:dyDescent="0.25">
      <c r="A191" s="3">
        <v>27039</v>
      </c>
      <c r="B191">
        <v>46.3401</v>
      </c>
      <c r="C191">
        <v>51</v>
      </c>
      <c r="D191">
        <v>10.06</v>
      </c>
      <c r="E191">
        <f t="shared" si="14"/>
        <v>9.1370588235294097</v>
      </c>
      <c r="F191">
        <f t="shared" si="15"/>
        <v>86.611019424824818</v>
      </c>
      <c r="G191">
        <f t="shared" si="16"/>
        <v>65.384615384615387</v>
      </c>
      <c r="H191">
        <f t="shared" si="17"/>
        <v>29.093805523091</v>
      </c>
      <c r="I191" s="28">
        <f t="shared" si="18"/>
        <v>-1.9475845628901922</v>
      </c>
      <c r="J191" s="28">
        <f t="shared" si="19"/>
        <v>4.1035911097644373</v>
      </c>
      <c r="K191" s="28">
        <f t="shared" si="20"/>
        <v>64.339274549362543</v>
      </c>
    </row>
    <row r="192" spans="1:11" x14ac:dyDescent="0.25">
      <c r="A192" s="3">
        <v>27040</v>
      </c>
      <c r="B192">
        <v>44.820900000000002</v>
      </c>
      <c r="C192">
        <v>51.5</v>
      </c>
      <c r="D192">
        <v>9.4499999999999993</v>
      </c>
      <c r="E192">
        <f t="shared" si="14"/>
        <v>12.969126213592229</v>
      </c>
      <c r="F192">
        <f t="shared" si="15"/>
        <v>83.771589628380838</v>
      </c>
      <c r="G192">
        <f t="shared" si="16"/>
        <v>66.025641025641022</v>
      </c>
      <c r="H192">
        <f t="shared" si="17"/>
        <v>41.295699540754896</v>
      </c>
      <c r="I192" s="28">
        <f t="shared" si="18"/>
        <v>-17.371672512124015</v>
      </c>
      <c r="J192" s="28">
        <f t="shared" si="19"/>
        <v>5.0844635319056586</v>
      </c>
      <c r="K192" s="28">
        <f t="shared" si="20"/>
        <v>182.52515507362278</v>
      </c>
    </row>
    <row r="193" spans="1:11" x14ac:dyDescent="0.25">
      <c r="A193" s="3">
        <v>27041</v>
      </c>
      <c r="B193">
        <v>43.234000000000002</v>
      </c>
      <c r="C193">
        <v>51.9</v>
      </c>
      <c r="D193">
        <v>8.5299999999999994</v>
      </c>
      <c r="E193">
        <f t="shared" si="14"/>
        <v>16.69749518304431</v>
      </c>
      <c r="F193">
        <f t="shared" si="15"/>
        <v>80.805626526763575</v>
      </c>
      <c r="G193">
        <f t="shared" si="16"/>
        <v>66.538461538461533</v>
      </c>
      <c r="H193">
        <f t="shared" si="17"/>
        <v>53.167401782206149</v>
      </c>
      <c r="I193" s="28">
        <f t="shared" si="18"/>
        <v>-18.786185596151217</v>
      </c>
      <c r="J193" s="28">
        <f t="shared" si="19"/>
        <v>4.0321545687202587</v>
      </c>
      <c r="K193" s="28">
        <f t="shared" si="20"/>
        <v>131.68873210466535</v>
      </c>
    </row>
    <row r="194" spans="1:11" x14ac:dyDescent="0.25">
      <c r="A194" s="3">
        <v>27395</v>
      </c>
      <c r="B194">
        <v>42.640900000000002</v>
      </c>
      <c r="C194">
        <v>52.3</v>
      </c>
      <c r="D194">
        <v>7.13</v>
      </c>
      <c r="E194">
        <f t="shared" si="14"/>
        <v>18.468642447418727</v>
      </c>
      <c r="F194">
        <f t="shared" si="15"/>
        <v>79.697105060023887</v>
      </c>
      <c r="G194">
        <f t="shared" si="16"/>
        <v>67.051282051282044</v>
      </c>
      <c r="H194">
        <f t="shared" si="17"/>
        <v>58.807008033811684</v>
      </c>
      <c r="I194" s="28">
        <f t="shared" si="18"/>
        <v>-7.1988668047287874</v>
      </c>
      <c r="J194" s="28">
        <f t="shared" si="19"/>
        <v>4.0011972225795667</v>
      </c>
      <c r="K194" s="28">
        <f t="shared" si="20"/>
        <v>52.54037591340834</v>
      </c>
    </row>
    <row r="195" spans="1:11" x14ac:dyDescent="0.25">
      <c r="A195" s="3">
        <v>27396</v>
      </c>
      <c r="B195">
        <v>41.660200000000003</v>
      </c>
      <c r="C195">
        <v>52.6</v>
      </c>
      <c r="D195">
        <v>6.24</v>
      </c>
      <c r="E195">
        <f t="shared" ref="E195:E258" si="21">(1-B195/C195)*100</f>
        <v>20.798098859315584</v>
      </c>
      <c r="F195">
        <f t="shared" ref="F195:F258" si="22">B195/$B$254*100</f>
        <v>77.86414771314881</v>
      </c>
      <c r="G195">
        <f t="shared" ref="G195:G258" si="23">C195/$C$254*100</f>
        <v>67.435897435897445</v>
      </c>
      <c r="H195">
        <f t="shared" ref="H195:H258" si="24">E195/$E$254*100</f>
        <v>66.224356781498258</v>
      </c>
      <c r="I195" s="28">
        <f t="shared" si="18"/>
        <v>-12.126014395585027</v>
      </c>
      <c r="J195" s="28">
        <f t="shared" si="19"/>
        <v>2.9808663437578709</v>
      </c>
      <c r="K195" s="28">
        <f t="shared" si="20"/>
        <v>61.906397707968175</v>
      </c>
    </row>
    <row r="196" spans="1:11" x14ac:dyDescent="0.25">
      <c r="A196" s="3">
        <v>27397</v>
      </c>
      <c r="B196">
        <v>41.213500000000003</v>
      </c>
      <c r="C196">
        <v>52.8</v>
      </c>
      <c r="D196">
        <v>5.54</v>
      </c>
      <c r="E196">
        <f t="shared" si="21"/>
        <v>21.944128787878782</v>
      </c>
      <c r="F196">
        <f t="shared" si="22"/>
        <v>77.029252182559333</v>
      </c>
      <c r="G196">
        <f t="shared" si="23"/>
        <v>67.692307692307679</v>
      </c>
      <c r="H196">
        <f t="shared" si="24"/>
        <v>69.873492954223508</v>
      </c>
      <c r="I196" s="28">
        <f t="shared" ref="I196:I259" si="25">1200*(LOG(B196)-LOG(B195))</f>
        <v>-5.6182231193406373</v>
      </c>
      <c r="J196" s="28">
        <f t="shared" ref="J196:J259" si="26">1200*(LOG(C196)-LOG(C195))</f>
        <v>1.977814056087901</v>
      </c>
      <c r="K196" s="28">
        <f t="shared" ref="K196:K259" si="27">1200*(LOG(E196)-LOG(E195))</f>
        <v>27.953646280107503</v>
      </c>
    </row>
    <row r="197" spans="1:11" x14ac:dyDescent="0.25">
      <c r="A197" s="3">
        <v>27398</v>
      </c>
      <c r="B197">
        <v>41.246000000000002</v>
      </c>
      <c r="C197">
        <v>53</v>
      </c>
      <c r="D197">
        <v>5.49</v>
      </c>
      <c r="E197">
        <f t="shared" si="21"/>
        <v>22.177358490566036</v>
      </c>
      <c r="F197">
        <f t="shared" si="22"/>
        <v>77.089995645160997</v>
      </c>
      <c r="G197">
        <f t="shared" si="23"/>
        <v>67.948717948717956</v>
      </c>
      <c r="H197">
        <f t="shared" si="24"/>
        <v>70.616132324642962</v>
      </c>
      <c r="I197" s="28">
        <f t="shared" si="25"/>
        <v>0.41080738232102121</v>
      </c>
      <c r="J197" s="28">
        <f t="shared" si="26"/>
        <v>1.9703364803719481</v>
      </c>
      <c r="K197" s="28">
        <f t="shared" si="27"/>
        <v>5.5097680117475178</v>
      </c>
    </row>
    <row r="198" spans="1:11" x14ac:dyDescent="0.25">
      <c r="A198" s="3">
        <v>27399</v>
      </c>
      <c r="B198">
        <v>41.151499999999999</v>
      </c>
      <c r="C198">
        <v>53.1</v>
      </c>
      <c r="D198">
        <v>5.22</v>
      </c>
      <c r="E198">
        <f t="shared" si="21"/>
        <v>22.501883239171384</v>
      </c>
      <c r="F198">
        <f t="shared" si="22"/>
        <v>76.91337234621156</v>
      </c>
      <c r="G198">
        <f t="shared" si="23"/>
        <v>68.07692307692308</v>
      </c>
      <c r="H198">
        <f t="shared" si="24"/>
        <v>71.649469211896005</v>
      </c>
      <c r="I198" s="28">
        <f t="shared" si="25"/>
        <v>-1.1954007303808467</v>
      </c>
      <c r="J198" s="28">
        <f t="shared" si="26"/>
        <v>0.98238177681606587</v>
      </c>
      <c r="K198" s="28">
        <f t="shared" si="27"/>
        <v>7.5708600620751909</v>
      </c>
    </row>
    <row r="199" spans="1:11" x14ac:dyDescent="0.25">
      <c r="A199" s="3">
        <v>27400</v>
      </c>
      <c r="B199">
        <v>41.422400000000003</v>
      </c>
      <c r="C199">
        <v>53.5</v>
      </c>
      <c r="D199">
        <v>5.55</v>
      </c>
      <c r="E199">
        <f t="shared" si="21"/>
        <v>22.574953271028029</v>
      </c>
      <c r="F199">
        <f t="shared" si="22"/>
        <v>77.419692469866575</v>
      </c>
      <c r="G199">
        <f t="shared" si="23"/>
        <v>68.589743589743591</v>
      </c>
      <c r="H199">
        <f t="shared" si="24"/>
        <v>71.882135471078755</v>
      </c>
      <c r="I199" s="28">
        <f t="shared" si="25"/>
        <v>3.4195055989290069</v>
      </c>
      <c r="J199" s="28">
        <f t="shared" si="26"/>
        <v>3.9111131277113742</v>
      </c>
      <c r="K199" s="28">
        <f t="shared" si="27"/>
        <v>1.6895918283620581</v>
      </c>
    </row>
    <row r="200" spans="1:11" x14ac:dyDescent="0.25">
      <c r="A200" s="3">
        <v>27401</v>
      </c>
      <c r="B200">
        <v>41.823399999999999</v>
      </c>
      <c r="C200">
        <v>54</v>
      </c>
      <c r="D200">
        <v>6.1</v>
      </c>
      <c r="E200">
        <f t="shared" si="21"/>
        <v>22.549259259259259</v>
      </c>
      <c r="F200">
        <f t="shared" si="22"/>
        <v>78.16917334689002</v>
      </c>
      <c r="G200">
        <f t="shared" si="23"/>
        <v>69.230769230769226</v>
      </c>
      <c r="H200">
        <f t="shared" si="24"/>
        <v>71.800321771950152</v>
      </c>
      <c r="I200" s="28">
        <f t="shared" si="25"/>
        <v>5.0208928529468899</v>
      </c>
      <c r="J200" s="28">
        <f t="shared" si="26"/>
        <v>4.847973362088176</v>
      </c>
      <c r="K200" s="28">
        <f t="shared" si="27"/>
        <v>-0.59349611799417445</v>
      </c>
    </row>
    <row r="201" spans="1:11" x14ac:dyDescent="0.25">
      <c r="A201" s="3">
        <v>27402</v>
      </c>
      <c r="B201">
        <v>42.257300000000001</v>
      </c>
      <c r="C201">
        <v>54.2</v>
      </c>
      <c r="D201">
        <v>6.14</v>
      </c>
      <c r="E201">
        <f t="shared" si="21"/>
        <v>22.03450184501845</v>
      </c>
      <c r="F201">
        <f t="shared" si="22"/>
        <v>78.98014529836253</v>
      </c>
      <c r="G201">
        <f t="shared" si="23"/>
        <v>69.487179487179489</v>
      </c>
      <c r="H201">
        <f t="shared" si="24"/>
        <v>70.161254716485317</v>
      </c>
      <c r="I201" s="28">
        <f t="shared" si="25"/>
        <v>5.3788909513828642</v>
      </c>
      <c r="J201" s="28">
        <f t="shared" si="26"/>
        <v>1.9266320585018981</v>
      </c>
      <c r="K201" s="28">
        <f t="shared" si="27"/>
        <v>-12.034852168312415</v>
      </c>
    </row>
    <row r="202" spans="1:11" x14ac:dyDescent="0.25">
      <c r="A202" s="3">
        <v>27403</v>
      </c>
      <c r="B202">
        <v>42.779600000000002</v>
      </c>
      <c r="C202">
        <v>54.6</v>
      </c>
      <c r="D202">
        <v>6.24</v>
      </c>
      <c r="E202">
        <f t="shared" si="21"/>
        <v>21.64908424908425</v>
      </c>
      <c r="F202">
        <f t="shared" si="22"/>
        <v>79.956339468111551</v>
      </c>
      <c r="G202">
        <f t="shared" si="23"/>
        <v>70</v>
      </c>
      <c r="H202">
        <f t="shared" si="24"/>
        <v>68.934025605033071</v>
      </c>
      <c r="I202" s="28">
        <f t="shared" si="25"/>
        <v>6.4019697900170591</v>
      </c>
      <c r="J202" s="28">
        <f t="shared" si="26"/>
        <v>3.8320273996204968</v>
      </c>
      <c r="K202" s="28">
        <f t="shared" si="27"/>
        <v>-9.1964471029104544</v>
      </c>
    </row>
    <row r="203" spans="1:11" x14ac:dyDescent="0.25">
      <c r="A203" s="3">
        <v>27404</v>
      </c>
      <c r="B203">
        <v>42.968699999999998</v>
      </c>
      <c r="C203">
        <v>54.9</v>
      </c>
      <c r="D203">
        <v>5.82</v>
      </c>
      <c r="E203">
        <f t="shared" si="21"/>
        <v>21.732786885245904</v>
      </c>
      <c r="F203">
        <f t="shared" si="22"/>
        <v>80.30977296897224</v>
      </c>
      <c r="G203">
        <f t="shared" si="23"/>
        <v>70.384615384615373</v>
      </c>
      <c r="H203">
        <f t="shared" si="24"/>
        <v>69.200547717376949</v>
      </c>
      <c r="I203" s="28">
        <f t="shared" si="25"/>
        <v>2.2985939918078735</v>
      </c>
      <c r="J203" s="28">
        <f t="shared" si="26"/>
        <v>2.8556420944255478</v>
      </c>
      <c r="K203" s="28">
        <f t="shared" si="27"/>
        <v>2.0110688910973451</v>
      </c>
    </row>
    <row r="204" spans="1:11" x14ac:dyDescent="0.25">
      <c r="A204" s="3">
        <v>27405</v>
      </c>
      <c r="B204">
        <v>43.061399999999999</v>
      </c>
      <c r="C204">
        <v>55.3</v>
      </c>
      <c r="D204">
        <v>5.22</v>
      </c>
      <c r="E204">
        <f t="shared" si="21"/>
        <v>22.131283905967447</v>
      </c>
      <c r="F204">
        <f t="shared" si="22"/>
        <v>80.483032014608341</v>
      </c>
      <c r="G204">
        <f t="shared" si="23"/>
        <v>70.897435897435884</v>
      </c>
      <c r="H204">
        <f t="shared" si="24"/>
        <v>70.469423736052434</v>
      </c>
      <c r="I204" s="28">
        <f t="shared" si="25"/>
        <v>1.1231170686630598</v>
      </c>
      <c r="J204" s="28">
        <f t="shared" si="26"/>
        <v>3.783344225527685</v>
      </c>
      <c r="K204" s="28">
        <f t="shared" si="27"/>
        <v>9.4694258245764829</v>
      </c>
    </row>
    <row r="205" spans="1:11" x14ac:dyDescent="0.25">
      <c r="A205" s="3">
        <v>27406</v>
      </c>
      <c r="B205">
        <v>43.597299999999997</v>
      </c>
      <c r="C205">
        <v>55.6</v>
      </c>
      <c r="D205">
        <v>5.2</v>
      </c>
      <c r="E205">
        <f t="shared" si="21"/>
        <v>21.587589928057561</v>
      </c>
      <c r="F205">
        <f t="shared" si="22"/>
        <v>81.484644987169105</v>
      </c>
      <c r="G205">
        <f t="shared" si="23"/>
        <v>71.282051282051285</v>
      </c>
      <c r="H205">
        <f t="shared" si="24"/>
        <v>68.738218195747521</v>
      </c>
      <c r="I205" s="28">
        <f t="shared" si="25"/>
        <v>6.4457384123720374</v>
      </c>
      <c r="J205" s="28">
        <f t="shared" si="26"/>
        <v>2.8195923328310002</v>
      </c>
      <c r="K205" s="28">
        <f t="shared" si="27"/>
        <v>-12.962939670924722</v>
      </c>
    </row>
    <row r="206" spans="1:11" x14ac:dyDescent="0.25">
      <c r="A206" s="3">
        <v>27760</v>
      </c>
      <c r="B206">
        <v>44.2288</v>
      </c>
      <c r="C206">
        <v>55.8</v>
      </c>
      <c r="D206">
        <v>4.87</v>
      </c>
      <c r="E206">
        <f t="shared" si="21"/>
        <v>20.73691756272401</v>
      </c>
      <c r="F206">
        <f t="shared" si="22"/>
        <v>82.664937191259668</v>
      </c>
      <c r="G206">
        <f t="shared" si="23"/>
        <v>71.538461538461533</v>
      </c>
      <c r="H206">
        <f t="shared" si="24"/>
        <v>66.029546090326832</v>
      </c>
      <c r="I206" s="28">
        <f t="shared" si="25"/>
        <v>7.4946748247601391</v>
      </c>
      <c r="J206" s="28">
        <f t="shared" si="26"/>
        <v>1.8712888266254168</v>
      </c>
      <c r="K206" s="28">
        <f t="shared" si="27"/>
        <v>-20.951950256295149</v>
      </c>
    </row>
    <row r="207" spans="1:11" x14ac:dyDescent="0.25">
      <c r="A207" s="3">
        <v>27761</v>
      </c>
      <c r="B207">
        <v>44.672499999999999</v>
      </c>
      <c r="C207">
        <v>55.9</v>
      </c>
      <c r="D207">
        <v>4.7699999999999996</v>
      </c>
      <c r="E207">
        <f t="shared" si="21"/>
        <v>20.084973166368513</v>
      </c>
      <c r="F207">
        <f t="shared" si="22"/>
        <v>83.494225632993604</v>
      </c>
      <c r="G207">
        <f t="shared" si="23"/>
        <v>71.666666666666671</v>
      </c>
      <c r="H207">
        <f t="shared" si="24"/>
        <v>63.953654510140076</v>
      </c>
      <c r="I207" s="28">
        <f t="shared" si="25"/>
        <v>5.2021213177257053</v>
      </c>
      <c r="J207" s="28">
        <f t="shared" si="26"/>
        <v>0.93313073861365226</v>
      </c>
      <c r="K207" s="28">
        <f t="shared" si="27"/>
        <v>-16.647534404788367</v>
      </c>
    </row>
    <row r="208" spans="1:11" x14ac:dyDescent="0.25">
      <c r="A208" s="3">
        <v>27762</v>
      </c>
      <c r="B208">
        <v>44.712499999999999</v>
      </c>
      <c r="C208">
        <v>56</v>
      </c>
      <c r="D208">
        <v>4.84</v>
      </c>
      <c r="E208">
        <f t="shared" si="21"/>
        <v>20.156249999999996</v>
      </c>
      <c r="F208">
        <f t="shared" si="22"/>
        <v>83.568986817734086</v>
      </c>
      <c r="G208">
        <f t="shared" si="23"/>
        <v>71.794871794871796</v>
      </c>
      <c r="H208">
        <f t="shared" si="24"/>
        <v>64.180610949408688</v>
      </c>
      <c r="I208" s="28">
        <f t="shared" si="25"/>
        <v>0.46643478263455052</v>
      </c>
      <c r="J208" s="28">
        <f t="shared" si="26"/>
        <v>0.93146294373251948</v>
      </c>
      <c r="K208" s="28">
        <f t="shared" si="27"/>
        <v>1.8461765604391722</v>
      </c>
    </row>
    <row r="209" spans="1:11" x14ac:dyDescent="0.25">
      <c r="A209" s="3">
        <v>27763</v>
      </c>
      <c r="B209">
        <v>44.964300000000001</v>
      </c>
      <c r="C209">
        <v>56.1</v>
      </c>
      <c r="D209">
        <v>4.82</v>
      </c>
      <c r="E209">
        <f t="shared" si="21"/>
        <v>19.849732620320857</v>
      </c>
      <c r="F209">
        <f t="shared" si="22"/>
        <v>84.039608475675507</v>
      </c>
      <c r="G209">
        <f t="shared" si="23"/>
        <v>71.92307692307692</v>
      </c>
      <c r="H209">
        <f t="shared" si="24"/>
        <v>63.204612304104181</v>
      </c>
      <c r="I209" s="28">
        <f t="shared" si="25"/>
        <v>2.9266603072416686</v>
      </c>
      <c r="J209" s="28">
        <f t="shared" si="26"/>
        <v>0.92980109995313143</v>
      </c>
      <c r="K209" s="28">
        <f t="shared" si="27"/>
        <v>-7.9860902474618634</v>
      </c>
    </row>
    <row r="210" spans="1:11" x14ac:dyDescent="0.25">
      <c r="A210" s="3">
        <v>27764</v>
      </c>
      <c r="B210">
        <v>45.174100000000003</v>
      </c>
      <c r="C210">
        <v>56.4</v>
      </c>
      <c r="D210">
        <v>5.29</v>
      </c>
      <c r="E210">
        <f t="shared" si="21"/>
        <v>19.904078014184389</v>
      </c>
      <c r="F210">
        <f t="shared" si="22"/>
        <v>84.431730889639411</v>
      </c>
      <c r="G210">
        <f t="shared" si="23"/>
        <v>72.307692307692307</v>
      </c>
      <c r="H210">
        <f t="shared" si="24"/>
        <v>63.377656425924833</v>
      </c>
      <c r="I210" s="28">
        <f t="shared" si="25"/>
        <v>2.4260065900281624</v>
      </c>
      <c r="J210" s="28">
        <f t="shared" si="26"/>
        <v>2.7794912726169407</v>
      </c>
      <c r="K210" s="28">
        <f t="shared" si="27"/>
        <v>1.4248849505102079</v>
      </c>
    </row>
    <row r="211" spans="1:11" x14ac:dyDescent="0.25">
      <c r="A211" s="3">
        <v>27765</v>
      </c>
      <c r="B211">
        <v>45.183</v>
      </c>
      <c r="C211">
        <v>56.7</v>
      </c>
      <c r="D211">
        <v>5.48</v>
      </c>
      <c r="E211">
        <f t="shared" si="21"/>
        <v>20.312169312169313</v>
      </c>
      <c r="F211">
        <f t="shared" si="22"/>
        <v>84.448365253244162</v>
      </c>
      <c r="G211">
        <f t="shared" si="23"/>
        <v>72.692307692307708</v>
      </c>
      <c r="H211">
        <f t="shared" si="24"/>
        <v>64.677082104203762</v>
      </c>
      <c r="I211" s="28">
        <f t="shared" si="25"/>
        <v>0.10266520465416207</v>
      </c>
      <c r="J211" s="28">
        <f t="shared" si="26"/>
        <v>2.7647458914773715</v>
      </c>
      <c r="K211" s="28">
        <f t="shared" si="27"/>
        <v>10.577091251510495</v>
      </c>
    </row>
    <row r="212" spans="1:11" x14ac:dyDescent="0.25">
      <c r="A212" s="3">
        <v>27766</v>
      </c>
      <c r="B212">
        <v>45.453499999999998</v>
      </c>
      <c r="C212">
        <v>57</v>
      </c>
      <c r="D212">
        <v>5.31</v>
      </c>
      <c r="E212">
        <f t="shared" si="21"/>
        <v>20.257017543859657</v>
      </c>
      <c r="F212">
        <f t="shared" si="22"/>
        <v>84.953937765051762</v>
      </c>
      <c r="G212">
        <f t="shared" si="23"/>
        <v>73.076923076923066</v>
      </c>
      <c r="H212">
        <f t="shared" si="24"/>
        <v>64.501470361689456</v>
      </c>
      <c r="I212" s="28">
        <f t="shared" si="25"/>
        <v>3.1107204574495562</v>
      </c>
      <c r="J212" s="28">
        <f t="shared" si="26"/>
        <v>2.7501561355017579</v>
      </c>
      <c r="K212" s="28">
        <f t="shared" si="27"/>
        <v>-1.41696446523909</v>
      </c>
    </row>
    <row r="213" spans="1:11" x14ac:dyDescent="0.25">
      <c r="A213" s="3">
        <v>27767</v>
      </c>
      <c r="B213">
        <v>45.773699999999998</v>
      </c>
      <c r="C213">
        <v>57.3</v>
      </c>
      <c r="D213">
        <v>5.29</v>
      </c>
      <c r="E213">
        <f t="shared" si="21"/>
        <v>20.115706806282716</v>
      </c>
      <c r="F213">
        <f t="shared" si="22"/>
        <v>85.552401048899412</v>
      </c>
      <c r="G213">
        <f t="shared" si="23"/>
        <v>73.461538461538453</v>
      </c>
      <c r="H213">
        <f t="shared" si="24"/>
        <v>64.051515163108391</v>
      </c>
      <c r="I213" s="28">
        <f t="shared" si="25"/>
        <v>3.6584263684125595</v>
      </c>
      <c r="J213" s="28">
        <f t="shared" si="26"/>
        <v>2.7357195538782797</v>
      </c>
      <c r="K213" s="28">
        <f t="shared" si="27"/>
        <v>-3.6482486731009622</v>
      </c>
    </row>
    <row r="214" spans="1:11" x14ac:dyDescent="0.25">
      <c r="A214" s="3">
        <v>27768</v>
      </c>
      <c r="B214">
        <v>45.903100000000002</v>
      </c>
      <c r="C214">
        <v>57.6</v>
      </c>
      <c r="D214">
        <v>5.25</v>
      </c>
      <c r="E214">
        <f t="shared" si="21"/>
        <v>20.307118055555552</v>
      </c>
      <c r="F214">
        <f t="shared" si="22"/>
        <v>85.794253481534923</v>
      </c>
      <c r="G214">
        <f t="shared" si="23"/>
        <v>73.846153846153854</v>
      </c>
      <c r="H214">
        <f t="shared" si="24"/>
        <v>64.660998123526142</v>
      </c>
      <c r="I214" s="28">
        <f t="shared" si="25"/>
        <v>1.4711964626719087</v>
      </c>
      <c r="J214" s="28">
        <f t="shared" si="26"/>
        <v>2.7214337469864347</v>
      </c>
      <c r="K214" s="28">
        <f t="shared" si="27"/>
        <v>4.9355959228249091</v>
      </c>
    </row>
    <row r="215" spans="1:11" x14ac:dyDescent="0.25">
      <c r="A215" s="3">
        <v>27769</v>
      </c>
      <c r="B215">
        <v>45.920699999999997</v>
      </c>
      <c r="C215">
        <v>57.9</v>
      </c>
      <c r="D215">
        <v>5.0199999999999996</v>
      </c>
      <c r="E215">
        <f t="shared" si="21"/>
        <v>20.689637305699481</v>
      </c>
      <c r="F215">
        <f t="shared" si="22"/>
        <v>85.827148402820725</v>
      </c>
      <c r="G215">
        <f t="shared" si="23"/>
        <v>74.230769230769226</v>
      </c>
      <c r="H215">
        <f t="shared" si="24"/>
        <v>65.878998454646606</v>
      </c>
      <c r="I215" s="28">
        <f t="shared" si="25"/>
        <v>0.19978043971429216</v>
      </c>
      <c r="J215" s="28">
        <f t="shared" si="26"/>
        <v>2.707296365069034</v>
      </c>
      <c r="K215" s="28">
        <f t="shared" si="27"/>
        <v>9.7255006178577297</v>
      </c>
    </row>
    <row r="216" spans="1:11" x14ac:dyDescent="0.25">
      <c r="A216" s="3">
        <v>27770</v>
      </c>
      <c r="B216">
        <v>46.597799999999999</v>
      </c>
      <c r="C216">
        <v>58.1</v>
      </c>
      <c r="D216">
        <v>4.95</v>
      </c>
      <c r="E216">
        <f t="shared" si="21"/>
        <v>19.797246127366609</v>
      </c>
      <c r="F216">
        <f t="shared" si="22"/>
        <v>87.092668357515464</v>
      </c>
      <c r="G216">
        <f t="shared" si="23"/>
        <v>74.487179487179489</v>
      </c>
      <c r="H216">
        <f t="shared" si="24"/>
        <v>63.037487209684549</v>
      </c>
      <c r="I216" s="28">
        <f t="shared" si="25"/>
        <v>7.6282960210432904</v>
      </c>
      <c r="J216" s="28">
        <f t="shared" si="26"/>
        <v>1.7970823954732928</v>
      </c>
      <c r="K216" s="28">
        <f t="shared" si="27"/>
        <v>-22.977714007449546</v>
      </c>
    </row>
    <row r="217" spans="1:11" x14ac:dyDescent="0.25">
      <c r="A217" s="3">
        <v>27771</v>
      </c>
      <c r="B217">
        <v>47.0854</v>
      </c>
      <c r="C217">
        <v>58.4</v>
      </c>
      <c r="D217">
        <v>4.6500000000000004</v>
      </c>
      <c r="E217">
        <f t="shared" si="21"/>
        <v>19.374315068493154</v>
      </c>
      <c r="F217">
        <f t="shared" si="22"/>
        <v>88.004007199502084</v>
      </c>
      <c r="G217">
        <f t="shared" si="23"/>
        <v>74.871794871794876</v>
      </c>
      <c r="H217">
        <f t="shared" si="24"/>
        <v>61.690809442342974</v>
      </c>
      <c r="I217" s="28">
        <f t="shared" si="25"/>
        <v>5.4250213894230015</v>
      </c>
      <c r="J217" s="28">
        <f t="shared" si="26"/>
        <v>2.68405766648252</v>
      </c>
      <c r="K217" s="28">
        <f t="shared" si="27"/>
        <v>-11.254109290809655</v>
      </c>
    </row>
    <row r="218" spans="1:11" x14ac:dyDescent="0.25">
      <c r="A218" s="3">
        <v>28126</v>
      </c>
      <c r="B218">
        <v>46.827599999999997</v>
      </c>
      <c r="C218">
        <v>58.7</v>
      </c>
      <c r="D218">
        <v>4.6100000000000003</v>
      </c>
      <c r="E218">
        <f t="shared" si="21"/>
        <v>20.225553662691663</v>
      </c>
      <c r="F218">
        <f t="shared" si="22"/>
        <v>87.522171363849594</v>
      </c>
      <c r="G218">
        <f t="shared" si="23"/>
        <v>75.256410256410248</v>
      </c>
      <c r="H218">
        <f t="shared" si="24"/>
        <v>64.401284507862414</v>
      </c>
      <c r="I218" s="28">
        <f t="shared" si="25"/>
        <v>-2.8612370683105404</v>
      </c>
      <c r="J218" s="28">
        <f t="shared" si="26"/>
        <v>2.6703049622580188</v>
      </c>
      <c r="K218" s="28">
        <f t="shared" si="27"/>
        <v>22.408873168016541</v>
      </c>
    </row>
    <row r="219" spans="1:11" x14ac:dyDescent="0.25">
      <c r="A219" s="3">
        <v>28127</v>
      </c>
      <c r="B219">
        <v>47.541699999999999</v>
      </c>
      <c r="C219">
        <v>59.3</v>
      </c>
      <c r="D219">
        <v>4.68</v>
      </c>
      <c r="E219">
        <f t="shared" si="21"/>
        <v>19.828499156829682</v>
      </c>
      <c r="F219">
        <f t="shared" si="22"/>
        <v>88.856845414429273</v>
      </c>
      <c r="G219">
        <f t="shared" si="23"/>
        <v>76.025641025641022</v>
      </c>
      <c r="H219">
        <f t="shared" si="24"/>
        <v>63.137001679139935</v>
      </c>
      <c r="I219" s="28">
        <f t="shared" si="25"/>
        <v>7.8873686881846261</v>
      </c>
      <c r="J219" s="28">
        <f t="shared" si="26"/>
        <v>5.2999105399777591</v>
      </c>
      <c r="K219" s="28">
        <f t="shared" si="27"/>
        <v>-10.332690997732108</v>
      </c>
    </row>
    <row r="220" spans="1:11" x14ac:dyDescent="0.25">
      <c r="A220" s="3">
        <v>28128</v>
      </c>
      <c r="B220">
        <v>48.131</v>
      </c>
      <c r="C220">
        <v>59.6</v>
      </c>
      <c r="D220">
        <v>4.6900000000000004</v>
      </c>
      <c r="E220">
        <f t="shared" si="21"/>
        <v>19.243288590604024</v>
      </c>
      <c r="F220">
        <f t="shared" si="22"/>
        <v>89.958264568618617</v>
      </c>
      <c r="G220">
        <f t="shared" si="23"/>
        <v>76.410256410256423</v>
      </c>
      <c r="H220">
        <f t="shared" si="24"/>
        <v>61.273600913897774</v>
      </c>
      <c r="I220" s="28">
        <f t="shared" si="25"/>
        <v>6.4202132875169404</v>
      </c>
      <c r="J220" s="28">
        <f t="shared" si="26"/>
        <v>2.6298796511687428</v>
      </c>
      <c r="K220" s="28">
        <f t="shared" si="27"/>
        <v>-15.61266020921579</v>
      </c>
    </row>
    <row r="221" spans="1:11" x14ac:dyDescent="0.25">
      <c r="A221" s="3">
        <v>28129</v>
      </c>
      <c r="B221">
        <v>48.583799999999997</v>
      </c>
      <c r="C221">
        <v>60</v>
      </c>
      <c r="D221">
        <v>4.7300000000000004</v>
      </c>
      <c r="E221">
        <f t="shared" si="21"/>
        <v>19.027000000000005</v>
      </c>
      <c r="F221">
        <f t="shared" si="22"/>
        <v>90.804561179881006</v>
      </c>
      <c r="G221">
        <f t="shared" si="23"/>
        <v>76.923076923076934</v>
      </c>
      <c r="H221">
        <f t="shared" si="24"/>
        <v>60.584904659070979</v>
      </c>
      <c r="I221" s="28">
        <f t="shared" si="25"/>
        <v>4.8799144261288063</v>
      </c>
      <c r="J221" s="28">
        <f t="shared" si="26"/>
        <v>3.4859887720885219</v>
      </c>
      <c r="K221" s="28">
        <f t="shared" si="27"/>
        <v>-5.8907697832149886</v>
      </c>
    </row>
    <row r="222" spans="1:11" x14ac:dyDescent="0.25">
      <c r="A222" s="3">
        <v>28130</v>
      </c>
      <c r="B222">
        <v>48.989100000000001</v>
      </c>
      <c r="C222">
        <v>60.2</v>
      </c>
      <c r="D222">
        <v>5.35</v>
      </c>
      <c r="E222">
        <f t="shared" si="21"/>
        <v>18.622757475083063</v>
      </c>
      <c r="F222">
        <f t="shared" si="22"/>
        <v>91.562078884264082</v>
      </c>
      <c r="G222">
        <f t="shared" si="23"/>
        <v>77.179487179487182</v>
      </c>
      <c r="H222">
        <f t="shared" si="24"/>
        <v>59.297734068266607</v>
      </c>
      <c r="I222" s="28">
        <f t="shared" si="25"/>
        <v>4.329576738244878</v>
      </c>
      <c r="J222" s="28">
        <f t="shared" si="26"/>
        <v>1.734289049017157</v>
      </c>
      <c r="K222" s="28">
        <f t="shared" si="27"/>
        <v>-11.191596851475882</v>
      </c>
    </row>
    <row r="223" spans="1:11" x14ac:dyDescent="0.25">
      <c r="A223" s="3">
        <v>28131</v>
      </c>
      <c r="B223">
        <v>49.342799999999997</v>
      </c>
      <c r="C223">
        <v>60.5</v>
      </c>
      <c r="D223">
        <v>5.39</v>
      </c>
      <c r="E223">
        <f t="shared" si="21"/>
        <v>18.44165289256199</v>
      </c>
      <c r="F223">
        <f t="shared" si="22"/>
        <v>92.2231546603319</v>
      </c>
      <c r="G223">
        <f t="shared" si="23"/>
        <v>77.564102564102569</v>
      </c>
      <c r="H223">
        <f t="shared" si="24"/>
        <v>58.721069125534697</v>
      </c>
      <c r="I223" s="28">
        <f t="shared" si="25"/>
        <v>3.7491952233867032</v>
      </c>
      <c r="J223" s="28">
        <f t="shared" si="26"/>
        <v>2.5906600735730478</v>
      </c>
      <c r="K223" s="28">
        <f t="shared" si="27"/>
        <v>-5.0929727581716655</v>
      </c>
    </row>
    <row r="224" spans="1:11" x14ac:dyDescent="0.25">
      <c r="A224" s="3">
        <v>28132</v>
      </c>
      <c r="B224">
        <v>49.411999999999999</v>
      </c>
      <c r="C224">
        <v>60.8</v>
      </c>
      <c r="D224">
        <v>5.42</v>
      </c>
      <c r="E224">
        <f t="shared" si="21"/>
        <v>18.730263157894733</v>
      </c>
      <c r="F224">
        <f t="shared" si="22"/>
        <v>92.35249150993296</v>
      </c>
      <c r="G224">
        <f t="shared" si="23"/>
        <v>77.948717948717956</v>
      </c>
      <c r="H224">
        <f t="shared" si="24"/>
        <v>59.640048754946228</v>
      </c>
      <c r="I224" s="28">
        <f t="shared" si="25"/>
        <v>0.73037097295314268</v>
      </c>
      <c r="J224" s="28">
        <f t="shared" si="26"/>
        <v>2.5778455443193238</v>
      </c>
      <c r="K224" s="28">
        <f t="shared" si="27"/>
        <v>8.0928428373364447</v>
      </c>
    </row>
    <row r="225" spans="1:11" x14ac:dyDescent="0.25">
      <c r="A225" s="3">
        <v>28133</v>
      </c>
      <c r="B225">
        <v>49.425899999999999</v>
      </c>
      <c r="C225">
        <v>61.1</v>
      </c>
      <c r="D225">
        <v>5.9</v>
      </c>
      <c r="E225">
        <f t="shared" si="21"/>
        <v>19.106546644844524</v>
      </c>
      <c r="F225">
        <f t="shared" si="22"/>
        <v>92.378471021630276</v>
      </c>
      <c r="G225">
        <f t="shared" si="23"/>
        <v>78.333333333333329</v>
      </c>
      <c r="H225">
        <f t="shared" si="24"/>
        <v>60.83819345361843</v>
      </c>
      <c r="I225" s="28">
        <f t="shared" si="25"/>
        <v>0.1465840938728924</v>
      </c>
      <c r="J225" s="28">
        <f t="shared" si="26"/>
        <v>2.5651571637832049</v>
      </c>
      <c r="K225" s="28">
        <f t="shared" si="27"/>
        <v>10.365983639039111</v>
      </c>
    </row>
    <row r="226" spans="1:11" x14ac:dyDescent="0.25">
      <c r="A226" s="3">
        <v>28134</v>
      </c>
      <c r="B226">
        <v>49.663899999999998</v>
      </c>
      <c r="C226">
        <v>61.3</v>
      </c>
      <c r="D226">
        <v>6.14</v>
      </c>
      <c r="E226">
        <f t="shared" si="21"/>
        <v>18.982218597063614</v>
      </c>
      <c r="F226">
        <f t="shared" si="22"/>
        <v>92.823300070836211</v>
      </c>
      <c r="G226">
        <f t="shared" si="23"/>
        <v>78.589743589743591</v>
      </c>
      <c r="H226">
        <f t="shared" si="24"/>
        <v>60.442313760484737</v>
      </c>
      <c r="I226" s="28">
        <f t="shared" si="25"/>
        <v>2.5034815399417987</v>
      </c>
      <c r="J226" s="28">
        <f t="shared" si="26"/>
        <v>1.7031171310329718</v>
      </c>
      <c r="K226" s="28">
        <f t="shared" si="27"/>
        <v>-3.4022742311683452</v>
      </c>
    </row>
    <row r="227" spans="1:11" x14ac:dyDescent="0.25">
      <c r="A227" s="3">
        <v>28135</v>
      </c>
      <c r="B227">
        <v>49.7592</v>
      </c>
      <c r="C227">
        <v>61.6</v>
      </c>
      <c r="D227">
        <v>6.47</v>
      </c>
      <c r="E227">
        <f t="shared" si="21"/>
        <v>19.222077922077929</v>
      </c>
      <c r="F227">
        <f t="shared" si="22"/>
        <v>93.001418593480452</v>
      </c>
      <c r="G227">
        <f t="shared" si="23"/>
        <v>78.974358974358978</v>
      </c>
      <c r="H227">
        <f t="shared" si="24"/>
        <v>61.20606287162056</v>
      </c>
      <c r="I227" s="28">
        <f t="shared" si="25"/>
        <v>0.99908234929566575</v>
      </c>
      <c r="J227" s="28">
        <f t="shared" si="26"/>
        <v>2.5442851752123907</v>
      </c>
      <c r="K227" s="28">
        <f t="shared" si="27"/>
        <v>6.544035693004524</v>
      </c>
    </row>
    <row r="228" spans="1:11" x14ac:dyDescent="0.25">
      <c r="A228" s="3">
        <v>28136</v>
      </c>
      <c r="B228">
        <v>49.811700000000002</v>
      </c>
      <c r="C228">
        <v>62</v>
      </c>
      <c r="D228">
        <v>6.51</v>
      </c>
      <c r="E228">
        <f t="shared" si="21"/>
        <v>19.658548387096776</v>
      </c>
      <c r="F228">
        <f t="shared" si="22"/>
        <v>93.099542648452342</v>
      </c>
      <c r="G228">
        <f t="shared" si="23"/>
        <v>79.487179487179489</v>
      </c>
      <c r="H228">
        <f t="shared" si="24"/>
        <v>62.595852197823696</v>
      </c>
      <c r="I228" s="28">
        <f t="shared" si="25"/>
        <v>0.5495692997729229</v>
      </c>
      <c r="J228" s="28">
        <f t="shared" si="26"/>
        <v>3.3731728005942152</v>
      </c>
      <c r="K228" s="28">
        <f t="shared" si="27"/>
        <v>11.701334826070919</v>
      </c>
    </row>
    <row r="229" spans="1:11" x14ac:dyDescent="0.25">
      <c r="A229" s="3">
        <v>28137</v>
      </c>
      <c r="B229">
        <v>49.8949</v>
      </c>
      <c r="C229">
        <v>62.3</v>
      </c>
      <c r="D229">
        <v>6.56</v>
      </c>
      <c r="E229">
        <f t="shared" si="21"/>
        <v>19.911878009630811</v>
      </c>
      <c r="F229">
        <f t="shared" si="22"/>
        <v>93.255045912712575</v>
      </c>
      <c r="G229">
        <f t="shared" si="23"/>
        <v>79.871794871794862</v>
      </c>
      <c r="H229">
        <f t="shared" si="24"/>
        <v>63.402492815290621</v>
      </c>
      <c r="I229" s="28">
        <f t="shared" si="25"/>
        <v>0.86975127297739263</v>
      </c>
      <c r="J229" s="28">
        <f t="shared" si="26"/>
        <v>2.5156285930987288</v>
      </c>
      <c r="K229" s="28">
        <f t="shared" si="27"/>
        <v>6.6729325081818835</v>
      </c>
    </row>
    <row r="230" spans="1:11" x14ac:dyDescent="0.25">
      <c r="A230" s="3">
        <v>28491</v>
      </c>
      <c r="B230">
        <v>49.206600000000002</v>
      </c>
      <c r="C230">
        <v>62.7</v>
      </c>
      <c r="D230">
        <v>6.7</v>
      </c>
      <c r="E230">
        <f t="shared" si="21"/>
        <v>21.520574162679431</v>
      </c>
      <c r="F230">
        <f t="shared" si="22"/>
        <v>91.968592826290518</v>
      </c>
      <c r="G230">
        <f t="shared" si="23"/>
        <v>80.384615384615387</v>
      </c>
      <c r="H230">
        <f t="shared" si="24"/>
        <v>68.524829655458007</v>
      </c>
      <c r="I230" s="28">
        <f t="shared" si="25"/>
        <v>-7.2393584018856316</v>
      </c>
      <c r="J230" s="28">
        <f t="shared" si="26"/>
        <v>3.3353930058562575</v>
      </c>
      <c r="K230" s="28">
        <f t="shared" si="27"/>
        <v>40.489957321998737</v>
      </c>
    </row>
    <row r="231" spans="1:11" x14ac:dyDescent="0.25">
      <c r="A231" s="3">
        <v>28492</v>
      </c>
      <c r="B231">
        <v>49.450200000000002</v>
      </c>
      <c r="C231">
        <v>63</v>
      </c>
      <c r="D231">
        <v>6.78</v>
      </c>
      <c r="E231">
        <f t="shared" si="21"/>
        <v>21.507619047619041</v>
      </c>
      <c r="F231">
        <f t="shared" si="22"/>
        <v>92.423888441360134</v>
      </c>
      <c r="G231">
        <f t="shared" si="23"/>
        <v>80.769230769230774</v>
      </c>
      <c r="H231">
        <f t="shared" si="24"/>
        <v>68.483578569591558</v>
      </c>
      <c r="I231" s="28">
        <f t="shared" si="25"/>
        <v>2.5736334637315395</v>
      </c>
      <c r="J231" s="28">
        <f t="shared" si="26"/>
        <v>2.4876103474383626</v>
      </c>
      <c r="K231" s="28">
        <f t="shared" si="27"/>
        <v>-0.31382224909126677</v>
      </c>
    </row>
    <row r="232" spans="1:11" x14ac:dyDescent="0.25">
      <c r="A232" s="3">
        <v>28493</v>
      </c>
      <c r="B232">
        <v>50.392800000000001</v>
      </c>
      <c r="C232">
        <v>63.4</v>
      </c>
      <c r="D232">
        <v>6.79</v>
      </c>
      <c r="E232">
        <f t="shared" si="21"/>
        <v>20.51608832807571</v>
      </c>
      <c r="F232">
        <f t="shared" si="22"/>
        <v>94.18563575976988</v>
      </c>
      <c r="G232">
        <f t="shared" si="23"/>
        <v>81.282051282051285</v>
      </c>
      <c r="H232">
        <f t="shared" si="24"/>
        <v>65.326391724052428</v>
      </c>
      <c r="I232" s="28">
        <f t="shared" si="25"/>
        <v>9.8405250187393989</v>
      </c>
      <c r="J232" s="28">
        <f t="shared" si="26"/>
        <v>3.2984501137812039</v>
      </c>
      <c r="K232" s="28">
        <f t="shared" si="27"/>
        <v>-24.597330347645308</v>
      </c>
    </row>
    <row r="233" spans="1:11" x14ac:dyDescent="0.25">
      <c r="A233" s="3">
        <v>28494</v>
      </c>
      <c r="B233">
        <v>51.436799999999998</v>
      </c>
      <c r="C233">
        <v>63.9</v>
      </c>
      <c r="D233">
        <v>6.89</v>
      </c>
      <c r="E233">
        <f t="shared" si="21"/>
        <v>19.50422535211268</v>
      </c>
      <c r="F233">
        <f t="shared" si="22"/>
        <v>96.136902681496778</v>
      </c>
      <c r="G233">
        <f t="shared" si="23"/>
        <v>81.92307692307692</v>
      </c>
      <c r="H233">
        <f t="shared" si="24"/>
        <v>62.10446383595847</v>
      </c>
      <c r="I233" s="28">
        <f t="shared" si="25"/>
        <v>10.686542840489821</v>
      </c>
      <c r="J233" s="28">
        <f t="shared" si="26"/>
        <v>4.0939203320010442</v>
      </c>
      <c r="K233" s="28">
        <f t="shared" si="27"/>
        <v>-26.359024825094401</v>
      </c>
    </row>
    <row r="234" spans="1:11" x14ac:dyDescent="0.25">
      <c r="A234" s="3">
        <v>28495</v>
      </c>
      <c r="B234">
        <v>51.627600000000001</v>
      </c>
      <c r="C234">
        <v>64.5</v>
      </c>
      <c r="D234">
        <v>7.36</v>
      </c>
      <c r="E234">
        <f t="shared" si="21"/>
        <v>19.957209302325584</v>
      </c>
      <c r="F234">
        <f t="shared" si="22"/>
        <v>96.493513532708945</v>
      </c>
      <c r="G234">
        <f t="shared" si="23"/>
        <v>82.692307692307693</v>
      </c>
      <c r="H234">
        <f t="shared" si="24"/>
        <v>63.546834647738471</v>
      </c>
      <c r="I234" s="28">
        <f t="shared" si="25"/>
        <v>1.9295931121231291</v>
      </c>
      <c r="J234" s="28">
        <f t="shared" si="26"/>
        <v>4.870627772241054</v>
      </c>
      <c r="K234" s="28">
        <f t="shared" si="27"/>
        <v>11.965327063803688</v>
      </c>
    </row>
    <row r="235" spans="1:11" x14ac:dyDescent="0.25">
      <c r="A235" s="3">
        <v>28496</v>
      </c>
      <c r="B235">
        <v>51.9833</v>
      </c>
      <c r="C235">
        <v>65</v>
      </c>
      <c r="D235">
        <v>7.6</v>
      </c>
      <c r="E235">
        <f t="shared" si="21"/>
        <v>20.02569230769231</v>
      </c>
      <c r="F235">
        <f t="shared" si="22"/>
        <v>97.158327368013801</v>
      </c>
      <c r="G235">
        <f t="shared" si="23"/>
        <v>83.333333333333343</v>
      </c>
      <c r="H235">
        <f t="shared" si="24"/>
        <v>63.764895106607952</v>
      </c>
      <c r="I235" s="28">
        <f t="shared" si="25"/>
        <v>3.5782911820725793</v>
      </c>
      <c r="J235" s="28">
        <f t="shared" si="26"/>
        <v>4.0243704091052379</v>
      </c>
      <c r="K235" s="28">
        <f t="shared" si="27"/>
        <v>1.7852723572480578</v>
      </c>
    </row>
    <row r="236" spans="1:11" x14ac:dyDescent="0.25">
      <c r="A236" s="3">
        <v>28497</v>
      </c>
      <c r="B236">
        <v>51.959200000000003</v>
      </c>
      <c r="C236">
        <v>65.5</v>
      </c>
      <c r="D236">
        <v>7.81</v>
      </c>
      <c r="E236">
        <f t="shared" si="21"/>
        <v>20.672977099236633</v>
      </c>
      <c r="F236">
        <f t="shared" si="22"/>
        <v>97.113283754207657</v>
      </c>
      <c r="G236">
        <f t="shared" si="23"/>
        <v>83.974358974358978</v>
      </c>
      <c r="H236">
        <f t="shared" si="24"/>
        <v>65.825949785904712</v>
      </c>
      <c r="I236" s="28">
        <f t="shared" si="25"/>
        <v>-0.2416681654129782</v>
      </c>
      <c r="J236" s="28">
        <f t="shared" si="26"/>
        <v>3.9935320187129975</v>
      </c>
      <c r="K236" s="28">
        <f t="shared" si="27"/>
        <v>16.578581448037877</v>
      </c>
    </row>
    <row r="237" spans="1:11" x14ac:dyDescent="0.25">
      <c r="A237" s="3">
        <v>28498</v>
      </c>
      <c r="B237">
        <v>52.154299999999999</v>
      </c>
      <c r="C237">
        <v>65.900000000000006</v>
      </c>
      <c r="D237">
        <v>8.0399999999999991</v>
      </c>
      <c r="E237">
        <f t="shared" si="21"/>
        <v>20.858421851289844</v>
      </c>
      <c r="F237">
        <f t="shared" si="22"/>
        <v>97.477931432779414</v>
      </c>
      <c r="G237">
        <f t="shared" si="23"/>
        <v>84.487179487179503</v>
      </c>
      <c r="H237">
        <f t="shared" si="24"/>
        <v>66.416434498295999</v>
      </c>
      <c r="I237" s="28">
        <f t="shared" si="25"/>
        <v>1.9531980601657395</v>
      </c>
      <c r="J237" s="28">
        <f t="shared" si="26"/>
        <v>3.1729375226722922</v>
      </c>
      <c r="K237" s="28">
        <f t="shared" si="27"/>
        <v>4.6541076757748101</v>
      </c>
    </row>
    <row r="238" spans="1:11" x14ac:dyDescent="0.25">
      <c r="A238" s="3">
        <v>28499</v>
      </c>
      <c r="B238">
        <v>52.286000000000001</v>
      </c>
      <c r="C238">
        <v>66.5</v>
      </c>
      <c r="D238">
        <v>8.4499999999999993</v>
      </c>
      <c r="E238">
        <f t="shared" si="21"/>
        <v>21.374436090225558</v>
      </c>
      <c r="F238">
        <f t="shared" si="22"/>
        <v>97.724082633537492</v>
      </c>
      <c r="G238">
        <f t="shared" si="23"/>
        <v>85.256410256410248</v>
      </c>
      <c r="H238">
        <f t="shared" si="24"/>
        <v>68.059503477569834</v>
      </c>
      <c r="I238" s="28">
        <f t="shared" si="25"/>
        <v>1.3143573180133927</v>
      </c>
      <c r="J238" s="28">
        <f t="shared" si="26"/>
        <v>4.7234768509135883</v>
      </c>
      <c r="K238" s="28">
        <f t="shared" si="27"/>
        <v>12.735863041185613</v>
      </c>
    </row>
    <row r="239" spans="1:11" x14ac:dyDescent="0.25">
      <c r="A239" s="3">
        <v>28500</v>
      </c>
      <c r="B239">
        <v>52.705399999999997</v>
      </c>
      <c r="C239">
        <v>67.099999999999994</v>
      </c>
      <c r="D239">
        <v>8.9600000000000009</v>
      </c>
      <c r="E239">
        <f t="shared" si="21"/>
        <v>21.452459016393444</v>
      </c>
      <c r="F239">
        <f t="shared" si="22"/>
        <v>98.50795365554157</v>
      </c>
      <c r="G239">
        <f t="shared" si="23"/>
        <v>86.025641025641022</v>
      </c>
      <c r="H239">
        <f t="shared" si="24"/>
        <v>68.307940516677576</v>
      </c>
      <c r="I239" s="28">
        <f t="shared" si="25"/>
        <v>4.1636341536823274</v>
      </c>
      <c r="J239" s="28">
        <f t="shared" si="26"/>
        <v>4.6810498390650324</v>
      </c>
      <c r="K239" s="28">
        <f t="shared" si="27"/>
        <v>1.8988981779274106</v>
      </c>
    </row>
    <row r="240" spans="1:11" x14ac:dyDescent="0.25">
      <c r="A240" s="3">
        <v>28501</v>
      </c>
      <c r="B240">
        <v>53.104700000000001</v>
      </c>
      <c r="C240">
        <v>67.5</v>
      </c>
      <c r="D240">
        <v>9.76</v>
      </c>
      <c r="E240">
        <f t="shared" si="21"/>
        <v>21.326370370370373</v>
      </c>
      <c r="F240">
        <f t="shared" si="22"/>
        <v>99.254257182213564</v>
      </c>
      <c r="G240">
        <f t="shared" si="23"/>
        <v>86.538461538461547</v>
      </c>
      <c r="H240">
        <f t="shared" si="24"/>
        <v>67.906454807007151</v>
      </c>
      <c r="I240" s="28">
        <f t="shared" si="25"/>
        <v>3.9334152751076878</v>
      </c>
      <c r="J240" s="28">
        <f t="shared" si="26"/>
        <v>3.097503194439355</v>
      </c>
      <c r="K240" s="28">
        <f t="shared" si="27"/>
        <v>-3.0721604621010812</v>
      </c>
    </row>
    <row r="241" spans="1:11" x14ac:dyDescent="0.25">
      <c r="A241" s="3">
        <v>28502</v>
      </c>
      <c r="B241">
        <v>53.388599999999997</v>
      </c>
      <c r="C241">
        <v>67.900000000000006</v>
      </c>
      <c r="D241">
        <v>10.029999999999999</v>
      </c>
      <c r="E241">
        <f t="shared" si="21"/>
        <v>21.371723122238595</v>
      </c>
      <c r="F241">
        <f t="shared" si="22"/>
        <v>99.78487469090922</v>
      </c>
      <c r="G241">
        <f t="shared" si="23"/>
        <v>87.051282051282058</v>
      </c>
      <c r="H241">
        <f t="shared" si="24"/>
        <v>68.050864968775315</v>
      </c>
      <c r="I241" s="28">
        <f t="shared" si="25"/>
        <v>2.7786873841390225</v>
      </c>
      <c r="J241" s="28">
        <f t="shared" si="26"/>
        <v>3.0792017393721949</v>
      </c>
      <c r="K241" s="28">
        <f t="shared" si="27"/>
        <v>1.1071102621193596</v>
      </c>
    </row>
    <row r="242" spans="1:11" x14ac:dyDescent="0.25">
      <c r="A242" s="3">
        <v>28856</v>
      </c>
      <c r="B242">
        <v>53.045299999999997</v>
      </c>
      <c r="C242">
        <v>68.5</v>
      </c>
      <c r="D242">
        <v>10.07</v>
      </c>
      <c r="E242">
        <f t="shared" si="21"/>
        <v>22.561605839416067</v>
      </c>
      <c r="F242">
        <f t="shared" si="22"/>
        <v>99.143236822873931</v>
      </c>
      <c r="G242">
        <f t="shared" si="23"/>
        <v>87.820512820512818</v>
      </c>
      <c r="H242">
        <f t="shared" si="24"/>
        <v>71.839635188761306</v>
      </c>
      <c r="I242" s="28">
        <f t="shared" si="25"/>
        <v>-3.361947184445313</v>
      </c>
      <c r="J242" s="28">
        <f t="shared" si="26"/>
        <v>4.5849566543087583</v>
      </c>
      <c r="K242" s="28">
        <f t="shared" si="27"/>
        <v>28.236562238963181</v>
      </c>
    </row>
    <row r="243" spans="1:11" x14ac:dyDescent="0.25">
      <c r="A243" s="3">
        <v>28857</v>
      </c>
      <c r="B243">
        <v>53.330300000000001</v>
      </c>
      <c r="C243">
        <v>69.2</v>
      </c>
      <c r="D243">
        <v>10.06</v>
      </c>
      <c r="E243">
        <f t="shared" si="21"/>
        <v>22.933092485549132</v>
      </c>
      <c r="F243">
        <f t="shared" si="22"/>
        <v>99.675910264149962</v>
      </c>
      <c r="G243">
        <f t="shared" si="23"/>
        <v>88.71794871794873</v>
      </c>
      <c r="H243">
        <f t="shared" si="24"/>
        <v>73.02250600592059</v>
      </c>
      <c r="I243" s="28">
        <f t="shared" si="25"/>
        <v>2.7925401726326626</v>
      </c>
      <c r="J243" s="28">
        <f t="shared" si="26"/>
        <v>5.2986275571985431</v>
      </c>
      <c r="K243" s="28">
        <f t="shared" si="27"/>
        <v>8.5111378130507731</v>
      </c>
    </row>
    <row r="244" spans="1:11" x14ac:dyDescent="0.25">
      <c r="A244" s="3">
        <v>28858</v>
      </c>
      <c r="B244">
        <v>53.497300000000003</v>
      </c>
      <c r="C244">
        <v>69.900000000000006</v>
      </c>
      <c r="D244">
        <v>10.09</v>
      </c>
      <c r="E244">
        <f t="shared" si="21"/>
        <v>23.465951359084414</v>
      </c>
      <c r="F244">
        <f t="shared" si="22"/>
        <v>99.988038210441516</v>
      </c>
      <c r="G244">
        <f t="shared" si="23"/>
        <v>89.615384615384613</v>
      </c>
      <c r="H244">
        <f t="shared" si="24"/>
        <v>74.719210901588596</v>
      </c>
      <c r="I244" s="28">
        <f t="shared" si="25"/>
        <v>1.6294044810581276</v>
      </c>
      <c r="J244" s="28">
        <f t="shared" si="26"/>
        <v>5.2452975467084606</v>
      </c>
      <c r="K244" s="28">
        <f t="shared" si="27"/>
        <v>11.970652348042066</v>
      </c>
    </row>
    <row r="245" spans="1:11" x14ac:dyDescent="0.25">
      <c r="A245" s="3">
        <v>28859</v>
      </c>
      <c r="B245">
        <v>52.893799999999999</v>
      </c>
      <c r="C245">
        <v>70.599999999999994</v>
      </c>
      <c r="D245">
        <v>10.01</v>
      </c>
      <c r="E245">
        <f t="shared" si="21"/>
        <v>25.079603399433424</v>
      </c>
      <c r="F245">
        <f t="shared" si="22"/>
        <v>98.860078835669313</v>
      </c>
      <c r="G245">
        <f t="shared" si="23"/>
        <v>90.512820512820497</v>
      </c>
      <c r="H245">
        <f t="shared" si="24"/>
        <v>79.857328051820375</v>
      </c>
      <c r="I245" s="28">
        <f t="shared" si="25"/>
        <v>-5.9125140588169423</v>
      </c>
      <c r="J245" s="28">
        <f t="shared" si="26"/>
        <v>5.1930303673468181</v>
      </c>
      <c r="K245" s="28">
        <f t="shared" si="27"/>
        <v>34.658997966177196</v>
      </c>
    </row>
    <row r="246" spans="1:11" x14ac:dyDescent="0.25">
      <c r="A246" s="3">
        <v>28860</v>
      </c>
      <c r="B246">
        <v>53.3187</v>
      </c>
      <c r="C246">
        <v>71.400000000000006</v>
      </c>
      <c r="D246">
        <v>10.24</v>
      </c>
      <c r="E246">
        <f t="shared" si="21"/>
        <v>25.32394957983194</v>
      </c>
      <c r="F246">
        <f t="shared" si="22"/>
        <v>99.654229520575214</v>
      </c>
      <c r="G246">
        <f t="shared" si="23"/>
        <v>91.538461538461547</v>
      </c>
      <c r="H246">
        <f t="shared" si="24"/>
        <v>80.635364003008277</v>
      </c>
      <c r="I246" s="28">
        <f t="shared" si="25"/>
        <v>4.1697399406889879</v>
      </c>
      <c r="J246" s="28">
        <f t="shared" si="26"/>
        <v>5.8722128692447306</v>
      </c>
      <c r="K246" s="28">
        <f t="shared" si="27"/>
        <v>5.0529308920373772</v>
      </c>
    </row>
    <row r="247" spans="1:11" x14ac:dyDescent="0.25">
      <c r="A247" s="3">
        <v>28861</v>
      </c>
      <c r="B247">
        <v>53.3157</v>
      </c>
      <c r="C247">
        <v>72.2</v>
      </c>
      <c r="D247">
        <v>10.29</v>
      </c>
      <c r="E247">
        <f t="shared" si="21"/>
        <v>26.155540166204993</v>
      </c>
      <c r="F247">
        <f t="shared" si="22"/>
        <v>99.648622431719673</v>
      </c>
      <c r="G247">
        <f t="shared" si="23"/>
        <v>92.564102564102569</v>
      </c>
      <c r="H247">
        <f t="shared" si="24"/>
        <v>83.283276779104995</v>
      </c>
      <c r="I247" s="28">
        <f t="shared" si="25"/>
        <v>-2.9323747970089187E-2</v>
      </c>
      <c r="J247" s="28">
        <f t="shared" si="26"/>
        <v>5.8067829521577075</v>
      </c>
      <c r="K247" s="28">
        <f t="shared" si="27"/>
        <v>16.838704046313513</v>
      </c>
    </row>
    <row r="248" spans="1:11" x14ac:dyDescent="0.25">
      <c r="A248" s="3">
        <v>28862</v>
      </c>
      <c r="B248">
        <v>53.243299999999998</v>
      </c>
      <c r="C248">
        <v>73</v>
      </c>
      <c r="D248">
        <v>10.47</v>
      </c>
      <c r="E248">
        <f t="shared" si="21"/>
        <v>27.063972602739728</v>
      </c>
      <c r="F248">
        <f t="shared" si="22"/>
        <v>99.513304687339371</v>
      </c>
      <c r="G248">
        <f t="shared" si="23"/>
        <v>93.589743589743591</v>
      </c>
      <c r="H248">
        <f t="shared" si="24"/>
        <v>86.175865866016466</v>
      </c>
      <c r="I248" s="28">
        <f t="shared" si="25"/>
        <v>-0.70818063971662681</v>
      </c>
      <c r="J248" s="28">
        <f t="shared" si="26"/>
        <v>5.7427950609800327</v>
      </c>
      <c r="K248" s="28">
        <f t="shared" si="27"/>
        <v>17.793421918398611</v>
      </c>
    </row>
    <row r="249" spans="1:11" x14ac:dyDescent="0.25">
      <c r="A249" s="3">
        <v>28863</v>
      </c>
      <c r="B249">
        <v>52.889899999999997</v>
      </c>
      <c r="C249">
        <v>73.7</v>
      </c>
      <c r="D249">
        <v>10.94</v>
      </c>
      <c r="E249">
        <f t="shared" si="21"/>
        <v>28.236227951153325</v>
      </c>
      <c r="F249">
        <f t="shared" si="22"/>
        <v>98.852789620157097</v>
      </c>
      <c r="G249">
        <f t="shared" si="23"/>
        <v>94.487179487179489</v>
      </c>
      <c r="H249">
        <f t="shared" si="24"/>
        <v>89.908507823220646</v>
      </c>
      <c r="I249" s="28">
        <f t="shared" si="25"/>
        <v>-3.4706629889158513</v>
      </c>
      <c r="J249" s="28">
        <f t="shared" si="26"/>
        <v>4.9735532863148357</v>
      </c>
      <c r="K249" s="28">
        <f t="shared" si="27"/>
        <v>22.098160993258009</v>
      </c>
    </row>
    <row r="250" spans="1:11" x14ac:dyDescent="0.25">
      <c r="A250" s="3">
        <v>28864</v>
      </c>
      <c r="B250">
        <v>52.948599999999999</v>
      </c>
      <c r="C250">
        <v>74.400000000000006</v>
      </c>
      <c r="D250">
        <v>11.43</v>
      </c>
      <c r="E250">
        <f t="shared" si="21"/>
        <v>28.832526881720433</v>
      </c>
      <c r="F250">
        <f t="shared" si="22"/>
        <v>98.962501658763784</v>
      </c>
      <c r="G250">
        <f t="shared" si="23"/>
        <v>95.384615384615387</v>
      </c>
      <c r="H250">
        <f t="shared" si="24"/>
        <v>91.807215651922704</v>
      </c>
      <c r="I250" s="28">
        <f t="shared" si="25"/>
        <v>0.57808276651609702</v>
      </c>
      <c r="J250" s="28">
        <f t="shared" si="26"/>
        <v>4.9265372241926286</v>
      </c>
      <c r="K250" s="28">
        <f t="shared" si="27"/>
        <v>10.891231574406923</v>
      </c>
    </row>
    <row r="251" spans="1:11" x14ac:dyDescent="0.25">
      <c r="A251" s="3">
        <v>28865</v>
      </c>
      <c r="B251">
        <v>53.238999999999997</v>
      </c>
      <c r="C251">
        <v>75.2</v>
      </c>
      <c r="D251">
        <v>13.77</v>
      </c>
      <c r="E251">
        <f t="shared" si="21"/>
        <v>29.20345744680851</v>
      </c>
      <c r="F251">
        <f t="shared" si="22"/>
        <v>99.505267859979767</v>
      </c>
      <c r="G251">
        <f t="shared" si="23"/>
        <v>96.410256410256409</v>
      </c>
      <c r="H251">
        <f t="shared" si="24"/>
        <v>92.988315821208275</v>
      </c>
      <c r="I251" s="28">
        <f t="shared" si="25"/>
        <v>2.8504894800351899</v>
      </c>
      <c r="J251" s="28">
        <f t="shared" si="26"/>
        <v>5.5738860549162439</v>
      </c>
      <c r="K251" s="28">
        <f t="shared" si="27"/>
        <v>6.6618788897098824</v>
      </c>
    </row>
    <row r="252" spans="1:11" x14ac:dyDescent="0.25">
      <c r="A252" s="3">
        <v>28866</v>
      </c>
      <c r="B252">
        <v>53.191800000000001</v>
      </c>
      <c r="C252">
        <v>76</v>
      </c>
      <c r="D252">
        <v>13.18</v>
      </c>
      <c r="E252">
        <f t="shared" si="21"/>
        <v>30.010789473684206</v>
      </c>
      <c r="F252">
        <f t="shared" si="22"/>
        <v>99.417049661985985</v>
      </c>
      <c r="G252">
        <f t="shared" si="23"/>
        <v>97.435897435897431</v>
      </c>
      <c r="H252">
        <f t="shared" si="24"/>
        <v>95.558985599758671</v>
      </c>
      <c r="I252" s="28">
        <f t="shared" si="25"/>
        <v>-0.46224290464103035</v>
      </c>
      <c r="J252" s="28">
        <f t="shared" si="26"/>
        <v>5.5149020269788629</v>
      </c>
      <c r="K252" s="28">
        <f t="shared" si="27"/>
        <v>14.211778699812605</v>
      </c>
    </row>
    <row r="253" spans="1:11" x14ac:dyDescent="0.25">
      <c r="A253" s="3">
        <v>28867</v>
      </c>
      <c r="B253">
        <v>53.260300000000001</v>
      </c>
      <c r="C253">
        <v>76.900000000000006</v>
      </c>
      <c r="D253">
        <v>13.78</v>
      </c>
      <c r="E253">
        <f t="shared" si="21"/>
        <v>30.740832249674909</v>
      </c>
      <c r="F253">
        <f t="shared" si="22"/>
        <v>99.545078190854085</v>
      </c>
      <c r="G253">
        <f t="shared" si="23"/>
        <v>98.589743589743591</v>
      </c>
      <c r="H253">
        <f t="shared" si="24"/>
        <v>97.883554474538741</v>
      </c>
      <c r="I253" s="28">
        <f t="shared" si="25"/>
        <v>0.67070562891169416</v>
      </c>
      <c r="J253" s="28">
        <f t="shared" si="26"/>
        <v>6.1352970247675387</v>
      </c>
      <c r="K253" s="28">
        <f t="shared" si="27"/>
        <v>12.525840903746754</v>
      </c>
    </row>
    <row r="254" spans="1:11" x14ac:dyDescent="0.25">
      <c r="A254" s="3">
        <v>29221</v>
      </c>
      <c r="B254">
        <v>53.503700000000002</v>
      </c>
      <c r="C254">
        <v>78</v>
      </c>
      <c r="D254">
        <v>13.82</v>
      </c>
      <c r="E254">
        <f t="shared" si="21"/>
        <v>31.405512820512815</v>
      </c>
      <c r="F254">
        <f t="shared" si="22"/>
        <v>100</v>
      </c>
      <c r="G254">
        <f t="shared" si="23"/>
        <v>100</v>
      </c>
      <c r="H254">
        <f t="shared" si="24"/>
        <v>100</v>
      </c>
      <c r="I254" s="28">
        <f t="shared" si="25"/>
        <v>2.3762495230394087</v>
      </c>
      <c r="J254" s="28">
        <f t="shared" si="26"/>
        <v>7.4019154668592435</v>
      </c>
      <c r="K254" s="28">
        <f t="shared" si="27"/>
        <v>11.148322043517478</v>
      </c>
    </row>
    <row r="255" spans="1:11" x14ac:dyDescent="0.25">
      <c r="A255" s="3">
        <v>29222</v>
      </c>
      <c r="B255">
        <v>53.505299999999998</v>
      </c>
      <c r="C255">
        <v>79</v>
      </c>
      <c r="D255">
        <v>14.13</v>
      </c>
      <c r="E255">
        <f t="shared" si="21"/>
        <v>32.271772151898737</v>
      </c>
      <c r="F255">
        <f t="shared" si="22"/>
        <v>100.00299044738961</v>
      </c>
      <c r="G255">
        <f t="shared" si="23"/>
        <v>101.28205128205127</v>
      </c>
      <c r="H255">
        <f t="shared" si="24"/>
        <v>102.75830341104992</v>
      </c>
      <c r="I255" s="28">
        <f t="shared" si="25"/>
        <v>1.5584584573513638E-2</v>
      </c>
      <c r="J255" s="28">
        <f t="shared" si="26"/>
        <v>6.6389863199532329</v>
      </c>
      <c r="K255" s="28">
        <f t="shared" si="27"/>
        <v>14.180310291585929</v>
      </c>
    </row>
    <row r="256" spans="1:11" x14ac:dyDescent="0.25">
      <c r="A256" s="3">
        <v>29223</v>
      </c>
      <c r="B256">
        <v>53.3294</v>
      </c>
      <c r="C256">
        <v>80.099999999999994</v>
      </c>
      <c r="D256">
        <v>17.190000000000001</v>
      </c>
      <c r="E256">
        <f t="shared" si="21"/>
        <v>33.421473158551805</v>
      </c>
      <c r="F256">
        <f t="shared" si="22"/>
        <v>99.674228137493287</v>
      </c>
      <c r="G256">
        <f t="shared" si="23"/>
        <v>102.69230769230768</v>
      </c>
      <c r="H256">
        <f t="shared" si="24"/>
        <v>106.41912886301365</v>
      </c>
      <c r="I256" s="28">
        <f t="shared" si="25"/>
        <v>-1.7161271024470182</v>
      </c>
      <c r="J256" s="28">
        <f t="shared" si="26"/>
        <v>7.2065097525554123</v>
      </c>
      <c r="K256" s="28">
        <f t="shared" si="27"/>
        <v>18.243329119748797</v>
      </c>
    </row>
    <row r="257" spans="1:11" x14ac:dyDescent="0.25">
      <c r="A257" s="3">
        <v>29224</v>
      </c>
      <c r="B257">
        <v>52.233600000000003</v>
      </c>
      <c r="C257">
        <v>80.900000000000006</v>
      </c>
      <c r="D257">
        <v>17.61</v>
      </c>
      <c r="E257">
        <f t="shared" si="21"/>
        <v>35.434363411619287</v>
      </c>
      <c r="F257">
        <f t="shared" si="22"/>
        <v>97.626145481527445</v>
      </c>
      <c r="G257">
        <f t="shared" si="23"/>
        <v>103.71794871794873</v>
      </c>
      <c r="H257">
        <f t="shared" si="24"/>
        <v>112.82848210163596</v>
      </c>
      <c r="I257" s="28">
        <f t="shared" si="25"/>
        <v>-10.820086309936272</v>
      </c>
      <c r="J257" s="28">
        <f t="shared" si="26"/>
        <v>5.1792066336416198</v>
      </c>
      <c r="K257" s="28">
        <f t="shared" si="27"/>
        <v>30.478855252328785</v>
      </c>
    </row>
    <row r="258" spans="1:11" x14ac:dyDescent="0.25">
      <c r="A258" s="3">
        <v>29225</v>
      </c>
      <c r="B258">
        <v>50.963799999999999</v>
      </c>
      <c r="C258">
        <v>81.7</v>
      </c>
      <c r="D258">
        <v>10.98</v>
      </c>
      <c r="E258">
        <f t="shared" si="21"/>
        <v>37.620807833537341</v>
      </c>
      <c r="F258">
        <f t="shared" si="22"/>
        <v>95.252851671940448</v>
      </c>
      <c r="G258">
        <f t="shared" si="23"/>
        <v>104.74358974358975</v>
      </c>
      <c r="H258">
        <f t="shared" si="24"/>
        <v>119.7904586005198</v>
      </c>
      <c r="I258" s="28">
        <f t="shared" si="25"/>
        <v>-12.825787475012085</v>
      </c>
      <c r="J258" s="28">
        <f t="shared" si="26"/>
        <v>5.1282419041719152</v>
      </c>
      <c r="K258" s="28">
        <f t="shared" si="27"/>
        <v>31.204178397613269</v>
      </c>
    </row>
    <row r="259" spans="1:11" x14ac:dyDescent="0.25">
      <c r="A259" s="3">
        <v>29226</v>
      </c>
      <c r="B259">
        <v>50.334800000000001</v>
      </c>
      <c r="C259">
        <v>82.5</v>
      </c>
      <c r="D259">
        <v>9.4700000000000006</v>
      </c>
      <c r="E259">
        <f t="shared" ref="E259:E322" si="28">(1-B259/C259)*100</f>
        <v>38.988121212121207</v>
      </c>
      <c r="F259">
        <f t="shared" ref="F259:F322" si="29">B259/$B$254*100</f>
        <v>94.077232041896167</v>
      </c>
      <c r="G259">
        <f t="shared" ref="G259:G322" si="30">C259/$C$254*100</f>
        <v>105.76923076923077</v>
      </c>
      <c r="H259">
        <f t="shared" ref="H259:H322" si="31">E259/$E$254*100</f>
        <v>124.14419543136941</v>
      </c>
      <c r="I259" s="28">
        <f t="shared" si="25"/>
        <v>-6.4721464663401562</v>
      </c>
      <c r="J259" s="28">
        <f t="shared" si="26"/>
        <v>5.0782704210114105</v>
      </c>
      <c r="K259" s="28">
        <f t="shared" si="27"/>
        <v>18.605028782845157</v>
      </c>
    </row>
    <row r="260" spans="1:11" x14ac:dyDescent="0.25">
      <c r="A260" s="3">
        <v>29227</v>
      </c>
      <c r="B260">
        <v>49.946199999999997</v>
      </c>
      <c r="C260">
        <v>82.6</v>
      </c>
      <c r="D260">
        <v>9.0299999999999994</v>
      </c>
      <c r="E260">
        <f t="shared" si="28"/>
        <v>39.532445520581113</v>
      </c>
      <c r="F260">
        <f t="shared" si="29"/>
        <v>93.35092713214226</v>
      </c>
      <c r="G260">
        <f t="shared" si="30"/>
        <v>105.8974358974359</v>
      </c>
      <c r="H260">
        <f t="shared" si="31"/>
        <v>125.87740804143186</v>
      </c>
      <c r="I260" s="28">
        <f t="shared" ref="I260:I323" si="32">1200*(LOG(B260)-LOG(B259))</f>
        <v>-4.0390745310498133</v>
      </c>
      <c r="J260" s="28">
        <f t="shared" ref="J260:J323" si="33">1200*(LOG(C260)-LOG(C259))</f>
        <v>0.63131852454860748</v>
      </c>
      <c r="K260" s="28">
        <f t="shared" ref="K260:K323" si="34">1200*(LOG(E260)-LOG(E259))</f>
        <v>7.2256482167669667</v>
      </c>
    </row>
    <row r="261" spans="1:11" x14ac:dyDescent="0.25">
      <c r="A261" s="3">
        <v>29228</v>
      </c>
      <c r="B261">
        <v>50.125599999999999</v>
      </c>
      <c r="C261">
        <v>83.2</v>
      </c>
      <c r="D261">
        <v>9.61</v>
      </c>
      <c r="E261">
        <f t="shared" si="28"/>
        <v>39.752884615384623</v>
      </c>
      <c r="F261">
        <f t="shared" si="29"/>
        <v>93.686231045703366</v>
      </c>
      <c r="G261">
        <f t="shared" si="30"/>
        <v>106.66666666666667</v>
      </c>
      <c r="H261">
        <f t="shared" si="31"/>
        <v>126.57932014222561</v>
      </c>
      <c r="I261" s="28">
        <f t="shared" si="32"/>
        <v>1.8685586993121284</v>
      </c>
      <c r="J261" s="28">
        <f t="shared" si="33"/>
        <v>3.7719347644102008</v>
      </c>
      <c r="K261" s="28">
        <f t="shared" si="34"/>
        <v>2.8979604370540812</v>
      </c>
    </row>
    <row r="262" spans="1:11" x14ac:dyDescent="0.25">
      <c r="A262" s="3">
        <v>29229</v>
      </c>
      <c r="B262">
        <v>50.938600000000001</v>
      </c>
      <c r="C262">
        <v>83.9</v>
      </c>
      <c r="D262">
        <v>10.87</v>
      </c>
      <c r="E262">
        <f t="shared" si="28"/>
        <v>39.286531585220509</v>
      </c>
      <c r="F262">
        <f t="shared" si="29"/>
        <v>95.205752125553929</v>
      </c>
      <c r="G262">
        <f t="shared" si="30"/>
        <v>107.56410256410258</v>
      </c>
      <c r="H262">
        <f t="shared" si="31"/>
        <v>125.09438011647474</v>
      </c>
      <c r="I262" s="28">
        <f t="shared" si="32"/>
        <v>8.3849045730298499</v>
      </c>
      <c r="J262" s="28">
        <f t="shared" si="33"/>
        <v>4.3663614455714317</v>
      </c>
      <c r="K262" s="28">
        <f t="shared" si="34"/>
        <v>-6.1499512325267958</v>
      </c>
    </row>
    <row r="263" spans="1:11" x14ac:dyDescent="0.25">
      <c r="A263" s="3">
        <v>29230</v>
      </c>
      <c r="B263">
        <v>51.581299999999999</v>
      </c>
      <c r="C263">
        <v>84.7</v>
      </c>
      <c r="D263">
        <v>12.81</v>
      </c>
      <c r="E263">
        <f t="shared" si="28"/>
        <v>39.101180637544275</v>
      </c>
      <c r="F263">
        <f t="shared" si="29"/>
        <v>96.406977461371824</v>
      </c>
      <c r="G263">
        <f t="shared" si="30"/>
        <v>108.58974358974361</v>
      </c>
      <c r="H263">
        <f t="shared" si="31"/>
        <v>124.50419409169768</v>
      </c>
      <c r="I263" s="28">
        <f t="shared" si="32"/>
        <v>6.5343345865040092</v>
      </c>
      <c r="J263" s="28">
        <f t="shared" si="33"/>
        <v>4.9457394024081225</v>
      </c>
      <c r="K263" s="28">
        <f t="shared" si="34"/>
        <v>-2.4645814971780311</v>
      </c>
    </row>
    <row r="264" spans="1:11" x14ac:dyDescent="0.25">
      <c r="A264" s="3">
        <v>29231</v>
      </c>
      <c r="B264">
        <v>52.471699999999998</v>
      </c>
      <c r="C264">
        <v>85.6</v>
      </c>
      <c r="D264">
        <v>15.85</v>
      </c>
      <c r="E264">
        <f t="shared" si="28"/>
        <v>38.70128504672897</v>
      </c>
      <c r="F264">
        <f t="shared" si="29"/>
        <v>98.071161433695238</v>
      </c>
      <c r="G264">
        <f t="shared" si="30"/>
        <v>109.74358974358974</v>
      </c>
      <c r="H264">
        <f t="shared" si="31"/>
        <v>123.230864809986</v>
      </c>
      <c r="I264" s="28">
        <f t="shared" si="32"/>
        <v>8.9194217348160798</v>
      </c>
      <c r="J264" s="28">
        <f t="shared" si="33"/>
        <v>5.5084252157355351</v>
      </c>
      <c r="K264" s="28">
        <f t="shared" si="34"/>
        <v>-5.3573822261196113</v>
      </c>
    </row>
    <row r="265" spans="1:11" x14ac:dyDescent="0.25">
      <c r="A265" s="3">
        <v>29232</v>
      </c>
      <c r="B265">
        <v>52.768500000000003</v>
      </c>
      <c r="C265">
        <v>86.4</v>
      </c>
      <c r="D265">
        <v>18.899999999999999</v>
      </c>
      <c r="E265">
        <f t="shared" si="28"/>
        <v>38.925347222222214</v>
      </c>
      <c r="F265">
        <f t="shared" si="29"/>
        <v>98.625889424469719</v>
      </c>
      <c r="G265">
        <f t="shared" si="30"/>
        <v>110.76923076923077</v>
      </c>
      <c r="H265">
        <f t="shared" si="31"/>
        <v>123.94431335888821</v>
      </c>
      <c r="I265" s="28">
        <f t="shared" si="32"/>
        <v>2.9395370354765582</v>
      </c>
      <c r="J265" s="28">
        <f t="shared" si="33"/>
        <v>4.847973362088176</v>
      </c>
      <c r="K265" s="28">
        <f t="shared" si="34"/>
        <v>3.0085314943764985</v>
      </c>
    </row>
    <row r="266" spans="1:11" x14ac:dyDescent="0.25">
      <c r="A266" s="3">
        <v>29587</v>
      </c>
      <c r="B266">
        <v>52.466799999999999</v>
      </c>
      <c r="C266">
        <v>87.2</v>
      </c>
      <c r="D266">
        <v>19.079999999999998</v>
      </c>
      <c r="E266">
        <f t="shared" si="28"/>
        <v>39.831651376146795</v>
      </c>
      <c r="F266">
        <f t="shared" si="29"/>
        <v>98.062003188564532</v>
      </c>
      <c r="G266">
        <f t="shared" si="30"/>
        <v>111.7948717948718</v>
      </c>
      <c r="H266">
        <f t="shared" si="31"/>
        <v>126.83012566548624</v>
      </c>
      <c r="I266" s="28">
        <f t="shared" si="32"/>
        <v>-2.9882065238997058</v>
      </c>
      <c r="J266" s="28">
        <f t="shared" si="33"/>
        <v>4.8032909444087224</v>
      </c>
      <c r="K266" s="28">
        <f t="shared" si="34"/>
        <v>11.994980275067224</v>
      </c>
    </row>
    <row r="267" spans="1:11" x14ac:dyDescent="0.25">
      <c r="A267" s="3">
        <v>29588</v>
      </c>
      <c r="B267">
        <v>52.225999999999999</v>
      </c>
      <c r="C267">
        <v>88</v>
      </c>
      <c r="D267">
        <v>15.93</v>
      </c>
      <c r="E267">
        <f t="shared" si="28"/>
        <v>40.652272727272731</v>
      </c>
      <c r="F267">
        <f t="shared" si="29"/>
        <v>97.611940856426742</v>
      </c>
      <c r="G267">
        <f t="shared" si="30"/>
        <v>112.82051282051282</v>
      </c>
      <c r="H267">
        <f t="shared" si="31"/>
        <v>129.44311070354598</v>
      </c>
      <c r="I267" s="28">
        <f t="shared" si="32"/>
        <v>-2.3973750781486558</v>
      </c>
      <c r="J267" s="28">
        <f t="shared" si="33"/>
        <v>4.7594246611216029</v>
      </c>
      <c r="K267" s="28">
        <f t="shared" si="34"/>
        <v>10.627822023673072</v>
      </c>
    </row>
    <row r="268" spans="1:11" x14ac:dyDescent="0.25">
      <c r="A268" s="3">
        <v>29589</v>
      </c>
      <c r="B268">
        <v>52.502499999999998</v>
      </c>
      <c r="C268">
        <v>88.6</v>
      </c>
      <c r="D268">
        <v>14.7</v>
      </c>
      <c r="E268">
        <f t="shared" si="28"/>
        <v>40.742099322799099</v>
      </c>
      <c r="F268">
        <f t="shared" si="29"/>
        <v>98.128727545945409</v>
      </c>
      <c r="G268">
        <f t="shared" si="30"/>
        <v>113.58974358974359</v>
      </c>
      <c r="H268">
        <f t="shared" si="31"/>
        <v>129.72913244768927</v>
      </c>
      <c r="I268" s="28">
        <f t="shared" si="32"/>
        <v>2.7518630345715778</v>
      </c>
      <c r="J268" s="28">
        <f t="shared" si="33"/>
        <v>3.5412596842585131</v>
      </c>
      <c r="K268" s="28">
        <f t="shared" si="34"/>
        <v>1.1502872138293263</v>
      </c>
    </row>
    <row r="269" spans="1:11" x14ac:dyDescent="0.25">
      <c r="A269" s="3">
        <v>29590</v>
      </c>
      <c r="B269">
        <v>52.269100000000002</v>
      </c>
      <c r="C269">
        <v>89.1</v>
      </c>
      <c r="D269">
        <v>15.72</v>
      </c>
      <c r="E269">
        <f t="shared" si="28"/>
        <v>41.336588103254769</v>
      </c>
      <c r="F269">
        <f t="shared" si="29"/>
        <v>97.692496032984636</v>
      </c>
      <c r="G269">
        <f t="shared" si="30"/>
        <v>114.23076923076923</v>
      </c>
      <c r="H269">
        <f t="shared" si="31"/>
        <v>131.6220764790549</v>
      </c>
      <c r="I269" s="28">
        <f t="shared" si="32"/>
        <v>-2.321953653599973</v>
      </c>
      <c r="J269" s="28">
        <f t="shared" si="33"/>
        <v>2.9327785797886641</v>
      </c>
      <c r="K269" s="28">
        <f t="shared" si="34"/>
        <v>7.5494690245911933</v>
      </c>
    </row>
    <row r="270" spans="1:11" x14ac:dyDescent="0.25">
      <c r="A270" s="3">
        <v>29591</v>
      </c>
      <c r="B270">
        <v>52.580300000000001</v>
      </c>
      <c r="C270">
        <v>89.7</v>
      </c>
      <c r="D270">
        <v>18.52</v>
      </c>
      <c r="E270">
        <f t="shared" si="28"/>
        <v>41.382051282051279</v>
      </c>
      <c r="F270">
        <f t="shared" si="29"/>
        <v>98.274138050265677</v>
      </c>
      <c r="G270">
        <f t="shared" si="30"/>
        <v>115.00000000000001</v>
      </c>
      <c r="H270">
        <f t="shared" si="31"/>
        <v>131.76683825720622</v>
      </c>
      <c r="I270" s="28">
        <f t="shared" si="32"/>
        <v>3.093644933977302</v>
      </c>
      <c r="J270" s="28">
        <f t="shared" si="33"/>
        <v>3.4976868086610047</v>
      </c>
      <c r="K270" s="28">
        <f t="shared" si="34"/>
        <v>0.57286463556716072</v>
      </c>
    </row>
    <row r="271" spans="1:11" x14ac:dyDescent="0.25">
      <c r="A271" s="3">
        <v>29592</v>
      </c>
      <c r="B271">
        <v>52.828400000000002</v>
      </c>
      <c r="C271">
        <v>90.5</v>
      </c>
      <c r="D271">
        <v>19.100000000000001</v>
      </c>
      <c r="E271">
        <f t="shared" si="28"/>
        <v>41.626077348066289</v>
      </c>
      <c r="F271">
        <f t="shared" si="29"/>
        <v>98.737844298618597</v>
      </c>
      <c r="G271">
        <f t="shared" si="30"/>
        <v>116.02564102564104</v>
      </c>
      <c r="H271">
        <f t="shared" si="31"/>
        <v>132.54385491479005</v>
      </c>
      <c r="I271" s="28">
        <f t="shared" si="32"/>
        <v>2.453277422424982</v>
      </c>
      <c r="J271" s="28">
        <f t="shared" si="33"/>
        <v>4.6273633933333613</v>
      </c>
      <c r="K271" s="28">
        <f t="shared" si="34"/>
        <v>3.0641667787676852</v>
      </c>
    </row>
    <row r="272" spans="1:11" x14ac:dyDescent="0.25">
      <c r="A272" s="3">
        <v>29593</v>
      </c>
      <c r="B272">
        <v>53.1751</v>
      </c>
      <c r="C272">
        <v>91.5</v>
      </c>
      <c r="D272">
        <v>19.04</v>
      </c>
      <c r="E272">
        <f t="shared" si="28"/>
        <v>41.885136612021853</v>
      </c>
      <c r="F272">
        <f t="shared" si="29"/>
        <v>99.385836867356829</v>
      </c>
      <c r="G272">
        <f t="shared" si="30"/>
        <v>117.30769230769231</v>
      </c>
      <c r="H272">
        <f t="shared" si="31"/>
        <v>133.36873959486556</v>
      </c>
      <c r="I272" s="28">
        <f t="shared" si="32"/>
        <v>3.4090293343422395</v>
      </c>
      <c r="J272" s="28">
        <f t="shared" si="33"/>
        <v>5.7270178334939636</v>
      </c>
      <c r="K272" s="28">
        <f t="shared" si="34"/>
        <v>3.233339266681412</v>
      </c>
    </row>
    <row r="273" spans="1:11" x14ac:dyDescent="0.25">
      <c r="A273" s="3">
        <v>29594</v>
      </c>
      <c r="B273">
        <v>53.167900000000003</v>
      </c>
      <c r="C273">
        <v>92.2</v>
      </c>
      <c r="D273">
        <v>17.82</v>
      </c>
      <c r="E273">
        <f t="shared" si="28"/>
        <v>42.334164859002165</v>
      </c>
      <c r="F273">
        <f t="shared" si="29"/>
        <v>99.372379854103556</v>
      </c>
      <c r="G273">
        <f t="shared" si="30"/>
        <v>118.2051282051282</v>
      </c>
      <c r="H273">
        <f t="shared" si="31"/>
        <v>134.79851483702311</v>
      </c>
      <c r="I273" s="28">
        <f t="shared" si="32"/>
        <v>-7.0569841538681288E-2</v>
      </c>
      <c r="J273" s="28">
        <f t="shared" si="33"/>
        <v>3.971792384617423</v>
      </c>
      <c r="K273" s="28">
        <f t="shared" si="34"/>
        <v>5.5572725301379577</v>
      </c>
    </row>
    <row r="274" spans="1:11" x14ac:dyDescent="0.25">
      <c r="A274" s="3">
        <v>29595</v>
      </c>
      <c r="B274">
        <v>52.851399999999998</v>
      </c>
      <c r="C274">
        <v>93.1</v>
      </c>
      <c r="D274">
        <v>15.87</v>
      </c>
      <c r="E274">
        <f t="shared" si="28"/>
        <v>43.231578947368419</v>
      </c>
      <c r="F274">
        <f t="shared" si="29"/>
        <v>98.780831979844379</v>
      </c>
      <c r="G274">
        <f t="shared" si="30"/>
        <v>119.35897435897435</v>
      </c>
      <c r="H274">
        <f t="shared" si="31"/>
        <v>137.65601980277583</v>
      </c>
      <c r="I274" s="28">
        <f t="shared" si="32"/>
        <v>-3.1116133426444037</v>
      </c>
      <c r="J274" s="28">
        <f t="shared" si="33"/>
        <v>5.0625119132556406</v>
      </c>
      <c r="K274" s="28">
        <f t="shared" si="34"/>
        <v>10.932121023610808</v>
      </c>
    </row>
    <row r="275" spans="1:11" x14ac:dyDescent="0.25">
      <c r="A275" s="3">
        <v>29596</v>
      </c>
      <c r="B275">
        <v>52.494900000000001</v>
      </c>
      <c r="C275">
        <v>93.4</v>
      </c>
      <c r="D275">
        <v>15.08</v>
      </c>
      <c r="E275">
        <f t="shared" si="28"/>
        <v>43.795610278372585</v>
      </c>
      <c r="F275">
        <f t="shared" si="29"/>
        <v>98.11452292084472</v>
      </c>
      <c r="G275">
        <f t="shared" si="30"/>
        <v>119.74358974358974</v>
      </c>
      <c r="H275">
        <f t="shared" si="31"/>
        <v>139.45198261423408</v>
      </c>
      <c r="I275" s="28">
        <f t="shared" si="32"/>
        <v>-3.5272598769690688</v>
      </c>
      <c r="J275" s="28">
        <f t="shared" si="33"/>
        <v>1.6766342985009786</v>
      </c>
      <c r="K275" s="28">
        <f t="shared" si="34"/>
        <v>6.7553818992243997</v>
      </c>
    </row>
    <row r="276" spans="1:11" x14ac:dyDescent="0.25">
      <c r="A276" s="3">
        <v>29597</v>
      </c>
      <c r="B276">
        <v>51.893999999999998</v>
      </c>
      <c r="C276">
        <v>93.8</v>
      </c>
      <c r="D276">
        <v>13.31</v>
      </c>
      <c r="E276">
        <f t="shared" si="28"/>
        <v>44.675906183368873</v>
      </c>
      <c r="F276">
        <f t="shared" si="29"/>
        <v>96.991423023080642</v>
      </c>
      <c r="G276">
        <f t="shared" si="30"/>
        <v>120.25641025641025</v>
      </c>
      <c r="H276">
        <f t="shared" si="31"/>
        <v>142.2549806420877</v>
      </c>
      <c r="I276" s="28">
        <f t="shared" si="32"/>
        <v>-5.999958310003084</v>
      </c>
      <c r="J276" s="28">
        <f t="shared" si="33"/>
        <v>2.2271545787653224</v>
      </c>
      <c r="K276" s="28">
        <f t="shared" si="34"/>
        <v>10.371345353619432</v>
      </c>
    </row>
    <row r="277" spans="1:11" x14ac:dyDescent="0.25">
      <c r="A277" s="3">
        <v>29598</v>
      </c>
      <c r="B277">
        <v>51.327399999999997</v>
      </c>
      <c r="C277">
        <v>94.1</v>
      </c>
      <c r="D277">
        <v>12.37</v>
      </c>
      <c r="E277">
        <f t="shared" si="28"/>
        <v>45.45441020191285</v>
      </c>
      <c r="F277">
        <f t="shared" si="29"/>
        <v>95.932430841231536</v>
      </c>
      <c r="G277">
        <f t="shared" si="30"/>
        <v>120.64102564102564</v>
      </c>
      <c r="H277">
        <f t="shared" si="31"/>
        <v>144.73385759274677</v>
      </c>
      <c r="I277" s="28">
        <f t="shared" si="32"/>
        <v>-5.7214583398242702</v>
      </c>
      <c r="J277" s="28">
        <f t="shared" si="33"/>
        <v>1.664142057831075</v>
      </c>
      <c r="K277" s="28">
        <f t="shared" si="34"/>
        <v>9.0031879583749586</v>
      </c>
    </row>
    <row r="278" spans="1:11" x14ac:dyDescent="0.25">
      <c r="A278" s="3">
        <v>29952</v>
      </c>
      <c r="B278">
        <v>50.304299999999998</v>
      </c>
      <c r="C278">
        <v>94.4</v>
      </c>
      <c r="D278">
        <v>13.22</v>
      </c>
      <c r="E278">
        <f t="shared" si="28"/>
        <v>46.711546610169499</v>
      </c>
      <c r="F278">
        <f t="shared" si="29"/>
        <v>94.02022663853154</v>
      </c>
      <c r="G278">
        <f t="shared" si="30"/>
        <v>121.02564102564104</v>
      </c>
      <c r="H278">
        <f t="shared" si="31"/>
        <v>148.73677394517628</v>
      </c>
      <c r="I278" s="28">
        <f t="shared" si="32"/>
        <v>-10.492986607819166</v>
      </c>
      <c r="J278" s="28">
        <f t="shared" si="33"/>
        <v>1.6588450449744663</v>
      </c>
      <c r="K278" s="28">
        <f t="shared" si="34"/>
        <v>14.217864028416027</v>
      </c>
    </row>
    <row r="279" spans="1:11" x14ac:dyDescent="0.25">
      <c r="A279" s="3">
        <v>29953</v>
      </c>
      <c r="B279">
        <v>51.301600000000001</v>
      </c>
      <c r="C279">
        <v>94.7</v>
      </c>
      <c r="D279">
        <v>14.78</v>
      </c>
      <c r="E279">
        <f t="shared" si="28"/>
        <v>45.827243928194292</v>
      </c>
      <c r="F279">
        <f t="shared" si="29"/>
        <v>95.884209877073928</v>
      </c>
      <c r="G279">
        <f t="shared" si="30"/>
        <v>121.41025641025642</v>
      </c>
      <c r="H279">
        <f t="shared" si="31"/>
        <v>145.92101772100912</v>
      </c>
      <c r="I279" s="28">
        <f t="shared" si="32"/>
        <v>10.230960134931966</v>
      </c>
      <c r="J279" s="28">
        <f t="shared" si="33"/>
        <v>1.653581646245339</v>
      </c>
      <c r="K279" s="28">
        <f t="shared" si="34"/>
        <v>-9.9606090882526033</v>
      </c>
    </row>
    <row r="280" spans="1:11" x14ac:dyDescent="0.25">
      <c r="A280" s="3">
        <v>29954</v>
      </c>
      <c r="B280">
        <v>50.910400000000003</v>
      </c>
      <c r="C280">
        <v>94.7</v>
      </c>
      <c r="D280">
        <v>14.68</v>
      </c>
      <c r="E280">
        <f t="shared" si="28"/>
        <v>46.240337909186898</v>
      </c>
      <c r="F280">
        <f t="shared" si="29"/>
        <v>95.153045490311882</v>
      </c>
      <c r="G280">
        <f t="shared" si="30"/>
        <v>121.41025641025642</v>
      </c>
      <c r="H280">
        <f t="shared" si="31"/>
        <v>147.23637271410698</v>
      </c>
      <c r="I280" s="28">
        <f t="shared" si="32"/>
        <v>-3.9892810449613236</v>
      </c>
      <c r="J280" s="28">
        <f t="shared" si="33"/>
        <v>0</v>
      </c>
      <c r="K280" s="28">
        <f t="shared" si="34"/>
        <v>4.6767116972824319</v>
      </c>
    </row>
    <row r="281" spans="1:11" x14ac:dyDescent="0.25">
      <c r="A281" s="3">
        <v>29955</v>
      </c>
      <c r="B281">
        <v>50.462699999999998</v>
      </c>
      <c r="C281">
        <v>95</v>
      </c>
      <c r="D281">
        <v>14.94</v>
      </c>
      <c r="E281">
        <f t="shared" si="28"/>
        <v>46.881368421052642</v>
      </c>
      <c r="F281">
        <f t="shared" si="29"/>
        <v>94.316280930103886</v>
      </c>
      <c r="G281">
        <f t="shared" si="30"/>
        <v>121.79487179487178</v>
      </c>
      <c r="H281">
        <f t="shared" si="31"/>
        <v>149.27751280161112</v>
      </c>
      <c r="I281" s="28">
        <f t="shared" si="32"/>
        <v>-4.6032307266238526</v>
      </c>
      <c r="J281" s="28">
        <f t="shared" si="33"/>
        <v>1.6483515426892303</v>
      </c>
      <c r="K281" s="28">
        <f t="shared" si="34"/>
        <v>7.1751368623646172</v>
      </c>
    </row>
    <row r="282" spans="1:11" x14ac:dyDescent="0.25">
      <c r="A282" s="3">
        <v>29956</v>
      </c>
      <c r="B282">
        <v>50.137999999999998</v>
      </c>
      <c r="C282">
        <v>95.9</v>
      </c>
      <c r="D282">
        <v>14.45</v>
      </c>
      <c r="E282">
        <f t="shared" si="28"/>
        <v>47.718456725755999</v>
      </c>
      <c r="F282">
        <f t="shared" si="29"/>
        <v>93.709407012972918</v>
      </c>
      <c r="G282">
        <f t="shared" si="30"/>
        <v>122.94871794871796</v>
      </c>
      <c r="H282">
        <f t="shared" si="31"/>
        <v>151.9429311613986</v>
      </c>
      <c r="I282" s="28">
        <f t="shared" si="32"/>
        <v>-3.3641732024219273</v>
      </c>
      <c r="J282" s="28">
        <f t="shared" si="33"/>
        <v>4.9140022581789289</v>
      </c>
      <c r="K282" s="28">
        <f t="shared" si="34"/>
        <v>9.2233317332377496</v>
      </c>
    </row>
    <row r="283" spans="1:11" x14ac:dyDescent="0.25">
      <c r="A283" s="3">
        <v>29957</v>
      </c>
      <c r="B283">
        <v>49.969200000000001</v>
      </c>
      <c r="C283">
        <v>97</v>
      </c>
      <c r="D283">
        <v>14.15</v>
      </c>
      <c r="E283">
        <f t="shared" si="28"/>
        <v>48.485360824742266</v>
      </c>
      <c r="F283">
        <f t="shared" si="29"/>
        <v>93.393914813368056</v>
      </c>
      <c r="G283">
        <f t="shared" si="30"/>
        <v>124.35897435897436</v>
      </c>
      <c r="H283">
        <f t="shared" si="31"/>
        <v>154.38487217783492</v>
      </c>
      <c r="I283" s="28">
        <f t="shared" si="32"/>
        <v>-1.7575313989109276</v>
      </c>
      <c r="J283" s="28">
        <f t="shared" si="33"/>
        <v>5.9437525146973869</v>
      </c>
      <c r="K283" s="28">
        <f t="shared" si="34"/>
        <v>8.3090908156368215</v>
      </c>
    </row>
    <row r="284" spans="1:11" x14ac:dyDescent="0.25">
      <c r="A284" s="3">
        <v>29958</v>
      </c>
      <c r="B284">
        <v>49.813800000000001</v>
      </c>
      <c r="C284">
        <v>97.5</v>
      </c>
      <c r="D284">
        <v>12.59</v>
      </c>
      <c r="E284">
        <f t="shared" si="28"/>
        <v>48.908923076923074</v>
      </c>
      <c r="F284">
        <f t="shared" si="29"/>
        <v>93.103467610651222</v>
      </c>
      <c r="G284">
        <f t="shared" si="30"/>
        <v>125</v>
      </c>
      <c r="H284">
        <f t="shared" si="31"/>
        <v>155.73355976208654</v>
      </c>
      <c r="I284" s="28">
        <f t="shared" si="32"/>
        <v>-1.6232685018837678</v>
      </c>
      <c r="J284" s="28">
        <f t="shared" si="33"/>
        <v>2.6794577187504665</v>
      </c>
      <c r="K284" s="28">
        <f t="shared" si="34"/>
        <v>4.5329619246096797</v>
      </c>
    </row>
    <row r="285" spans="1:11" x14ac:dyDescent="0.25">
      <c r="A285" s="3">
        <v>29959</v>
      </c>
      <c r="B285">
        <v>49.377299999999998</v>
      </c>
      <c r="C285">
        <v>97.7</v>
      </c>
      <c r="D285">
        <v>10.119999999999999</v>
      </c>
      <c r="E285">
        <f t="shared" si="28"/>
        <v>49.460286591606959</v>
      </c>
      <c r="F285">
        <f t="shared" si="29"/>
        <v>92.287636182170573</v>
      </c>
      <c r="G285">
        <f t="shared" si="30"/>
        <v>125.25641025641025</v>
      </c>
      <c r="H285">
        <f t="shared" si="31"/>
        <v>157.48918629120902</v>
      </c>
      <c r="I285" s="28">
        <f t="shared" si="32"/>
        <v>-4.5868009944949328</v>
      </c>
      <c r="J285" s="28">
        <f t="shared" si="33"/>
        <v>1.067937624283477</v>
      </c>
      <c r="K285" s="28">
        <f t="shared" si="34"/>
        <v>5.8422339365838738</v>
      </c>
    </row>
    <row r="286" spans="1:11" x14ac:dyDescent="0.25">
      <c r="A286" s="3">
        <v>29960</v>
      </c>
      <c r="B286">
        <v>49.225999999999999</v>
      </c>
      <c r="C286">
        <v>97.7</v>
      </c>
      <c r="D286">
        <v>10.31</v>
      </c>
      <c r="E286">
        <f t="shared" si="28"/>
        <v>49.615148413510745</v>
      </c>
      <c r="F286">
        <f t="shared" si="29"/>
        <v>92.004852000889642</v>
      </c>
      <c r="G286">
        <f t="shared" si="30"/>
        <v>125.25641025641025</v>
      </c>
      <c r="H286">
        <f t="shared" si="31"/>
        <v>157.98229023378383</v>
      </c>
      <c r="I286" s="28">
        <f t="shared" si="32"/>
        <v>-1.5993494744783732</v>
      </c>
      <c r="J286" s="28">
        <f t="shared" si="33"/>
        <v>0</v>
      </c>
      <c r="K286" s="28">
        <f t="shared" si="34"/>
        <v>1.6291995563888939</v>
      </c>
    </row>
    <row r="287" spans="1:11" x14ac:dyDescent="0.25">
      <c r="A287" s="3">
        <v>29961</v>
      </c>
      <c r="B287">
        <v>48.787399999999998</v>
      </c>
      <c r="C287">
        <v>98.1</v>
      </c>
      <c r="D287">
        <v>9.7100000000000009</v>
      </c>
      <c r="E287">
        <f t="shared" si="28"/>
        <v>50.26768603465851</v>
      </c>
      <c r="F287">
        <f t="shared" si="29"/>
        <v>91.185095610210126</v>
      </c>
      <c r="G287">
        <f t="shared" si="30"/>
        <v>125.76923076923077</v>
      </c>
      <c r="H287">
        <f t="shared" si="31"/>
        <v>160.06007073326847</v>
      </c>
      <c r="I287" s="28">
        <f t="shared" si="32"/>
        <v>-4.6642478981288704</v>
      </c>
      <c r="J287" s="28">
        <f t="shared" si="33"/>
        <v>2.1293323934106212</v>
      </c>
      <c r="K287" s="28">
        <f t="shared" si="34"/>
        <v>6.8095188902158377</v>
      </c>
    </row>
    <row r="288" spans="1:11" x14ac:dyDescent="0.25">
      <c r="A288" s="3">
        <v>29962</v>
      </c>
      <c r="B288">
        <v>48.591999999999999</v>
      </c>
      <c r="C288">
        <v>98</v>
      </c>
      <c r="D288">
        <v>9.1999999999999993</v>
      </c>
      <c r="E288">
        <f t="shared" si="28"/>
        <v>50.416326530612253</v>
      </c>
      <c r="F288">
        <f t="shared" si="29"/>
        <v>90.819887222752811</v>
      </c>
      <c r="G288">
        <f t="shared" si="30"/>
        <v>125.64102564102564</v>
      </c>
      <c r="H288">
        <f t="shared" si="31"/>
        <v>160.53336501380846</v>
      </c>
      <c r="I288" s="28">
        <f t="shared" si="32"/>
        <v>-2.091479446173139</v>
      </c>
      <c r="J288" s="28">
        <f t="shared" si="33"/>
        <v>-0.5315180249444218</v>
      </c>
      <c r="K288" s="28">
        <f t="shared" si="34"/>
        <v>1.5387657070864869</v>
      </c>
    </row>
    <row r="289" spans="1:11" x14ac:dyDescent="0.25">
      <c r="A289" s="3">
        <v>29963</v>
      </c>
      <c r="B289">
        <v>48.242400000000004</v>
      </c>
      <c r="C289">
        <v>97.7</v>
      </c>
      <c r="D289">
        <v>8.9499999999999993</v>
      </c>
      <c r="E289">
        <f t="shared" si="28"/>
        <v>50.621903787103371</v>
      </c>
      <c r="F289">
        <f t="shared" si="29"/>
        <v>90.166474468120896</v>
      </c>
      <c r="G289">
        <f t="shared" si="30"/>
        <v>125.25641025641025</v>
      </c>
      <c r="H289">
        <f t="shared" si="31"/>
        <v>161.18795472761451</v>
      </c>
      <c r="I289" s="28">
        <f t="shared" si="32"/>
        <v>-3.7630431466982195</v>
      </c>
      <c r="J289" s="28">
        <f t="shared" si="33"/>
        <v>-1.5978143684661994</v>
      </c>
      <c r="K289" s="28">
        <f t="shared" si="34"/>
        <v>2.1207305239656193</v>
      </c>
    </row>
    <row r="290" spans="1:11" x14ac:dyDescent="0.25">
      <c r="A290" s="3">
        <v>30317</v>
      </c>
      <c r="B290">
        <v>49.176200000000001</v>
      </c>
      <c r="C290">
        <v>97.9</v>
      </c>
      <c r="D290">
        <v>8.68</v>
      </c>
      <c r="E290">
        <f t="shared" si="28"/>
        <v>49.768947906026561</v>
      </c>
      <c r="F290">
        <f t="shared" si="29"/>
        <v>91.911774325887734</v>
      </c>
      <c r="G290">
        <f t="shared" si="30"/>
        <v>125.51282051282051</v>
      </c>
      <c r="H290">
        <f t="shared" si="31"/>
        <v>158.47201155562564</v>
      </c>
      <c r="I290" s="28">
        <f t="shared" si="32"/>
        <v>9.9912733323128222</v>
      </c>
      <c r="J290" s="28">
        <f t="shared" si="33"/>
        <v>1.0657537012378704</v>
      </c>
      <c r="K290" s="28">
        <f t="shared" si="34"/>
        <v>-8.8560168236344161</v>
      </c>
    </row>
    <row r="291" spans="1:11" x14ac:dyDescent="0.25">
      <c r="A291" s="3">
        <v>30318</v>
      </c>
      <c r="B291">
        <v>48.8688</v>
      </c>
      <c r="C291">
        <v>98</v>
      </c>
      <c r="D291">
        <v>8.51</v>
      </c>
      <c r="E291">
        <f t="shared" si="28"/>
        <v>50.133877551020412</v>
      </c>
      <c r="F291">
        <f t="shared" si="29"/>
        <v>91.337234621157037</v>
      </c>
      <c r="G291">
        <f t="shared" si="30"/>
        <v>125.64102564102564</v>
      </c>
      <c r="H291">
        <f t="shared" si="31"/>
        <v>159.63400386913912</v>
      </c>
      <c r="I291" s="28">
        <f t="shared" si="32"/>
        <v>-3.2679498887635994</v>
      </c>
      <c r="J291" s="28">
        <f t="shared" si="33"/>
        <v>0.53206066722832901</v>
      </c>
      <c r="K291" s="28">
        <f t="shared" si="34"/>
        <v>3.8074030910672185</v>
      </c>
    </row>
    <row r="292" spans="1:11" x14ac:dyDescent="0.25">
      <c r="A292" s="3">
        <v>30319</v>
      </c>
      <c r="B292">
        <v>49.2654</v>
      </c>
      <c r="C292">
        <v>98.1</v>
      </c>
      <c r="D292">
        <v>8.77</v>
      </c>
      <c r="E292">
        <f t="shared" si="28"/>
        <v>49.780428134556573</v>
      </c>
      <c r="F292">
        <f t="shared" si="29"/>
        <v>92.078491767859035</v>
      </c>
      <c r="G292">
        <f t="shared" si="30"/>
        <v>125.76923076923077</v>
      </c>
      <c r="H292">
        <f t="shared" si="31"/>
        <v>158.50856637514292</v>
      </c>
      <c r="I292" s="28">
        <f t="shared" si="32"/>
        <v>4.2124061768712195</v>
      </c>
      <c r="J292" s="28">
        <f t="shared" si="33"/>
        <v>0.5315180249444218</v>
      </c>
      <c r="K292" s="28">
        <f t="shared" si="34"/>
        <v>-3.687202239060472</v>
      </c>
    </row>
    <row r="293" spans="1:11" x14ac:dyDescent="0.25">
      <c r="A293" s="3">
        <v>30320</v>
      </c>
      <c r="B293">
        <v>49.8675</v>
      </c>
      <c r="C293">
        <v>98.8</v>
      </c>
      <c r="D293">
        <v>8.8000000000000007</v>
      </c>
      <c r="E293">
        <f t="shared" si="28"/>
        <v>49.526821862348179</v>
      </c>
      <c r="F293">
        <f t="shared" si="29"/>
        <v>93.203834501165346</v>
      </c>
      <c r="G293">
        <f t="shared" si="30"/>
        <v>126.66666666666666</v>
      </c>
      <c r="H293">
        <f t="shared" si="31"/>
        <v>157.70104486241428</v>
      </c>
      <c r="I293" s="28">
        <f t="shared" si="32"/>
        <v>6.3306996489586709</v>
      </c>
      <c r="J293" s="28">
        <f t="shared" si="33"/>
        <v>3.7055246492154303</v>
      </c>
      <c r="K293" s="28">
        <f t="shared" si="34"/>
        <v>-2.6618006809838946</v>
      </c>
    </row>
    <row r="294" spans="1:11" x14ac:dyDescent="0.25">
      <c r="A294" s="3">
        <v>30321</v>
      </c>
      <c r="B294">
        <v>50.208399999999997</v>
      </c>
      <c r="C294">
        <v>99.2</v>
      </c>
      <c r="D294">
        <v>8.6300000000000008</v>
      </c>
      <c r="E294">
        <f t="shared" si="28"/>
        <v>49.386693548387107</v>
      </c>
      <c r="F294">
        <f t="shared" si="29"/>
        <v>93.840986698116197</v>
      </c>
      <c r="G294">
        <f t="shared" si="30"/>
        <v>127.1794871794872</v>
      </c>
      <c r="H294">
        <f t="shared" si="31"/>
        <v>157.25485468312337</v>
      </c>
      <c r="I294" s="28">
        <f t="shared" si="32"/>
        <v>3.5505426148571217</v>
      </c>
      <c r="J294" s="28">
        <f t="shared" si="33"/>
        <v>2.1056730798607148</v>
      </c>
      <c r="K294" s="28">
        <f t="shared" si="34"/>
        <v>-1.4766110124798892</v>
      </c>
    </row>
    <row r="295" spans="1:11" x14ac:dyDescent="0.25">
      <c r="A295" s="3">
        <v>30322</v>
      </c>
      <c r="B295">
        <v>50.508899999999997</v>
      </c>
      <c r="C295">
        <v>99.4</v>
      </c>
      <c r="D295">
        <v>8.98</v>
      </c>
      <c r="E295">
        <f t="shared" si="28"/>
        <v>49.186217303822943</v>
      </c>
      <c r="F295">
        <f t="shared" si="29"/>
        <v>94.40263009847915</v>
      </c>
      <c r="G295">
        <f t="shared" si="30"/>
        <v>127.43589743589745</v>
      </c>
      <c r="H295">
        <f t="shared" si="31"/>
        <v>156.61650737859148</v>
      </c>
      <c r="I295" s="28">
        <f t="shared" si="32"/>
        <v>3.1098342563490533</v>
      </c>
      <c r="J295" s="28">
        <f t="shared" si="33"/>
        <v>1.0496546917616811</v>
      </c>
      <c r="K295" s="28">
        <f t="shared" si="34"/>
        <v>-2.1198322189920127</v>
      </c>
    </row>
    <row r="296" spans="1:11" x14ac:dyDescent="0.25">
      <c r="A296" s="3">
        <v>30323</v>
      </c>
      <c r="B296">
        <v>51.273299999999999</v>
      </c>
      <c r="C296">
        <v>99.8</v>
      </c>
      <c r="D296">
        <v>9.3699999999999992</v>
      </c>
      <c r="E296">
        <f t="shared" si="28"/>
        <v>48.623947895791588</v>
      </c>
      <c r="F296">
        <f t="shared" si="29"/>
        <v>95.831316338870025</v>
      </c>
      <c r="G296">
        <f t="shared" si="30"/>
        <v>127.94871794871794</v>
      </c>
      <c r="H296">
        <f t="shared" si="31"/>
        <v>154.82615480181678</v>
      </c>
      <c r="I296" s="28">
        <f t="shared" si="32"/>
        <v>7.8280314688319308</v>
      </c>
      <c r="J296" s="28">
        <f t="shared" si="33"/>
        <v>2.0929882680690959</v>
      </c>
      <c r="K296" s="28">
        <f t="shared" si="34"/>
        <v>-5.9918481640429455</v>
      </c>
    </row>
    <row r="297" spans="1:11" x14ac:dyDescent="0.25">
      <c r="A297" s="3">
        <v>30324</v>
      </c>
      <c r="B297">
        <v>51.845399999999998</v>
      </c>
      <c r="C297">
        <v>100.1</v>
      </c>
      <c r="D297">
        <v>9.56</v>
      </c>
      <c r="E297">
        <f t="shared" si="28"/>
        <v>48.206393606393604</v>
      </c>
      <c r="F297">
        <f t="shared" si="29"/>
        <v>96.90058818362094</v>
      </c>
      <c r="G297">
        <f t="shared" si="30"/>
        <v>128.33333333333331</v>
      </c>
      <c r="H297">
        <f t="shared" si="31"/>
        <v>153.49659749834473</v>
      </c>
      <c r="I297" s="28">
        <f t="shared" si="32"/>
        <v>5.7827514662935009</v>
      </c>
      <c r="J297" s="28">
        <f t="shared" si="33"/>
        <v>1.564243430337342</v>
      </c>
      <c r="K297" s="28">
        <f t="shared" si="34"/>
        <v>-4.4946898671459401</v>
      </c>
    </row>
    <row r="298" spans="1:11" x14ac:dyDescent="0.25">
      <c r="A298" s="3">
        <v>30325</v>
      </c>
      <c r="B298">
        <v>52.630299999999998</v>
      </c>
      <c r="C298">
        <v>100.4</v>
      </c>
      <c r="D298">
        <v>9.4499999999999993</v>
      </c>
      <c r="E298">
        <f t="shared" si="28"/>
        <v>47.579382470119526</v>
      </c>
      <c r="F298">
        <f t="shared" si="29"/>
        <v>98.367589531191285</v>
      </c>
      <c r="G298">
        <f t="shared" si="30"/>
        <v>128.71794871794873</v>
      </c>
      <c r="H298">
        <f t="shared" si="31"/>
        <v>151.50009726649836</v>
      </c>
      <c r="I298" s="28">
        <f t="shared" si="32"/>
        <v>7.8307392576019375</v>
      </c>
      <c r="J298" s="28">
        <f t="shared" si="33"/>
        <v>1.5595623956180305</v>
      </c>
      <c r="K298" s="28">
        <f t="shared" si="34"/>
        <v>-6.8230096935185891</v>
      </c>
    </row>
    <row r="299" spans="1:11" x14ac:dyDescent="0.25">
      <c r="A299" s="3">
        <v>30326</v>
      </c>
      <c r="B299">
        <v>53.067900000000002</v>
      </c>
      <c r="C299">
        <v>100.8</v>
      </c>
      <c r="D299">
        <v>9.48</v>
      </c>
      <c r="E299">
        <f t="shared" si="28"/>
        <v>47.353273809523813</v>
      </c>
      <c r="F299">
        <f t="shared" si="29"/>
        <v>99.185476892252311</v>
      </c>
      <c r="G299">
        <f t="shared" si="30"/>
        <v>129.23076923076923</v>
      </c>
      <c r="H299">
        <f t="shared" si="31"/>
        <v>150.78013239317195</v>
      </c>
      <c r="I299" s="28">
        <f t="shared" si="32"/>
        <v>4.3152678350316442</v>
      </c>
      <c r="J299" s="28">
        <f t="shared" si="33"/>
        <v>2.072183160606933</v>
      </c>
      <c r="K299" s="28">
        <f t="shared" si="34"/>
        <v>-2.4825496256569934</v>
      </c>
    </row>
    <row r="300" spans="1:11" x14ac:dyDescent="0.25">
      <c r="A300" s="3">
        <v>30327</v>
      </c>
      <c r="B300">
        <v>53.253399999999999</v>
      </c>
      <c r="C300">
        <v>101.1</v>
      </c>
      <c r="D300">
        <v>9.34</v>
      </c>
      <c r="E300">
        <f t="shared" si="28"/>
        <v>47.326013847675561</v>
      </c>
      <c r="F300">
        <f t="shared" si="29"/>
        <v>99.532181886486342</v>
      </c>
      <c r="G300">
        <f t="shared" si="30"/>
        <v>129.61538461538458</v>
      </c>
      <c r="H300">
        <f t="shared" si="31"/>
        <v>150.69333246729892</v>
      </c>
      <c r="I300" s="28">
        <f t="shared" si="32"/>
        <v>1.8185264808513679</v>
      </c>
      <c r="J300" s="28">
        <f t="shared" si="33"/>
        <v>1.5487481777938683</v>
      </c>
      <c r="K300" s="28">
        <f t="shared" si="34"/>
        <v>-0.30009988357990736</v>
      </c>
    </row>
    <row r="301" spans="1:11" x14ac:dyDescent="0.25">
      <c r="A301" s="3">
        <v>30328</v>
      </c>
      <c r="B301">
        <v>53.534300000000002</v>
      </c>
      <c r="C301">
        <v>101.4</v>
      </c>
      <c r="D301">
        <v>9.4700000000000006</v>
      </c>
      <c r="E301">
        <f t="shared" si="28"/>
        <v>47.204832347140034</v>
      </c>
      <c r="F301">
        <f t="shared" si="29"/>
        <v>100.05719230632648</v>
      </c>
      <c r="G301">
        <f t="shared" si="30"/>
        <v>130</v>
      </c>
      <c r="H301">
        <f t="shared" si="31"/>
        <v>150.3074718662379</v>
      </c>
      <c r="I301" s="28">
        <f t="shared" si="32"/>
        <v>2.7417450062846349</v>
      </c>
      <c r="J301" s="28">
        <f t="shared" si="33"/>
        <v>1.544159287579383</v>
      </c>
      <c r="K301" s="28">
        <f t="shared" si="34"/>
        <v>-1.3361603228203123</v>
      </c>
    </row>
    <row r="302" spans="1:11" x14ac:dyDescent="0.25">
      <c r="A302" s="3">
        <v>30682</v>
      </c>
      <c r="B302">
        <v>54.6008</v>
      </c>
      <c r="C302">
        <v>102.1</v>
      </c>
      <c r="D302">
        <v>9.56</v>
      </c>
      <c r="E302">
        <f t="shared" si="28"/>
        <v>46.522233104799213</v>
      </c>
      <c r="F302">
        <f t="shared" si="29"/>
        <v>102.05051239446992</v>
      </c>
      <c r="G302">
        <f t="shared" si="30"/>
        <v>130.89743589743591</v>
      </c>
      <c r="H302">
        <f t="shared" si="31"/>
        <v>148.13397052511357</v>
      </c>
      <c r="I302" s="28">
        <f t="shared" si="32"/>
        <v>10.280253138868733</v>
      </c>
      <c r="J302" s="28">
        <f t="shared" si="33"/>
        <v>3.5853445075117563</v>
      </c>
      <c r="K302" s="28">
        <f t="shared" si="34"/>
        <v>-7.5910877840946966</v>
      </c>
    </row>
    <row r="303" spans="1:11" x14ac:dyDescent="0.25">
      <c r="A303" s="3">
        <v>30683</v>
      </c>
      <c r="B303">
        <v>54.835000000000001</v>
      </c>
      <c r="C303">
        <v>102.6</v>
      </c>
      <c r="D303">
        <v>9.59</v>
      </c>
      <c r="E303">
        <f t="shared" si="28"/>
        <v>46.554580896686161</v>
      </c>
      <c r="F303">
        <f t="shared" si="29"/>
        <v>102.4882391311255</v>
      </c>
      <c r="G303">
        <f t="shared" si="30"/>
        <v>131.53846153846155</v>
      </c>
      <c r="H303">
        <f t="shared" si="31"/>
        <v>148.23697088709403</v>
      </c>
      <c r="I303" s="28">
        <f t="shared" si="32"/>
        <v>2.2306102304005648</v>
      </c>
      <c r="J303" s="28">
        <f t="shared" si="33"/>
        <v>2.5459424266644604</v>
      </c>
      <c r="K303" s="28">
        <f t="shared" si="34"/>
        <v>0.36224191559393049</v>
      </c>
    </row>
    <row r="304" spans="1:11" x14ac:dyDescent="0.25">
      <c r="A304" s="3">
        <v>30684</v>
      </c>
      <c r="B304">
        <v>55.105200000000004</v>
      </c>
      <c r="C304">
        <v>102.9</v>
      </c>
      <c r="D304">
        <v>9.91</v>
      </c>
      <c r="E304">
        <f t="shared" si="28"/>
        <v>46.44781341107872</v>
      </c>
      <c r="F304">
        <f t="shared" si="29"/>
        <v>102.99325093404757</v>
      </c>
      <c r="G304">
        <f t="shared" si="30"/>
        <v>131.92307692307693</v>
      </c>
      <c r="H304">
        <f t="shared" si="31"/>
        <v>147.89700673424724</v>
      </c>
      <c r="I304" s="28">
        <f t="shared" si="32"/>
        <v>2.5616821933320821</v>
      </c>
      <c r="J304" s="28">
        <f t="shared" si="33"/>
        <v>1.5216167839625427</v>
      </c>
      <c r="K304" s="28">
        <f t="shared" si="34"/>
        <v>-1.1965769413446736</v>
      </c>
    </row>
    <row r="305" spans="1:11" x14ac:dyDescent="0.25">
      <c r="A305" s="3">
        <v>30685</v>
      </c>
      <c r="B305">
        <v>55.4514</v>
      </c>
      <c r="C305">
        <v>103.3</v>
      </c>
      <c r="D305">
        <v>10.29</v>
      </c>
      <c r="E305">
        <f t="shared" si="28"/>
        <v>46.320038722168441</v>
      </c>
      <c r="F305">
        <f t="shared" si="29"/>
        <v>103.64030898797654</v>
      </c>
      <c r="G305">
        <f t="shared" si="30"/>
        <v>132.43589743589743</v>
      </c>
      <c r="H305">
        <f t="shared" si="31"/>
        <v>147.49015240379725</v>
      </c>
      <c r="I305" s="28">
        <f t="shared" si="32"/>
        <v>3.263918921155895</v>
      </c>
      <c r="J305" s="28">
        <f t="shared" si="33"/>
        <v>2.0219361086253329</v>
      </c>
      <c r="K305" s="28">
        <f t="shared" si="34"/>
        <v>-1.4356320937351619</v>
      </c>
    </row>
    <row r="306" spans="1:11" x14ac:dyDescent="0.25">
      <c r="A306" s="3">
        <v>30686</v>
      </c>
      <c r="B306">
        <v>55.714100000000002</v>
      </c>
      <c r="C306">
        <v>103.5</v>
      </c>
      <c r="D306">
        <v>10.32</v>
      </c>
      <c r="E306">
        <f t="shared" si="28"/>
        <v>46.16995169082125</v>
      </c>
      <c r="F306">
        <f t="shared" si="29"/>
        <v>104.13130306875973</v>
      </c>
      <c r="G306">
        <f t="shared" si="30"/>
        <v>132.69230769230768</v>
      </c>
      <c r="H306">
        <f t="shared" si="31"/>
        <v>147.01225213130385</v>
      </c>
      <c r="I306" s="28">
        <f t="shared" si="32"/>
        <v>2.4631247523005051</v>
      </c>
      <c r="J306" s="28">
        <f t="shared" si="33"/>
        <v>1.0080339279790351</v>
      </c>
      <c r="K306" s="28">
        <f t="shared" si="34"/>
        <v>-1.6913923708057332</v>
      </c>
    </row>
    <row r="307" spans="1:11" x14ac:dyDescent="0.25">
      <c r="A307" s="3">
        <v>30687</v>
      </c>
      <c r="B307">
        <v>55.908499999999997</v>
      </c>
      <c r="C307">
        <v>103.7</v>
      </c>
      <c r="D307">
        <v>11.06</v>
      </c>
      <c r="E307">
        <f t="shared" si="28"/>
        <v>46.086306653809075</v>
      </c>
      <c r="F307">
        <f t="shared" si="29"/>
        <v>104.49464242659852</v>
      </c>
      <c r="G307">
        <f t="shared" si="30"/>
        <v>132.94871794871796</v>
      </c>
      <c r="H307">
        <f t="shared" si="31"/>
        <v>146.74591342354185</v>
      </c>
      <c r="I307" s="28">
        <f t="shared" si="32"/>
        <v>1.8152653525175921</v>
      </c>
      <c r="J307" s="28">
        <f t="shared" si="33"/>
        <v>1.0060879153250823</v>
      </c>
      <c r="K307" s="28">
        <f t="shared" si="34"/>
        <v>-0.94501785228251478</v>
      </c>
    </row>
    <row r="308" spans="1:11" x14ac:dyDescent="0.25">
      <c r="A308" s="3">
        <v>30688</v>
      </c>
      <c r="B308">
        <v>56.084200000000003</v>
      </c>
      <c r="C308">
        <v>104.1</v>
      </c>
      <c r="D308">
        <v>11.23</v>
      </c>
      <c r="E308">
        <f t="shared" si="28"/>
        <v>46.12468780019212</v>
      </c>
      <c r="F308">
        <f t="shared" si="29"/>
        <v>104.82303093057115</v>
      </c>
      <c r="G308">
        <f t="shared" si="30"/>
        <v>133.46153846153845</v>
      </c>
      <c r="H308">
        <f t="shared" si="31"/>
        <v>146.86812491743595</v>
      </c>
      <c r="I308" s="28">
        <f t="shared" si="32"/>
        <v>1.6352266476091337</v>
      </c>
      <c r="J308" s="28">
        <f t="shared" si="33"/>
        <v>2.0063677457944351</v>
      </c>
      <c r="K308" s="28">
        <f t="shared" si="34"/>
        <v>0.4338412219390797</v>
      </c>
    </row>
    <row r="309" spans="1:11" x14ac:dyDescent="0.25">
      <c r="A309" s="3">
        <v>30689</v>
      </c>
      <c r="B309">
        <v>56.137599999999999</v>
      </c>
      <c r="C309">
        <v>104.4</v>
      </c>
      <c r="D309">
        <v>11.64</v>
      </c>
      <c r="E309">
        <f t="shared" si="28"/>
        <v>46.228352490421464</v>
      </c>
      <c r="F309">
        <f t="shared" si="29"/>
        <v>104.92283711219972</v>
      </c>
      <c r="G309">
        <f t="shared" si="30"/>
        <v>133.84615384615387</v>
      </c>
      <c r="H309">
        <f t="shared" si="31"/>
        <v>147.19820929090821</v>
      </c>
      <c r="I309" s="28">
        <f t="shared" si="32"/>
        <v>0.4959748017019372</v>
      </c>
      <c r="J309" s="28">
        <f t="shared" si="33"/>
        <v>1.4997229868486173</v>
      </c>
      <c r="K309" s="28">
        <f t="shared" si="34"/>
        <v>1.1699717960943268</v>
      </c>
    </row>
    <row r="310" spans="1:11" x14ac:dyDescent="0.25">
      <c r="A310" s="3">
        <v>30690</v>
      </c>
      <c r="B310">
        <v>56.038200000000003</v>
      </c>
      <c r="C310">
        <v>104.7</v>
      </c>
      <c r="D310">
        <v>11.3</v>
      </c>
      <c r="E310">
        <f t="shared" si="28"/>
        <v>46.477363896848132</v>
      </c>
      <c r="F310">
        <f t="shared" si="29"/>
        <v>104.73705556811959</v>
      </c>
      <c r="G310">
        <f t="shared" si="30"/>
        <v>134.23076923076925</v>
      </c>
      <c r="H310">
        <f t="shared" si="31"/>
        <v>147.99110004180855</v>
      </c>
      <c r="I310" s="28">
        <f t="shared" si="32"/>
        <v>-0.92359776992401166</v>
      </c>
      <c r="J310" s="28">
        <f t="shared" si="33"/>
        <v>1.4954196151187205</v>
      </c>
      <c r="K310" s="28">
        <f t="shared" si="34"/>
        <v>2.7996859923134387</v>
      </c>
    </row>
    <row r="311" spans="1:11" x14ac:dyDescent="0.25">
      <c r="A311" s="3">
        <v>30691</v>
      </c>
      <c r="B311">
        <v>55.945900000000002</v>
      </c>
      <c r="C311">
        <v>105.1</v>
      </c>
      <c r="D311">
        <v>9.99</v>
      </c>
      <c r="E311">
        <f t="shared" si="28"/>
        <v>46.768886774500473</v>
      </c>
      <c r="F311">
        <f t="shared" si="29"/>
        <v>104.5645441343309</v>
      </c>
      <c r="G311">
        <f t="shared" si="30"/>
        <v>134.74358974358972</v>
      </c>
      <c r="H311">
        <f t="shared" si="31"/>
        <v>148.91935387838316</v>
      </c>
      <c r="I311" s="28">
        <f t="shared" si="32"/>
        <v>-0.8590945983999454</v>
      </c>
      <c r="J311" s="28">
        <f t="shared" si="33"/>
        <v>1.987241219279845</v>
      </c>
      <c r="K311" s="28">
        <f t="shared" si="34"/>
        <v>3.2586538641090179</v>
      </c>
    </row>
    <row r="312" spans="1:11" x14ac:dyDescent="0.25">
      <c r="A312" s="3">
        <v>30692</v>
      </c>
      <c r="B312">
        <v>56.166699999999999</v>
      </c>
      <c r="C312">
        <v>105.3</v>
      </c>
      <c r="D312">
        <v>9.43</v>
      </c>
      <c r="E312">
        <f t="shared" si="28"/>
        <v>46.66030389363722</v>
      </c>
      <c r="F312">
        <f t="shared" si="29"/>
        <v>104.97722587409841</v>
      </c>
      <c r="G312">
        <f t="shared" si="30"/>
        <v>135</v>
      </c>
      <c r="H312">
        <f t="shared" si="31"/>
        <v>148.57360922685075</v>
      </c>
      <c r="I312" s="28">
        <f t="shared" si="32"/>
        <v>2.0527722076083776</v>
      </c>
      <c r="J312" s="28">
        <f t="shared" si="33"/>
        <v>0.99078618869317125</v>
      </c>
      <c r="K312" s="28">
        <f t="shared" si="34"/>
        <v>-1.2113636061471311</v>
      </c>
    </row>
    <row r="313" spans="1:11" x14ac:dyDescent="0.25">
      <c r="A313" s="3">
        <v>30693</v>
      </c>
      <c r="B313">
        <v>56.229599999999998</v>
      </c>
      <c r="C313">
        <v>105.5</v>
      </c>
      <c r="D313">
        <v>8.3800000000000008</v>
      </c>
      <c r="E313">
        <f t="shared" si="28"/>
        <v>46.701800947867298</v>
      </c>
      <c r="F313">
        <f t="shared" si="29"/>
        <v>105.09478783710284</v>
      </c>
      <c r="G313">
        <f t="shared" si="30"/>
        <v>135.25641025641028</v>
      </c>
      <c r="H313">
        <f t="shared" si="31"/>
        <v>148.70574225224422</v>
      </c>
      <c r="I313" s="28">
        <f t="shared" si="32"/>
        <v>0.58330302538687206</v>
      </c>
      <c r="J313" s="28">
        <f t="shared" si="33"/>
        <v>0.98890613786988268</v>
      </c>
      <c r="K313" s="28">
        <f t="shared" si="34"/>
        <v>0.46327857457164612</v>
      </c>
    </row>
    <row r="314" spans="1:11" x14ac:dyDescent="0.25">
      <c r="A314" s="3">
        <v>31048</v>
      </c>
      <c r="B314">
        <v>56.139800000000001</v>
      </c>
      <c r="C314">
        <v>105.7</v>
      </c>
      <c r="D314">
        <v>8.35</v>
      </c>
      <c r="E314">
        <f t="shared" si="28"/>
        <v>46.887606433301798</v>
      </c>
      <c r="F314">
        <f t="shared" si="29"/>
        <v>104.92694897736044</v>
      </c>
      <c r="G314">
        <f t="shared" si="30"/>
        <v>135.51282051282053</v>
      </c>
      <c r="H314">
        <f t="shared" si="31"/>
        <v>149.29737559539771</v>
      </c>
      <c r="I314" s="28">
        <f t="shared" si="32"/>
        <v>-0.832959566084579</v>
      </c>
      <c r="J314" s="28">
        <f t="shared" si="33"/>
        <v>0.98703320845778819</v>
      </c>
      <c r="K314" s="28">
        <f t="shared" si="34"/>
        <v>2.0693214407703664</v>
      </c>
    </row>
    <row r="315" spans="1:11" x14ac:dyDescent="0.25">
      <c r="A315" s="3">
        <v>31049</v>
      </c>
      <c r="B315">
        <v>56.332299999999996</v>
      </c>
      <c r="C315">
        <v>106.3</v>
      </c>
      <c r="D315">
        <v>8.5</v>
      </c>
      <c r="E315">
        <f t="shared" si="28"/>
        <v>47.006302916274699</v>
      </c>
      <c r="F315">
        <f t="shared" si="29"/>
        <v>105.28673717892407</v>
      </c>
      <c r="G315">
        <f t="shared" si="30"/>
        <v>136.2820512820513</v>
      </c>
      <c r="H315">
        <f t="shared" si="31"/>
        <v>149.67532351699754</v>
      </c>
      <c r="I315" s="28">
        <f t="shared" si="32"/>
        <v>1.783946832670491</v>
      </c>
      <c r="J315" s="28">
        <f t="shared" si="33"/>
        <v>2.9499326590446628</v>
      </c>
      <c r="K315" s="28">
        <f t="shared" si="34"/>
        <v>1.3176383105651723</v>
      </c>
    </row>
    <row r="316" spans="1:11" x14ac:dyDescent="0.25">
      <c r="A316" s="3">
        <v>31050</v>
      </c>
      <c r="B316">
        <v>56.423200000000001</v>
      </c>
      <c r="C316">
        <v>106.8</v>
      </c>
      <c r="D316">
        <v>8.58</v>
      </c>
      <c r="E316">
        <f t="shared" si="28"/>
        <v>47.169288389513106</v>
      </c>
      <c r="F316">
        <f t="shared" si="29"/>
        <v>105.45663197124684</v>
      </c>
      <c r="G316">
        <f t="shared" si="30"/>
        <v>136.92307692307693</v>
      </c>
      <c r="H316">
        <f t="shared" si="31"/>
        <v>150.19429441923978</v>
      </c>
      <c r="I316" s="28">
        <f t="shared" si="32"/>
        <v>0.8402756823158164</v>
      </c>
      <c r="J316" s="28">
        <f t="shared" si="33"/>
        <v>2.4455858030888677</v>
      </c>
      <c r="K316" s="28">
        <f t="shared" si="34"/>
        <v>1.8038753697302568</v>
      </c>
    </row>
    <row r="317" spans="1:11" x14ac:dyDescent="0.25">
      <c r="A317" s="3">
        <v>31051</v>
      </c>
      <c r="B317">
        <v>56.269300000000001</v>
      </c>
      <c r="C317">
        <v>107</v>
      </c>
      <c r="D317">
        <v>8.27</v>
      </c>
      <c r="E317">
        <f t="shared" si="28"/>
        <v>47.411869158878503</v>
      </c>
      <c r="F317">
        <f t="shared" si="29"/>
        <v>105.16898831295779</v>
      </c>
      <c r="G317">
        <f t="shared" si="30"/>
        <v>137.17948717948718</v>
      </c>
      <c r="H317">
        <f t="shared" si="31"/>
        <v>150.9667090292217</v>
      </c>
      <c r="I317" s="28">
        <f t="shared" si="32"/>
        <v>-1.4234408639438811</v>
      </c>
      <c r="J317" s="28">
        <f t="shared" si="33"/>
        <v>0.97502999120671063</v>
      </c>
      <c r="K317" s="28">
        <f t="shared" si="34"/>
        <v>2.6733033924834615</v>
      </c>
    </row>
    <row r="318" spans="1:11" x14ac:dyDescent="0.25">
      <c r="A318" s="3">
        <v>31052</v>
      </c>
      <c r="B318">
        <v>56.348799999999997</v>
      </c>
      <c r="C318">
        <v>107.2</v>
      </c>
      <c r="D318">
        <v>7.97</v>
      </c>
      <c r="E318">
        <f t="shared" si="28"/>
        <v>47.435820895522397</v>
      </c>
      <c r="F318">
        <f t="shared" si="29"/>
        <v>105.31757616762951</v>
      </c>
      <c r="G318">
        <f t="shared" si="30"/>
        <v>137.43589743589743</v>
      </c>
      <c r="H318">
        <f t="shared" si="31"/>
        <v>151.04297505544707</v>
      </c>
      <c r="I318" s="28">
        <f t="shared" si="32"/>
        <v>0.73579114646395993</v>
      </c>
      <c r="J318" s="28">
        <f t="shared" si="33"/>
        <v>0.97320920584955672</v>
      </c>
      <c r="K318" s="28">
        <f t="shared" si="34"/>
        <v>0.26321207666555324</v>
      </c>
    </row>
    <row r="319" spans="1:11" x14ac:dyDescent="0.25">
      <c r="A319" s="3">
        <v>31053</v>
      </c>
      <c r="B319">
        <v>56.390099999999997</v>
      </c>
      <c r="C319">
        <v>107.5</v>
      </c>
      <c r="D319">
        <v>7.53</v>
      </c>
      <c r="E319">
        <f t="shared" si="28"/>
        <v>47.544093023255819</v>
      </c>
      <c r="F319">
        <f t="shared" si="29"/>
        <v>105.39476709087407</v>
      </c>
      <c r="G319">
        <f t="shared" si="30"/>
        <v>137.82051282051282</v>
      </c>
      <c r="H319">
        <f t="shared" si="31"/>
        <v>151.38773022105195</v>
      </c>
      <c r="I319" s="28">
        <f t="shared" si="32"/>
        <v>0.38183156809141749</v>
      </c>
      <c r="J319" s="28">
        <f t="shared" si="33"/>
        <v>1.456414673847739</v>
      </c>
      <c r="K319" s="28">
        <f t="shared" si="34"/>
        <v>1.1881756311590053</v>
      </c>
    </row>
    <row r="320" spans="1:11" x14ac:dyDescent="0.25">
      <c r="A320" s="3">
        <v>31054</v>
      </c>
      <c r="B320">
        <v>56.023400000000002</v>
      </c>
      <c r="C320">
        <v>107.7</v>
      </c>
      <c r="D320">
        <v>7.88</v>
      </c>
      <c r="E320">
        <f t="shared" si="28"/>
        <v>47.981987000928505</v>
      </c>
      <c r="F320">
        <f t="shared" si="29"/>
        <v>104.70939392976561</v>
      </c>
      <c r="G320">
        <f t="shared" si="30"/>
        <v>138.07692307692307</v>
      </c>
      <c r="H320">
        <f t="shared" si="31"/>
        <v>152.78205223125224</v>
      </c>
      <c r="I320" s="28">
        <f t="shared" si="32"/>
        <v>-3.4000831160166278</v>
      </c>
      <c r="J320" s="28">
        <f t="shared" si="33"/>
        <v>0.96868685562885304</v>
      </c>
      <c r="K320" s="28">
        <f t="shared" si="34"/>
        <v>4.7779941192402475</v>
      </c>
    </row>
    <row r="321" spans="1:11" x14ac:dyDescent="0.25">
      <c r="A321" s="3">
        <v>31055</v>
      </c>
      <c r="B321">
        <v>56.255499999999998</v>
      </c>
      <c r="C321">
        <v>107.9</v>
      </c>
      <c r="D321">
        <v>7.9</v>
      </c>
      <c r="E321">
        <f t="shared" si="28"/>
        <v>47.863299351251165</v>
      </c>
      <c r="F321">
        <f t="shared" si="29"/>
        <v>105.14319570422232</v>
      </c>
      <c r="G321">
        <f t="shared" si="30"/>
        <v>138.33333333333334</v>
      </c>
      <c r="H321">
        <f t="shared" si="31"/>
        <v>152.40413243622879</v>
      </c>
      <c r="I321" s="28">
        <f t="shared" si="32"/>
        <v>2.1546322843462029</v>
      </c>
      <c r="J321" s="28">
        <f t="shared" si="33"/>
        <v>0.96688966191500469</v>
      </c>
      <c r="K321" s="28">
        <f t="shared" si="34"/>
        <v>-1.2907155596482589</v>
      </c>
    </row>
    <row r="322" spans="1:11" x14ac:dyDescent="0.25">
      <c r="A322" s="3">
        <v>31056</v>
      </c>
      <c r="B322">
        <v>56.4983</v>
      </c>
      <c r="C322">
        <v>108.1</v>
      </c>
      <c r="D322">
        <v>7.92</v>
      </c>
      <c r="E322">
        <f t="shared" si="28"/>
        <v>47.735152636447729</v>
      </c>
      <c r="F322">
        <f t="shared" si="29"/>
        <v>105.59699609559712</v>
      </c>
      <c r="G322">
        <f t="shared" si="30"/>
        <v>138.58974358974359</v>
      </c>
      <c r="H322">
        <f t="shared" si="31"/>
        <v>151.99609351791591</v>
      </c>
      <c r="I322" s="28">
        <f t="shared" si="32"/>
        <v>2.2444695580895235</v>
      </c>
      <c r="J322" s="28">
        <f t="shared" si="33"/>
        <v>0.96509912447935164</v>
      </c>
      <c r="K322" s="28">
        <f t="shared" si="34"/>
        <v>-1.3971802251544929</v>
      </c>
    </row>
    <row r="323" spans="1:11" x14ac:dyDescent="0.25">
      <c r="A323" s="3">
        <v>31057</v>
      </c>
      <c r="B323">
        <v>56.264800000000001</v>
      </c>
      <c r="C323">
        <v>108.5</v>
      </c>
      <c r="D323">
        <v>7.99</v>
      </c>
      <c r="E323">
        <f t="shared" ref="E323:E386" si="35">(1-B323/C323)*100</f>
        <v>48.143041474654382</v>
      </c>
      <c r="F323">
        <f t="shared" ref="F323:F386" si="36">B323/$B$254*100</f>
        <v>105.16057767967449</v>
      </c>
      <c r="G323">
        <f t="shared" ref="G323:G386" si="37">C323/$C$254*100</f>
        <v>139.10256410256409</v>
      </c>
      <c r="H323">
        <f t="shared" ref="H323:H386" si="38">E323/$E$254*100</f>
        <v>153.29487453301286</v>
      </c>
      <c r="I323" s="28">
        <f t="shared" si="32"/>
        <v>-2.1583210776985773</v>
      </c>
      <c r="J323" s="28">
        <f t="shared" si="33"/>
        <v>1.9248530774857997</v>
      </c>
      <c r="K323" s="28">
        <f t="shared" si="34"/>
        <v>4.4342497352980459</v>
      </c>
    </row>
    <row r="324" spans="1:11" x14ac:dyDescent="0.25">
      <c r="A324" s="3">
        <v>31058</v>
      </c>
      <c r="B324">
        <v>56.454900000000002</v>
      </c>
      <c r="C324">
        <v>109</v>
      </c>
      <c r="D324">
        <v>8.0500000000000007</v>
      </c>
      <c r="E324">
        <f t="shared" si="35"/>
        <v>48.206513761467882</v>
      </c>
      <c r="F324">
        <f t="shared" si="36"/>
        <v>105.5158802101537</v>
      </c>
      <c r="G324">
        <f t="shared" si="37"/>
        <v>139.74358974358972</v>
      </c>
      <c r="H324">
        <f t="shared" si="38"/>
        <v>153.49698009064616</v>
      </c>
      <c r="I324" s="28">
        <f t="shared" ref="I324:I387" si="39">1200*(LOG(B324)-LOG(B323))</f>
        <v>1.7578356070687917</v>
      </c>
      <c r="J324" s="28">
        <f t="shared" ref="J324:J387" si="40">1200*(LOG(C324)-LOG(C323))</f>
        <v>2.3961117072905935</v>
      </c>
      <c r="K324" s="28">
        <f t="shared" ref="K324:K387" si="41">1200*(LOG(E324)-LOG(E323))</f>
        <v>0.68664149833095323</v>
      </c>
    </row>
    <row r="325" spans="1:11" x14ac:dyDescent="0.25">
      <c r="A325" s="3">
        <v>31059</v>
      </c>
      <c r="B325">
        <v>57.0458</v>
      </c>
      <c r="C325">
        <v>109.5</v>
      </c>
      <c r="D325">
        <v>8.27</v>
      </c>
      <c r="E325">
        <f t="shared" si="35"/>
        <v>47.903378995433791</v>
      </c>
      <c r="F325">
        <f t="shared" si="36"/>
        <v>106.62028981173263</v>
      </c>
      <c r="G325">
        <f t="shared" si="37"/>
        <v>140.38461538461539</v>
      </c>
      <c r="H325">
        <f t="shared" si="38"/>
        <v>152.53175220926573</v>
      </c>
      <c r="I325" s="28">
        <f t="shared" si="39"/>
        <v>5.4264390171800514</v>
      </c>
      <c r="J325" s="28">
        <f t="shared" si="40"/>
        <v>2.3851454826161245</v>
      </c>
      <c r="K325" s="28">
        <f t="shared" si="41"/>
        <v>-3.2874915729400378</v>
      </c>
    </row>
    <row r="326" spans="1:11" x14ac:dyDescent="0.25">
      <c r="A326" s="3">
        <v>31413</v>
      </c>
      <c r="B326">
        <v>57.310400000000001</v>
      </c>
      <c r="C326">
        <v>109.9</v>
      </c>
      <c r="D326">
        <v>8.14</v>
      </c>
      <c r="E326">
        <f t="shared" si="35"/>
        <v>47.85222929936306</v>
      </c>
      <c r="F326">
        <f t="shared" si="36"/>
        <v>107.11483504879102</v>
      </c>
      <c r="G326">
        <f t="shared" si="37"/>
        <v>140.89743589743591</v>
      </c>
      <c r="H326">
        <f t="shared" si="38"/>
        <v>152.36888368244672</v>
      </c>
      <c r="I326" s="28">
        <f t="shared" si="39"/>
        <v>2.4117175979082361</v>
      </c>
      <c r="J326" s="28">
        <f t="shared" si="40"/>
        <v>1.9002878968239045</v>
      </c>
      <c r="K326" s="28">
        <f t="shared" si="41"/>
        <v>-0.55676821265180365</v>
      </c>
    </row>
    <row r="327" spans="1:11" x14ac:dyDescent="0.25">
      <c r="A327" s="3">
        <v>31414</v>
      </c>
      <c r="B327">
        <v>56.934399999999997</v>
      </c>
      <c r="C327">
        <v>109.7</v>
      </c>
      <c r="D327">
        <v>7.86</v>
      </c>
      <c r="E327">
        <f t="shared" si="35"/>
        <v>48.099908842297182</v>
      </c>
      <c r="F327">
        <f t="shared" si="36"/>
        <v>106.41207991223037</v>
      </c>
      <c r="G327">
        <f t="shared" si="37"/>
        <v>140.64102564102566</v>
      </c>
      <c r="H327">
        <f t="shared" si="38"/>
        <v>153.15753357442475</v>
      </c>
      <c r="I327" s="28">
        <f t="shared" si="39"/>
        <v>-3.4304297045155252</v>
      </c>
      <c r="J327" s="28">
        <f t="shared" si="40"/>
        <v>-0.94927781853506588</v>
      </c>
      <c r="K327" s="28">
        <f t="shared" si="41"/>
        <v>2.6904938174027393</v>
      </c>
    </row>
    <row r="328" spans="1:11" x14ac:dyDescent="0.25">
      <c r="A328" s="3">
        <v>31415</v>
      </c>
      <c r="B328">
        <v>56.542000000000002</v>
      </c>
      <c r="C328">
        <v>109.1</v>
      </c>
      <c r="D328">
        <v>7.48</v>
      </c>
      <c r="E328">
        <f t="shared" si="35"/>
        <v>48.174152153987158</v>
      </c>
      <c r="F328">
        <f t="shared" si="36"/>
        <v>105.67867268992612</v>
      </c>
      <c r="G328">
        <f t="shared" si="37"/>
        <v>139.87179487179486</v>
      </c>
      <c r="H328">
        <f t="shared" si="38"/>
        <v>153.3939357376828</v>
      </c>
      <c r="I328" s="28">
        <f t="shared" si="39"/>
        <v>-3.6042983521138439</v>
      </c>
      <c r="J328" s="28">
        <f t="shared" si="40"/>
        <v>-2.8582523836433893</v>
      </c>
      <c r="K328" s="28">
        <f t="shared" si="41"/>
        <v>0.80379200735603007</v>
      </c>
    </row>
    <row r="329" spans="1:11" x14ac:dyDescent="0.25">
      <c r="A329" s="3">
        <v>31416</v>
      </c>
      <c r="B329">
        <v>56.559899999999999</v>
      </c>
      <c r="C329">
        <v>108.7</v>
      </c>
      <c r="D329">
        <v>6.99</v>
      </c>
      <c r="E329">
        <f t="shared" si="35"/>
        <v>47.966973321067165</v>
      </c>
      <c r="F329">
        <f t="shared" si="36"/>
        <v>105.71212832009749</v>
      </c>
      <c r="G329">
        <f t="shared" si="37"/>
        <v>139.35897435897436</v>
      </c>
      <c r="H329">
        <f t="shared" si="38"/>
        <v>152.73424635733721</v>
      </c>
      <c r="I329" s="28">
        <f t="shared" si="39"/>
        <v>0.16496001480366118</v>
      </c>
      <c r="J329" s="28">
        <f t="shared" si="40"/>
        <v>-1.9142478024564369</v>
      </c>
      <c r="K329" s="28">
        <f t="shared" si="41"/>
        <v>-2.2461171592293105</v>
      </c>
    </row>
    <row r="330" spans="1:11" x14ac:dyDescent="0.25">
      <c r="A330" s="3">
        <v>31417</v>
      </c>
      <c r="B330">
        <v>56.682299999999998</v>
      </c>
      <c r="C330">
        <v>109</v>
      </c>
      <c r="D330">
        <v>6.85</v>
      </c>
      <c r="E330">
        <f t="shared" si="35"/>
        <v>47.997889908256887</v>
      </c>
      <c r="F330">
        <f t="shared" si="36"/>
        <v>105.94089754540339</v>
      </c>
      <c r="G330">
        <f t="shared" si="37"/>
        <v>139.74358974358972</v>
      </c>
      <c r="H330">
        <f t="shared" si="38"/>
        <v>152.83268954266717</v>
      </c>
      <c r="I330" s="28">
        <f t="shared" si="39"/>
        <v>1.1265976525204557</v>
      </c>
      <c r="J330" s="28">
        <f t="shared" si="40"/>
        <v>1.4363446251948631</v>
      </c>
      <c r="K330" s="28">
        <f t="shared" si="41"/>
        <v>0.33579549585471824</v>
      </c>
    </row>
    <row r="331" spans="1:11" x14ac:dyDescent="0.25">
      <c r="A331" s="3">
        <v>31418</v>
      </c>
      <c r="B331">
        <v>56.497599999999998</v>
      </c>
      <c r="C331">
        <v>109.4</v>
      </c>
      <c r="D331">
        <v>6.92</v>
      </c>
      <c r="E331">
        <f t="shared" si="35"/>
        <v>48.356855575868373</v>
      </c>
      <c r="F331">
        <f t="shared" si="36"/>
        <v>105.59568777486416</v>
      </c>
      <c r="G331">
        <f t="shared" si="37"/>
        <v>140.25641025641028</v>
      </c>
      <c r="H331">
        <f t="shared" si="38"/>
        <v>153.97569163170493</v>
      </c>
      <c r="I331" s="28">
        <f t="shared" si="39"/>
        <v>-1.7009577569523593</v>
      </c>
      <c r="J331" s="28">
        <f t="shared" si="40"/>
        <v>1.908988868146011</v>
      </c>
      <c r="K331" s="28">
        <f t="shared" si="41"/>
        <v>3.8830892014816598</v>
      </c>
    </row>
    <row r="332" spans="1:11" x14ac:dyDescent="0.25">
      <c r="A332" s="3">
        <v>31419</v>
      </c>
      <c r="B332">
        <v>56.814</v>
      </c>
      <c r="C332">
        <v>109.5</v>
      </c>
      <c r="D332">
        <v>6.56</v>
      </c>
      <c r="E332">
        <f t="shared" si="35"/>
        <v>48.11506849315068</v>
      </c>
      <c r="F332">
        <f t="shared" si="36"/>
        <v>106.18704874616147</v>
      </c>
      <c r="G332">
        <f t="shared" si="37"/>
        <v>140.38461538461539</v>
      </c>
      <c r="H332">
        <f t="shared" si="38"/>
        <v>153.20580424250821</v>
      </c>
      <c r="I332" s="28">
        <f t="shared" si="39"/>
        <v>2.9104408982745689</v>
      </c>
      <c r="J332" s="28">
        <f t="shared" si="40"/>
        <v>0.47615661447011348</v>
      </c>
      <c r="K332" s="28">
        <f t="shared" si="41"/>
        <v>-2.6123334854446512</v>
      </c>
    </row>
    <row r="333" spans="1:11" x14ac:dyDescent="0.25">
      <c r="A333" s="3">
        <v>31420</v>
      </c>
      <c r="B333">
        <v>56.738100000000003</v>
      </c>
      <c r="C333">
        <v>109.6</v>
      </c>
      <c r="D333">
        <v>6.17</v>
      </c>
      <c r="E333">
        <f t="shared" si="35"/>
        <v>48.231660583941604</v>
      </c>
      <c r="F333">
        <f t="shared" si="36"/>
        <v>106.04518939811641</v>
      </c>
      <c r="G333">
        <f t="shared" si="37"/>
        <v>140.5128205128205</v>
      </c>
      <c r="H333">
        <f t="shared" si="38"/>
        <v>153.5770514546052</v>
      </c>
      <c r="I333" s="28">
        <f t="shared" si="39"/>
        <v>-0.69669424524265722</v>
      </c>
      <c r="J333" s="28">
        <f t="shared" si="40"/>
        <v>0.47572196665583988</v>
      </c>
      <c r="K333" s="28">
        <f t="shared" si="41"/>
        <v>1.2613275456134332</v>
      </c>
    </row>
    <row r="334" spans="1:11" x14ac:dyDescent="0.25">
      <c r="A334" s="3">
        <v>31421</v>
      </c>
      <c r="B334">
        <v>56.853200000000001</v>
      </c>
      <c r="C334">
        <v>110</v>
      </c>
      <c r="D334">
        <v>5.89</v>
      </c>
      <c r="E334">
        <f t="shared" si="35"/>
        <v>48.315272727272728</v>
      </c>
      <c r="F334">
        <f t="shared" si="36"/>
        <v>106.26031470720716</v>
      </c>
      <c r="G334">
        <f t="shared" si="37"/>
        <v>141.02564102564102</v>
      </c>
      <c r="H334">
        <f t="shared" si="38"/>
        <v>153.84328542380985</v>
      </c>
      <c r="I334" s="28">
        <f t="shared" si="39"/>
        <v>1.0561508560966715</v>
      </c>
      <c r="J334" s="28">
        <f t="shared" si="40"/>
        <v>1.8985572118493721</v>
      </c>
      <c r="K334" s="28">
        <f t="shared" si="41"/>
        <v>0.90266485660022155</v>
      </c>
    </row>
    <row r="335" spans="1:11" x14ac:dyDescent="0.25">
      <c r="A335" s="3">
        <v>31422</v>
      </c>
      <c r="B335">
        <v>57.119100000000003</v>
      </c>
      <c r="C335">
        <v>110.2</v>
      </c>
      <c r="D335">
        <v>5.85</v>
      </c>
      <c r="E335">
        <f t="shared" si="35"/>
        <v>48.167785843920143</v>
      </c>
      <c r="F335">
        <f t="shared" si="36"/>
        <v>106.75728968276961</v>
      </c>
      <c r="G335">
        <f t="shared" si="37"/>
        <v>141.2820512820513</v>
      </c>
      <c r="H335">
        <f t="shared" si="38"/>
        <v>153.37366442384246</v>
      </c>
      <c r="I335" s="28">
        <f t="shared" si="39"/>
        <v>2.4317300731321545</v>
      </c>
      <c r="J335" s="28">
        <f t="shared" si="40"/>
        <v>0.9466912290495344</v>
      </c>
      <c r="K335" s="28">
        <f t="shared" si="41"/>
        <v>-1.5933024619900316</v>
      </c>
    </row>
    <row r="336" spans="1:11" x14ac:dyDescent="0.25">
      <c r="A336" s="3">
        <v>31423</v>
      </c>
      <c r="B336">
        <v>57.379199999999997</v>
      </c>
      <c r="C336">
        <v>110.4</v>
      </c>
      <c r="D336">
        <v>6.04</v>
      </c>
      <c r="E336">
        <f t="shared" si="35"/>
        <v>48.026086956521738</v>
      </c>
      <c r="F336">
        <f t="shared" si="36"/>
        <v>107.24342428654465</v>
      </c>
      <c r="G336">
        <f t="shared" si="37"/>
        <v>141.53846153846155</v>
      </c>
      <c r="H336">
        <f t="shared" si="38"/>
        <v>152.92247329632212</v>
      </c>
      <c r="I336" s="28">
        <f t="shared" si="39"/>
        <v>2.3677596411381785</v>
      </c>
      <c r="J336" s="28">
        <f t="shared" si="40"/>
        <v>0.94497465289684612</v>
      </c>
      <c r="K336" s="28">
        <f t="shared" si="41"/>
        <v>-1.5353765292979382</v>
      </c>
    </row>
    <row r="337" spans="1:11" x14ac:dyDescent="0.25">
      <c r="A337" s="3">
        <v>31424</v>
      </c>
      <c r="B337">
        <v>57.862299999999998</v>
      </c>
      <c r="C337">
        <v>110.8</v>
      </c>
      <c r="D337">
        <v>6.91</v>
      </c>
      <c r="E337">
        <f t="shared" si="35"/>
        <v>47.777707581227432</v>
      </c>
      <c r="F337">
        <f t="shared" si="36"/>
        <v>108.14635249524798</v>
      </c>
      <c r="G337">
        <f t="shared" si="37"/>
        <v>142.05128205128204</v>
      </c>
      <c r="H337">
        <f t="shared" si="38"/>
        <v>152.13159503009598</v>
      </c>
      <c r="I337" s="28">
        <f t="shared" si="39"/>
        <v>4.3694445469682819</v>
      </c>
      <c r="J337" s="28">
        <f t="shared" si="40"/>
        <v>1.8848243990770897</v>
      </c>
      <c r="K337" s="28">
        <f t="shared" si="41"/>
        <v>-2.7022737705695299</v>
      </c>
    </row>
    <row r="338" spans="1:11" x14ac:dyDescent="0.25">
      <c r="A338" s="3">
        <v>31778</v>
      </c>
      <c r="B338">
        <v>57.685000000000002</v>
      </c>
      <c r="C338">
        <v>111.4</v>
      </c>
      <c r="D338">
        <v>6.43</v>
      </c>
      <c r="E338">
        <f t="shared" si="35"/>
        <v>48.218132854578101</v>
      </c>
      <c r="F338">
        <f t="shared" si="36"/>
        <v>107.81497354388574</v>
      </c>
      <c r="G338">
        <f t="shared" si="37"/>
        <v>142.82051282051282</v>
      </c>
      <c r="H338">
        <f t="shared" si="38"/>
        <v>153.5339770764194</v>
      </c>
      <c r="I338" s="28">
        <f t="shared" si="39"/>
        <v>-1.5993548354428455</v>
      </c>
      <c r="J338" s="28">
        <f t="shared" si="40"/>
        <v>2.8145165343588019</v>
      </c>
      <c r="K338" s="28">
        <f t="shared" si="41"/>
        <v>4.7820974023399465</v>
      </c>
    </row>
    <row r="339" spans="1:11" x14ac:dyDescent="0.25">
      <c r="A339" s="3">
        <v>31779</v>
      </c>
      <c r="B339">
        <v>58.439900000000002</v>
      </c>
      <c r="C339">
        <v>111.8</v>
      </c>
      <c r="D339">
        <v>6.1</v>
      </c>
      <c r="E339">
        <f t="shared" si="35"/>
        <v>47.728175313059026</v>
      </c>
      <c r="F339">
        <f t="shared" si="36"/>
        <v>109.22590400290073</v>
      </c>
      <c r="G339">
        <f t="shared" si="37"/>
        <v>143.33333333333334</v>
      </c>
      <c r="H339">
        <f t="shared" si="38"/>
        <v>151.97387664335449</v>
      </c>
      <c r="I339" s="28">
        <f t="shared" si="39"/>
        <v>6.7758805794056798</v>
      </c>
      <c r="J339" s="28">
        <f t="shared" si="40"/>
        <v>1.8679352552330997</v>
      </c>
      <c r="K339" s="28">
        <f t="shared" si="41"/>
        <v>-5.3226695728115558</v>
      </c>
    </row>
    <row r="340" spans="1:11" x14ac:dyDescent="0.25">
      <c r="A340" s="3">
        <v>31780</v>
      </c>
      <c r="B340">
        <v>58.515999999999998</v>
      </c>
      <c r="C340">
        <v>112.2</v>
      </c>
      <c r="D340">
        <v>6.13</v>
      </c>
      <c r="E340">
        <f t="shared" si="35"/>
        <v>47.846702317290557</v>
      </c>
      <c r="F340">
        <f t="shared" si="36"/>
        <v>109.36813715686952</v>
      </c>
      <c r="G340">
        <f t="shared" si="37"/>
        <v>143.84615384615384</v>
      </c>
      <c r="H340">
        <f t="shared" si="38"/>
        <v>152.35128491848417</v>
      </c>
      <c r="I340" s="28">
        <f t="shared" si="39"/>
        <v>0.67820054711882349</v>
      </c>
      <c r="J340" s="28">
        <f t="shared" si="40"/>
        <v>1.8612640436856509</v>
      </c>
      <c r="K340" s="28">
        <f t="shared" si="41"/>
        <v>1.2926154209520035</v>
      </c>
    </row>
    <row r="341" spans="1:11" x14ac:dyDescent="0.25">
      <c r="A341" s="3">
        <v>31781</v>
      </c>
      <c r="B341">
        <v>58.885100000000001</v>
      </c>
      <c r="C341">
        <v>112.7</v>
      </c>
      <c r="D341">
        <v>6.37</v>
      </c>
      <c r="E341">
        <f t="shared" si="35"/>
        <v>47.750576752440111</v>
      </c>
      <c r="F341">
        <f t="shared" si="36"/>
        <v>110.05799598906243</v>
      </c>
      <c r="G341">
        <f t="shared" si="37"/>
        <v>144.48717948717947</v>
      </c>
      <c r="H341">
        <f t="shared" si="38"/>
        <v>152.04520628381957</v>
      </c>
      <c r="I341" s="28">
        <f t="shared" si="39"/>
        <v>3.2769428173837767</v>
      </c>
      <c r="J341" s="28">
        <f t="shared" si="40"/>
        <v>2.3172709511568357</v>
      </c>
      <c r="K341" s="28">
        <f t="shared" si="41"/>
        <v>-1.048067062840019</v>
      </c>
    </row>
    <row r="342" spans="1:11" x14ac:dyDescent="0.25">
      <c r="A342" s="3">
        <v>31782</v>
      </c>
      <c r="B342">
        <v>59.265300000000003</v>
      </c>
      <c r="C342">
        <v>113</v>
      </c>
      <c r="D342">
        <v>6.85</v>
      </c>
      <c r="E342">
        <f t="shared" si="35"/>
        <v>47.552831858407075</v>
      </c>
      <c r="F342">
        <f t="shared" si="36"/>
        <v>110.76860105002085</v>
      </c>
      <c r="G342">
        <f t="shared" si="37"/>
        <v>144.87179487179486</v>
      </c>
      <c r="H342">
        <f t="shared" si="38"/>
        <v>151.41555602093999</v>
      </c>
      <c r="I342" s="28">
        <f t="shared" si="39"/>
        <v>3.3540842579554031</v>
      </c>
      <c r="J342" s="28">
        <f t="shared" si="40"/>
        <v>1.3854329247756425</v>
      </c>
      <c r="K342" s="28">
        <f t="shared" si="41"/>
        <v>-2.1626837687709788</v>
      </c>
    </row>
    <row r="343" spans="1:11" x14ac:dyDescent="0.25">
      <c r="A343" s="3">
        <v>31783</v>
      </c>
      <c r="B343">
        <v>59.540900000000001</v>
      </c>
      <c r="C343">
        <v>113.5</v>
      </c>
      <c r="D343">
        <v>6.73</v>
      </c>
      <c r="E343">
        <f t="shared" si="35"/>
        <v>47.541057268722462</v>
      </c>
      <c r="F343">
        <f t="shared" si="36"/>
        <v>111.28370561288286</v>
      </c>
      <c r="G343">
        <f t="shared" si="37"/>
        <v>145.5128205128205</v>
      </c>
      <c r="H343">
        <f t="shared" si="38"/>
        <v>151.3780639100743</v>
      </c>
      <c r="I343" s="28">
        <f t="shared" si="39"/>
        <v>2.4178894483656066</v>
      </c>
      <c r="J343" s="28">
        <f t="shared" si="40"/>
        <v>2.3009016548666494</v>
      </c>
      <c r="K343" s="28">
        <f t="shared" si="41"/>
        <v>-0.12905912839888956</v>
      </c>
    </row>
    <row r="344" spans="1:11" x14ac:dyDescent="0.25">
      <c r="A344" s="3">
        <v>31784</v>
      </c>
      <c r="B344">
        <v>59.953600000000002</v>
      </c>
      <c r="C344">
        <v>113.8</v>
      </c>
      <c r="D344">
        <v>6.58</v>
      </c>
      <c r="E344">
        <f t="shared" si="35"/>
        <v>47.316695957820734</v>
      </c>
      <c r="F344">
        <f t="shared" si="36"/>
        <v>112.05505413644291</v>
      </c>
      <c r="G344">
        <f t="shared" si="37"/>
        <v>145.89743589743588</v>
      </c>
      <c r="H344">
        <f t="shared" si="38"/>
        <v>150.6636628678624</v>
      </c>
      <c r="I344" s="28">
        <f t="shared" si="39"/>
        <v>3.5998452546811777</v>
      </c>
      <c r="J344" s="28">
        <f t="shared" si="40"/>
        <v>1.3756806358925289</v>
      </c>
      <c r="K344" s="28">
        <f t="shared" si="41"/>
        <v>-2.4653097759403941</v>
      </c>
    </row>
    <row r="345" spans="1:11" x14ac:dyDescent="0.25">
      <c r="A345" s="3">
        <v>31785</v>
      </c>
      <c r="B345">
        <v>60.451700000000002</v>
      </c>
      <c r="C345">
        <v>114.3</v>
      </c>
      <c r="D345">
        <v>6.73</v>
      </c>
      <c r="E345">
        <f t="shared" si="35"/>
        <v>47.111373578302704</v>
      </c>
      <c r="F345">
        <f t="shared" si="36"/>
        <v>112.9860177894239</v>
      </c>
      <c r="G345">
        <f t="shared" si="37"/>
        <v>146.53846153846152</v>
      </c>
      <c r="H345">
        <f t="shared" si="38"/>
        <v>150.0098847216768</v>
      </c>
      <c r="I345" s="28">
        <f t="shared" si="39"/>
        <v>4.3119028574313489</v>
      </c>
      <c r="J345" s="28">
        <f t="shared" si="40"/>
        <v>2.2847620034752936</v>
      </c>
      <c r="K345" s="28">
        <f t="shared" si="41"/>
        <v>-2.2663731427635447</v>
      </c>
    </row>
    <row r="346" spans="1:11" x14ac:dyDescent="0.25">
      <c r="A346" s="3">
        <v>31786</v>
      </c>
      <c r="B346">
        <v>60.606900000000003</v>
      </c>
      <c r="C346">
        <v>114.7</v>
      </c>
      <c r="D346">
        <v>7.22</v>
      </c>
      <c r="E346">
        <f t="shared" si="35"/>
        <v>47.160505666957278</v>
      </c>
      <c r="F346">
        <f t="shared" si="36"/>
        <v>113.27609118621702</v>
      </c>
      <c r="G346">
        <f t="shared" si="37"/>
        <v>147.05128205128207</v>
      </c>
      <c r="H346">
        <f t="shared" si="38"/>
        <v>150.16632887508189</v>
      </c>
      <c r="I346" s="28">
        <f t="shared" si="39"/>
        <v>1.3362627458503695</v>
      </c>
      <c r="J346" s="28">
        <f t="shared" si="40"/>
        <v>1.8206250071832741</v>
      </c>
      <c r="K346" s="28">
        <f t="shared" si="41"/>
        <v>0.54322363164516219</v>
      </c>
    </row>
    <row r="347" spans="1:11" x14ac:dyDescent="0.25">
      <c r="A347" s="3">
        <v>31787</v>
      </c>
      <c r="B347">
        <v>61.491</v>
      </c>
      <c r="C347">
        <v>115</v>
      </c>
      <c r="D347">
        <v>7.29</v>
      </c>
      <c r="E347">
        <f t="shared" si="35"/>
        <v>46.529565217391301</v>
      </c>
      <c r="F347">
        <f t="shared" si="36"/>
        <v>114.92850027194382</v>
      </c>
      <c r="G347">
        <f t="shared" si="37"/>
        <v>147.43589743589746</v>
      </c>
      <c r="H347">
        <f t="shared" si="38"/>
        <v>148.15731710325733</v>
      </c>
      <c r="I347" s="28">
        <f t="shared" si="39"/>
        <v>7.5473821338317926</v>
      </c>
      <c r="J347" s="28">
        <f t="shared" si="40"/>
        <v>1.3613069428130231</v>
      </c>
      <c r="K347" s="28">
        <f t="shared" si="41"/>
        <v>-7.0193503873543506</v>
      </c>
    </row>
    <row r="348" spans="1:11" x14ac:dyDescent="0.25">
      <c r="A348" s="3">
        <v>31788</v>
      </c>
      <c r="B348">
        <v>61.813699999999997</v>
      </c>
      <c r="C348">
        <v>115.4</v>
      </c>
      <c r="D348">
        <v>6.69</v>
      </c>
      <c r="E348">
        <f t="shared" si="35"/>
        <v>46.435268630849222</v>
      </c>
      <c r="F348">
        <f t="shared" si="36"/>
        <v>115.53163612983775</v>
      </c>
      <c r="G348">
        <f t="shared" si="37"/>
        <v>147.94871794871796</v>
      </c>
      <c r="H348">
        <f t="shared" si="38"/>
        <v>147.8570622178141</v>
      </c>
      <c r="I348" s="28">
        <f t="shared" si="39"/>
        <v>2.7278210665159897</v>
      </c>
      <c r="J348" s="28">
        <f t="shared" si="40"/>
        <v>1.8095621593209543</v>
      </c>
      <c r="K348" s="28">
        <f t="shared" si="41"/>
        <v>-1.0572385160385167</v>
      </c>
    </row>
    <row r="349" spans="1:11" x14ac:dyDescent="0.25">
      <c r="A349" s="3">
        <v>31789</v>
      </c>
      <c r="B349">
        <v>62.119</v>
      </c>
      <c r="C349">
        <v>115.6</v>
      </c>
      <c r="D349">
        <v>6.77</v>
      </c>
      <c r="E349">
        <f t="shared" si="35"/>
        <v>46.263840830449823</v>
      </c>
      <c r="F349">
        <f t="shared" si="36"/>
        <v>116.10225087236957</v>
      </c>
      <c r="G349">
        <f t="shared" si="37"/>
        <v>148.20512820512818</v>
      </c>
      <c r="H349">
        <f t="shared" si="38"/>
        <v>147.3112096428884</v>
      </c>
      <c r="I349" s="28">
        <f t="shared" si="39"/>
        <v>2.5676588703512415</v>
      </c>
      <c r="J349" s="28">
        <f t="shared" si="40"/>
        <v>0.90243031775720794</v>
      </c>
      <c r="K349" s="28">
        <f t="shared" si="41"/>
        <v>-1.9275326305433715</v>
      </c>
    </row>
    <row r="350" spans="1:11" x14ac:dyDescent="0.25">
      <c r="A350" s="3">
        <v>32143</v>
      </c>
      <c r="B350">
        <v>62.146900000000002</v>
      </c>
      <c r="C350">
        <v>116</v>
      </c>
      <c r="D350">
        <v>6.83</v>
      </c>
      <c r="E350">
        <f t="shared" si="35"/>
        <v>46.425086206896552</v>
      </c>
      <c r="F350">
        <f t="shared" si="36"/>
        <v>116.15439679872608</v>
      </c>
      <c r="G350">
        <f t="shared" si="37"/>
        <v>148.71794871794873</v>
      </c>
      <c r="H350">
        <f t="shared" si="38"/>
        <v>147.82463980837645</v>
      </c>
      <c r="I350" s="28">
        <f t="shared" si="39"/>
        <v>0.23401720823557071</v>
      </c>
      <c r="J350" s="28">
        <f t="shared" si="40"/>
        <v>1.8001861708899725</v>
      </c>
      <c r="K350" s="28">
        <f t="shared" si="41"/>
        <v>1.8132404835320415</v>
      </c>
    </row>
    <row r="351" spans="1:11" x14ac:dyDescent="0.25">
      <c r="A351" s="3">
        <v>32144</v>
      </c>
      <c r="B351">
        <v>62.416899999999998</v>
      </c>
      <c r="C351">
        <v>116.2</v>
      </c>
      <c r="D351">
        <v>6.58</v>
      </c>
      <c r="E351">
        <f t="shared" si="35"/>
        <v>46.284939759036149</v>
      </c>
      <c r="F351">
        <f t="shared" si="36"/>
        <v>116.65903479572439</v>
      </c>
      <c r="G351">
        <f t="shared" si="37"/>
        <v>148.97435897435898</v>
      </c>
      <c r="H351">
        <f t="shared" si="38"/>
        <v>147.37839188795127</v>
      </c>
      <c r="I351" s="28">
        <f t="shared" si="39"/>
        <v>2.2592700689442857</v>
      </c>
      <c r="J351" s="28">
        <f t="shared" si="40"/>
        <v>0.89776659287199578</v>
      </c>
      <c r="K351" s="28">
        <f t="shared" si="41"/>
        <v>-1.5756192413848957</v>
      </c>
    </row>
    <row r="352" spans="1:11" x14ac:dyDescent="0.25">
      <c r="A352" s="3">
        <v>32145</v>
      </c>
      <c r="B352">
        <v>62.541800000000002</v>
      </c>
      <c r="C352">
        <v>116.5</v>
      </c>
      <c r="D352">
        <v>6.58</v>
      </c>
      <c r="E352">
        <f t="shared" si="35"/>
        <v>46.316051502145918</v>
      </c>
      <c r="F352">
        <f t="shared" si="36"/>
        <v>116.8924765950766</v>
      </c>
      <c r="G352">
        <f t="shared" si="37"/>
        <v>149.35897435897436</v>
      </c>
      <c r="H352">
        <f t="shared" si="38"/>
        <v>147.47745647985133</v>
      </c>
      <c r="I352" s="28">
        <f t="shared" si="39"/>
        <v>1.0418174744878606</v>
      </c>
      <c r="J352" s="28">
        <f t="shared" si="40"/>
        <v>1.3437567692708541</v>
      </c>
      <c r="K352" s="28">
        <f t="shared" si="41"/>
        <v>0.35019043349766577</v>
      </c>
    </row>
    <row r="353" spans="1:11" x14ac:dyDescent="0.25">
      <c r="A353" s="3">
        <v>32146</v>
      </c>
      <c r="B353">
        <v>62.895899999999997</v>
      </c>
      <c r="C353">
        <v>117.2</v>
      </c>
      <c r="D353">
        <v>6.87</v>
      </c>
      <c r="E353">
        <f t="shared" si="35"/>
        <v>46.334556313993183</v>
      </c>
      <c r="F353">
        <f t="shared" si="36"/>
        <v>117.55429998299182</v>
      </c>
      <c r="G353">
        <f t="shared" si="37"/>
        <v>150.25641025641025</v>
      </c>
      <c r="H353">
        <f t="shared" si="38"/>
        <v>147.53637865683672</v>
      </c>
      <c r="I353" s="28">
        <f t="shared" si="39"/>
        <v>2.9423514851490751</v>
      </c>
      <c r="J353" s="28">
        <f t="shared" si="40"/>
        <v>3.1220235840413224</v>
      </c>
      <c r="K353" s="28">
        <f t="shared" si="41"/>
        <v>0.20817662321395147</v>
      </c>
    </row>
    <row r="354" spans="1:11" x14ac:dyDescent="0.25">
      <c r="A354" s="3">
        <v>32147</v>
      </c>
      <c r="B354">
        <v>62.822299999999998</v>
      </c>
      <c r="C354">
        <v>117.5</v>
      </c>
      <c r="D354">
        <v>7.09</v>
      </c>
      <c r="E354">
        <f t="shared" si="35"/>
        <v>46.534212765957449</v>
      </c>
      <c r="F354">
        <f t="shared" si="36"/>
        <v>117.41673940306931</v>
      </c>
      <c r="G354">
        <f t="shared" si="37"/>
        <v>150.64102564102564</v>
      </c>
      <c r="H354">
        <f t="shared" si="38"/>
        <v>148.17211561520236</v>
      </c>
      <c r="I354" s="28">
        <f t="shared" si="39"/>
        <v>-0.6102042985628664</v>
      </c>
      <c r="J354" s="28">
        <f t="shared" si="40"/>
        <v>1.3323059108195423</v>
      </c>
      <c r="K354" s="28">
        <f t="shared" si="41"/>
        <v>2.2408350143230393</v>
      </c>
    </row>
    <row r="355" spans="1:11" x14ac:dyDescent="0.25">
      <c r="A355" s="3">
        <v>32148</v>
      </c>
      <c r="B355">
        <v>62.982300000000002</v>
      </c>
      <c r="C355">
        <v>118</v>
      </c>
      <c r="D355">
        <v>7.51</v>
      </c>
      <c r="E355">
        <f t="shared" si="35"/>
        <v>46.625169491525419</v>
      </c>
      <c r="F355">
        <f t="shared" si="36"/>
        <v>117.7157841420313</v>
      </c>
      <c r="G355">
        <f t="shared" si="37"/>
        <v>151.28205128205127</v>
      </c>
      <c r="H355">
        <f t="shared" si="38"/>
        <v>148.46173586782425</v>
      </c>
      <c r="I355" s="28">
        <f t="shared" si="39"/>
        <v>1.3256206129807602</v>
      </c>
      <c r="J355" s="28">
        <f t="shared" si="40"/>
        <v>2.21296883804456</v>
      </c>
      <c r="K355" s="28">
        <f t="shared" si="41"/>
        <v>1.0176628208812488</v>
      </c>
    </row>
    <row r="356" spans="1:11" x14ac:dyDescent="0.25">
      <c r="A356" s="3">
        <v>32149</v>
      </c>
      <c r="B356">
        <v>63.009300000000003</v>
      </c>
      <c r="C356">
        <v>118.5</v>
      </c>
      <c r="D356">
        <v>7.75</v>
      </c>
      <c r="E356">
        <f t="shared" si="35"/>
        <v>46.827594936708863</v>
      </c>
      <c r="F356">
        <f t="shared" si="36"/>
        <v>117.76624794173114</v>
      </c>
      <c r="G356">
        <f t="shared" si="37"/>
        <v>151.92307692307691</v>
      </c>
      <c r="H356">
        <f t="shared" si="38"/>
        <v>149.10628972797085</v>
      </c>
      <c r="I356" s="28">
        <f t="shared" si="39"/>
        <v>0.22336634234472186</v>
      </c>
      <c r="J356" s="28">
        <f t="shared" si="40"/>
        <v>2.203611647996695</v>
      </c>
      <c r="K356" s="28">
        <f t="shared" si="41"/>
        <v>2.2577153333664057</v>
      </c>
    </row>
    <row r="357" spans="1:11" x14ac:dyDescent="0.25">
      <c r="A357" s="3">
        <v>32150</v>
      </c>
      <c r="B357">
        <v>63.272300000000001</v>
      </c>
      <c r="C357">
        <v>119</v>
      </c>
      <c r="D357">
        <v>8.01</v>
      </c>
      <c r="E357">
        <f t="shared" si="35"/>
        <v>46.829999999999991</v>
      </c>
      <c r="F357">
        <f t="shared" si="36"/>
        <v>118.25780273139988</v>
      </c>
      <c r="G357">
        <f t="shared" si="37"/>
        <v>152.56410256410254</v>
      </c>
      <c r="H357">
        <f t="shared" si="38"/>
        <v>149.11394782069129</v>
      </c>
      <c r="I357" s="28">
        <f t="shared" si="39"/>
        <v>2.1707602161551875</v>
      </c>
      <c r="J357" s="28">
        <f t="shared" si="40"/>
        <v>2.1943332556894291</v>
      </c>
      <c r="K357" s="28">
        <f t="shared" si="41"/>
        <v>2.6765728081912243E-2</v>
      </c>
    </row>
    <row r="358" spans="1:11" x14ac:dyDescent="0.25">
      <c r="A358" s="3">
        <v>32151</v>
      </c>
      <c r="B358">
        <v>63.098999999999997</v>
      </c>
      <c r="C358">
        <v>119.5</v>
      </c>
      <c r="D358">
        <v>8.19</v>
      </c>
      <c r="E358">
        <f t="shared" si="35"/>
        <v>47.197489539748958</v>
      </c>
      <c r="F358">
        <f t="shared" si="36"/>
        <v>117.93389989851168</v>
      </c>
      <c r="G358">
        <f t="shared" si="37"/>
        <v>153.2051282051282</v>
      </c>
      <c r="H358">
        <f t="shared" si="38"/>
        <v>150.28409123420349</v>
      </c>
      <c r="I358" s="28">
        <f t="shared" si="39"/>
        <v>-1.4293741865941456</v>
      </c>
      <c r="J358" s="28">
        <f t="shared" si="40"/>
        <v>2.1851326699508178</v>
      </c>
      <c r="K358" s="28">
        <f t="shared" si="41"/>
        <v>4.0736893267358631</v>
      </c>
    </row>
    <row r="359" spans="1:11" x14ac:dyDescent="0.25">
      <c r="A359" s="3">
        <v>32152</v>
      </c>
      <c r="B359">
        <v>63.412199999999999</v>
      </c>
      <c r="C359">
        <v>119.9</v>
      </c>
      <c r="D359">
        <v>8.3000000000000007</v>
      </c>
      <c r="E359">
        <f t="shared" si="35"/>
        <v>47.112427022518766</v>
      </c>
      <c r="F359">
        <f t="shared" si="36"/>
        <v>118.51927997502976</v>
      </c>
      <c r="G359">
        <f t="shared" si="37"/>
        <v>153.71794871794873</v>
      </c>
      <c r="H359">
        <f t="shared" si="38"/>
        <v>150.01323905065109</v>
      </c>
      <c r="I359" s="28">
        <f t="shared" si="39"/>
        <v>2.580412983922109</v>
      </c>
      <c r="J359" s="28">
        <f t="shared" si="40"/>
        <v>1.7415333776309438</v>
      </c>
      <c r="K359" s="28">
        <f t="shared" si="41"/>
        <v>-0.94010538566609014</v>
      </c>
    </row>
    <row r="360" spans="1:11" x14ac:dyDescent="0.25">
      <c r="A360" s="3">
        <v>32153</v>
      </c>
      <c r="B360">
        <v>63.512799999999999</v>
      </c>
      <c r="C360">
        <v>120.3</v>
      </c>
      <c r="D360">
        <v>8.35</v>
      </c>
      <c r="E360">
        <f t="shared" si="35"/>
        <v>47.204655029093935</v>
      </c>
      <c r="F360">
        <f t="shared" si="36"/>
        <v>118.70730435465211</v>
      </c>
      <c r="G360">
        <f t="shared" si="37"/>
        <v>154.23076923076923</v>
      </c>
      <c r="H360">
        <f t="shared" si="38"/>
        <v>150.30690725821154</v>
      </c>
      <c r="I360" s="28">
        <f t="shared" si="39"/>
        <v>0.82612630819598465</v>
      </c>
      <c r="J360" s="28">
        <f t="shared" si="40"/>
        <v>1.7357330891952572</v>
      </c>
      <c r="K360" s="28">
        <f t="shared" si="41"/>
        <v>1.0192205160146628</v>
      </c>
    </row>
    <row r="361" spans="1:11" x14ac:dyDescent="0.25">
      <c r="A361" s="3">
        <v>32154</v>
      </c>
      <c r="B361">
        <v>63.823300000000003</v>
      </c>
      <c r="C361">
        <v>120.7</v>
      </c>
      <c r="D361">
        <v>8.76</v>
      </c>
      <c r="E361">
        <f t="shared" si="35"/>
        <v>47.122369511184758</v>
      </c>
      <c r="F361">
        <f t="shared" si="36"/>
        <v>119.28763805120019</v>
      </c>
      <c r="G361">
        <f t="shared" si="37"/>
        <v>154.74358974358975</v>
      </c>
      <c r="H361">
        <f t="shared" si="38"/>
        <v>150.04489746910397</v>
      </c>
      <c r="I361" s="28">
        <f t="shared" si="39"/>
        <v>2.5415957403796874</v>
      </c>
      <c r="J361" s="28">
        <f t="shared" si="40"/>
        <v>1.7299713090052293</v>
      </c>
      <c r="K361" s="28">
        <f t="shared" si="41"/>
        <v>-0.90924921524973001</v>
      </c>
    </row>
    <row r="362" spans="1:11" x14ac:dyDescent="0.25">
      <c r="A362" s="3">
        <v>32509</v>
      </c>
      <c r="B362">
        <v>64.015299999999996</v>
      </c>
      <c r="C362">
        <v>121.2</v>
      </c>
      <c r="D362">
        <v>9.1199999999999992</v>
      </c>
      <c r="E362">
        <f t="shared" si="35"/>
        <v>47.182095709570959</v>
      </c>
      <c r="F362">
        <f t="shared" si="36"/>
        <v>119.64649173795456</v>
      </c>
      <c r="G362">
        <f t="shared" si="37"/>
        <v>155.38461538461539</v>
      </c>
      <c r="H362">
        <f t="shared" si="38"/>
        <v>150.23507490300722</v>
      </c>
      <c r="I362" s="28">
        <f t="shared" si="39"/>
        <v>1.5654352263919868</v>
      </c>
      <c r="J362" s="28">
        <f t="shared" si="40"/>
        <v>2.1544196795018067</v>
      </c>
      <c r="K362" s="28">
        <f t="shared" si="41"/>
        <v>0.66012811058087095</v>
      </c>
    </row>
    <row r="363" spans="1:11" x14ac:dyDescent="0.25">
      <c r="A363" s="3">
        <v>32510</v>
      </c>
      <c r="B363">
        <v>63.724200000000003</v>
      </c>
      <c r="C363">
        <v>121.6</v>
      </c>
      <c r="D363">
        <v>9.36</v>
      </c>
      <c r="E363">
        <f t="shared" si="35"/>
        <v>47.595230263157895</v>
      </c>
      <c r="F363">
        <f t="shared" si="36"/>
        <v>119.10241721600563</v>
      </c>
      <c r="G363">
        <f t="shared" si="37"/>
        <v>155.89743589743591</v>
      </c>
      <c r="H363">
        <f t="shared" si="38"/>
        <v>151.55055908550744</v>
      </c>
      <c r="I363" s="28">
        <f t="shared" si="39"/>
        <v>-2.375271721508998</v>
      </c>
      <c r="J363" s="28">
        <f t="shared" si="40"/>
        <v>1.7171461277383671</v>
      </c>
      <c r="K363" s="28">
        <f t="shared" si="41"/>
        <v>4.5434460144456956</v>
      </c>
    </row>
    <row r="364" spans="1:11" x14ac:dyDescent="0.25">
      <c r="A364" s="3">
        <v>32511</v>
      </c>
      <c r="B364">
        <v>63.869100000000003</v>
      </c>
      <c r="C364">
        <v>122.2</v>
      </c>
      <c r="D364">
        <v>9.85</v>
      </c>
      <c r="E364">
        <f t="shared" si="35"/>
        <v>47.733960720130931</v>
      </c>
      <c r="F364">
        <f t="shared" si="36"/>
        <v>119.37323960772805</v>
      </c>
      <c r="G364">
        <f t="shared" si="37"/>
        <v>156.66666666666666</v>
      </c>
      <c r="H364">
        <f t="shared" si="38"/>
        <v>151.99229827240086</v>
      </c>
      <c r="I364" s="28">
        <f t="shared" si="39"/>
        <v>1.1836853028604821</v>
      </c>
      <c r="J364" s="28">
        <f t="shared" si="40"/>
        <v>2.5651571637832049</v>
      </c>
      <c r="K364" s="28">
        <f t="shared" si="41"/>
        <v>1.5168469723986888</v>
      </c>
    </row>
    <row r="365" spans="1:11" x14ac:dyDescent="0.25">
      <c r="A365" s="3">
        <v>32512</v>
      </c>
      <c r="B365">
        <v>63.912399999999998</v>
      </c>
      <c r="C365">
        <v>123.1</v>
      </c>
      <c r="D365">
        <v>9.84</v>
      </c>
      <c r="E365">
        <f t="shared" si="35"/>
        <v>48.080909829406984</v>
      </c>
      <c r="F365">
        <f t="shared" si="36"/>
        <v>119.45416859020963</v>
      </c>
      <c r="G365">
        <f t="shared" si="37"/>
        <v>157.82051282051282</v>
      </c>
      <c r="H365">
        <f t="shared" si="38"/>
        <v>153.09703778504286</v>
      </c>
      <c r="I365" s="28">
        <f t="shared" si="39"/>
        <v>0.3531957621942361</v>
      </c>
      <c r="J365" s="28">
        <f t="shared" si="40"/>
        <v>3.8242164297370707</v>
      </c>
      <c r="K365" s="28">
        <f t="shared" si="41"/>
        <v>3.7742469333105433</v>
      </c>
    </row>
    <row r="366" spans="1:11" x14ac:dyDescent="0.25">
      <c r="A366" s="3">
        <v>32513</v>
      </c>
      <c r="B366">
        <v>63.488399999999999</v>
      </c>
      <c r="C366">
        <v>123.7</v>
      </c>
      <c r="D366">
        <v>9.81</v>
      </c>
      <c r="E366">
        <f t="shared" si="35"/>
        <v>48.675505254648343</v>
      </c>
      <c r="F366">
        <f t="shared" si="36"/>
        <v>118.66170003196039</v>
      </c>
      <c r="G366">
        <f t="shared" si="37"/>
        <v>158.58974358974359</v>
      </c>
      <c r="H366">
        <f t="shared" si="38"/>
        <v>154.99032138986587</v>
      </c>
      <c r="I366" s="28">
        <f t="shared" si="39"/>
        <v>-3.4688926321314817</v>
      </c>
      <c r="J366" s="28">
        <f t="shared" si="40"/>
        <v>2.5339760373652709</v>
      </c>
      <c r="K366" s="28">
        <f t="shared" si="41"/>
        <v>6.4053492506494614</v>
      </c>
    </row>
    <row r="367" spans="1:11" x14ac:dyDescent="0.25">
      <c r="A367" s="3">
        <v>32514</v>
      </c>
      <c r="B367">
        <v>63.518700000000003</v>
      </c>
      <c r="C367">
        <v>124.1</v>
      </c>
      <c r="D367">
        <v>9.5299999999999994</v>
      </c>
      <c r="E367">
        <f t="shared" si="35"/>
        <v>48.816518936341659</v>
      </c>
      <c r="F367">
        <f t="shared" si="36"/>
        <v>118.71833162940133</v>
      </c>
      <c r="G367">
        <f t="shared" si="37"/>
        <v>159.10256410256409</v>
      </c>
      <c r="H367">
        <f t="shared" si="38"/>
        <v>155.43933071666538</v>
      </c>
      <c r="I367" s="28">
        <f t="shared" si="39"/>
        <v>0.24866243952645917</v>
      </c>
      <c r="J367" s="28">
        <f t="shared" si="40"/>
        <v>1.6824982435313274</v>
      </c>
      <c r="K367" s="28">
        <f t="shared" si="41"/>
        <v>1.5076065649093806</v>
      </c>
    </row>
    <row r="368" spans="1:11" x14ac:dyDescent="0.25">
      <c r="A368" s="3">
        <v>32515</v>
      </c>
      <c r="B368">
        <v>62.935400000000001</v>
      </c>
      <c r="C368">
        <v>124.5</v>
      </c>
      <c r="D368">
        <v>9.24</v>
      </c>
      <c r="E368">
        <f t="shared" si="35"/>
        <v>49.449477911646589</v>
      </c>
      <c r="F368">
        <f t="shared" si="36"/>
        <v>117.62812665292306</v>
      </c>
      <c r="G368">
        <f t="shared" si="37"/>
        <v>159.61538461538461</v>
      </c>
      <c r="H368">
        <f t="shared" si="38"/>
        <v>157.45476978598543</v>
      </c>
      <c r="I368" s="28">
        <f t="shared" si="39"/>
        <v>-4.8079251144654833</v>
      </c>
      <c r="J368" s="28">
        <f t="shared" si="40"/>
        <v>1.6770839196301068</v>
      </c>
      <c r="K368" s="28">
        <f t="shared" si="41"/>
        <v>6.7138843768223211</v>
      </c>
    </row>
    <row r="369" spans="1:11" x14ac:dyDescent="0.25">
      <c r="A369" s="3">
        <v>32516</v>
      </c>
      <c r="B369">
        <v>63.516800000000003</v>
      </c>
      <c r="C369">
        <v>124.5</v>
      </c>
      <c r="D369">
        <v>8.99</v>
      </c>
      <c r="E369">
        <f t="shared" si="35"/>
        <v>48.982489959839356</v>
      </c>
      <c r="F369">
        <f t="shared" si="36"/>
        <v>118.71478047312615</v>
      </c>
      <c r="G369">
        <f t="shared" si="37"/>
        <v>159.61538461538461</v>
      </c>
      <c r="H369">
        <f t="shared" si="38"/>
        <v>155.96780807172797</v>
      </c>
      <c r="I369" s="28">
        <f t="shared" si="39"/>
        <v>4.792335906427958</v>
      </c>
      <c r="J369" s="28">
        <f t="shared" si="40"/>
        <v>0</v>
      </c>
      <c r="K369" s="28">
        <f t="shared" si="41"/>
        <v>-4.9450230436336895</v>
      </c>
    </row>
    <row r="370" spans="1:11" x14ac:dyDescent="0.25">
      <c r="A370" s="3">
        <v>32517</v>
      </c>
      <c r="B370">
        <v>63.295400000000001</v>
      </c>
      <c r="C370">
        <v>124.8</v>
      </c>
      <c r="D370">
        <v>9.02</v>
      </c>
      <c r="E370">
        <f t="shared" si="35"/>
        <v>49.282532051282047</v>
      </c>
      <c r="F370">
        <f t="shared" si="36"/>
        <v>118.3009773155875</v>
      </c>
      <c r="G370">
        <f t="shared" si="37"/>
        <v>160</v>
      </c>
      <c r="H370">
        <f t="shared" si="38"/>
        <v>156.92318839988081</v>
      </c>
      <c r="I370" s="28">
        <f t="shared" si="39"/>
        <v>-1.8197535440069856</v>
      </c>
      <c r="J370" s="28">
        <f t="shared" si="40"/>
        <v>1.2542806975803344</v>
      </c>
      <c r="K370" s="28">
        <f t="shared" si="41"/>
        <v>3.1825858751503233</v>
      </c>
    </row>
    <row r="371" spans="1:11" x14ac:dyDescent="0.25">
      <c r="A371" s="3">
        <v>32518</v>
      </c>
      <c r="B371">
        <v>63.254199999999997</v>
      </c>
      <c r="C371">
        <v>125.4</v>
      </c>
      <c r="D371">
        <v>8.84</v>
      </c>
      <c r="E371">
        <f t="shared" si="35"/>
        <v>49.558054226475278</v>
      </c>
      <c r="F371">
        <f t="shared" si="36"/>
        <v>118.2239732953048</v>
      </c>
      <c r="G371">
        <f t="shared" si="37"/>
        <v>160.76923076923077</v>
      </c>
      <c r="H371">
        <f t="shared" si="38"/>
        <v>157.80049353025038</v>
      </c>
      <c r="I371" s="28">
        <f t="shared" si="39"/>
        <v>-0.33933761851336897</v>
      </c>
      <c r="J371" s="28">
        <f t="shared" si="40"/>
        <v>2.4995413779507203</v>
      </c>
      <c r="K371" s="28">
        <f t="shared" si="41"/>
        <v>2.9054802226083254</v>
      </c>
    </row>
    <row r="372" spans="1:11" x14ac:dyDescent="0.25">
      <c r="A372" s="3">
        <v>32519</v>
      </c>
      <c r="B372">
        <v>63.461599999999997</v>
      </c>
      <c r="C372">
        <v>125.9</v>
      </c>
      <c r="D372">
        <v>8.5500000000000007</v>
      </c>
      <c r="E372">
        <f t="shared" si="35"/>
        <v>49.593645750595719</v>
      </c>
      <c r="F372">
        <f t="shared" si="36"/>
        <v>118.61161003818425</v>
      </c>
      <c r="G372">
        <f t="shared" si="37"/>
        <v>161.41025641025641</v>
      </c>
      <c r="H372">
        <f t="shared" si="38"/>
        <v>157.91382243630537</v>
      </c>
      <c r="I372" s="28">
        <f t="shared" si="39"/>
        <v>1.7059799515829255</v>
      </c>
      <c r="J372" s="28">
        <f t="shared" si="40"/>
        <v>2.0738323357980093</v>
      </c>
      <c r="K372" s="28">
        <f t="shared" si="41"/>
        <v>0.37414676368845434</v>
      </c>
    </row>
    <row r="373" spans="1:11" x14ac:dyDescent="0.25">
      <c r="A373" s="3">
        <v>32520</v>
      </c>
      <c r="B373">
        <v>63.846699999999998</v>
      </c>
      <c r="C373">
        <v>126.3</v>
      </c>
      <c r="D373">
        <v>8.4499999999999993</v>
      </c>
      <c r="E373">
        <f t="shared" si="35"/>
        <v>49.448376880443391</v>
      </c>
      <c r="F373">
        <f t="shared" si="36"/>
        <v>119.33137334427337</v>
      </c>
      <c r="G373">
        <f t="shared" si="37"/>
        <v>161.92307692307693</v>
      </c>
      <c r="H373">
        <f t="shared" si="38"/>
        <v>157.45126393269945</v>
      </c>
      <c r="I373" s="28">
        <f t="shared" si="39"/>
        <v>3.1529252707233724</v>
      </c>
      <c r="J373" s="28">
        <f t="shared" si="40"/>
        <v>1.6531445369619036</v>
      </c>
      <c r="K373" s="28">
        <f t="shared" si="41"/>
        <v>-1.5287938335398543</v>
      </c>
    </row>
    <row r="374" spans="1:11" x14ac:dyDescent="0.25">
      <c r="A374" s="3">
        <v>32874</v>
      </c>
      <c r="B374">
        <v>63.422800000000002</v>
      </c>
      <c r="C374">
        <v>127.5</v>
      </c>
      <c r="D374">
        <v>8.23</v>
      </c>
      <c r="E374">
        <f t="shared" si="35"/>
        <v>50.256627450980382</v>
      </c>
      <c r="F374">
        <f t="shared" si="36"/>
        <v>118.53909168898599</v>
      </c>
      <c r="G374">
        <f t="shared" si="37"/>
        <v>163.46153846153845</v>
      </c>
      <c r="H374">
        <f t="shared" si="38"/>
        <v>160.02485849603698</v>
      </c>
      <c r="I374" s="28">
        <f t="shared" si="39"/>
        <v>-3.4716524224879919</v>
      </c>
      <c r="J374" s="28">
        <f t="shared" si="40"/>
        <v>4.9282010575714352</v>
      </c>
      <c r="K374" s="28">
        <f t="shared" si="41"/>
        <v>8.449560686891644</v>
      </c>
    </row>
    <row r="375" spans="1:11" x14ac:dyDescent="0.25">
      <c r="A375" s="3">
        <v>32875</v>
      </c>
      <c r="B375">
        <v>64.044600000000003</v>
      </c>
      <c r="C375">
        <v>128</v>
      </c>
      <c r="D375">
        <v>8.24</v>
      </c>
      <c r="E375">
        <f t="shared" si="35"/>
        <v>49.96515625</v>
      </c>
      <c r="F375">
        <f t="shared" si="36"/>
        <v>119.70125430577698</v>
      </c>
      <c r="G375">
        <f t="shared" si="37"/>
        <v>164.10256410256409</v>
      </c>
      <c r="H375">
        <f t="shared" si="38"/>
        <v>159.09676920596175</v>
      </c>
      <c r="I375" s="28">
        <f t="shared" si="39"/>
        <v>5.0845273542687863</v>
      </c>
      <c r="J375" s="28">
        <f t="shared" si="40"/>
        <v>2.0397418534734868</v>
      </c>
      <c r="K375" s="28">
        <f t="shared" si="41"/>
        <v>-3.0313096358026037</v>
      </c>
    </row>
    <row r="376" spans="1:11" x14ac:dyDescent="0.25">
      <c r="A376" s="3">
        <v>32876</v>
      </c>
      <c r="B376">
        <v>64.358000000000004</v>
      </c>
      <c r="C376">
        <v>128.6</v>
      </c>
      <c r="D376">
        <v>8.2799999999999994</v>
      </c>
      <c r="E376">
        <f t="shared" si="35"/>
        <v>49.954898911353027</v>
      </c>
      <c r="F376">
        <f t="shared" si="36"/>
        <v>120.28700818821876</v>
      </c>
      <c r="G376">
        <f t="shared" si="37"/>
        <v>164.87179487179486</v>
      </c>
      <c r="H376">
        <f t="shared" si="38"/>
        <v>159.06410825657497</v>
      </c>
      <c r="I376" s="28">
        <f t="shared" si="39"/>
        <v>2.5440262594403684</v>
      </c>
      <c r="J376" s="28">
        <f t="shared" si="40"/>
        <v>2.4371987284018459</v>
      </c>
      <c r="K376" s="28">
        <f t="shared" si="41"/>
        <v>-0.10699847389439299</v>
      </c>
    </row>
    <row r="377" spans="1:11" x14ac:dyDescent="0.25">
      <c r="A377" s="3">
        <v>32877</v>
      </c>
      <c r="B377">
        <v>64.260199999999998</v>
      </c>
      <c r="C377">
        <v>128.9</v>
      </c>
      <c r="D377">
        <v>8.26</v>
      </c>
      <c r="E377">
        <f t="shared" si="35"/>
        <v>50.147245927075254</v>
      </c>
      <c r="F377">
        <f t="shared" si="36"/>
        <v>120.10421709152823</v>
      </c>
      <c r="G377">
        <f t="shared" si="37"/>
        <v>165.25641025641028</v>
      </c>
      <c r="H377">
        <f t="shared" si="38"/>
        <v>159.67657084179532</v>
      </c>
      <c r="I377" s="28">
        <f t="shared" si="39"/>
        <v>-0.792559843310503</v>
      </c>
      <c r="J377" s="28">
        <f t="shared" si="40"/>
        <v>1.2143385182397992</v>
      </c>
      <c r="K377" s="28">
        <f t="shared" si="41"/>
        <v>2.0028026488295936</v>
      </c>
    </row>
    <row r="378" spans="1:11" x14ac:dyDescent="0.25">
      <c r="A378" s="3">
        <v>32878</v>
      </c>
      <c r="B378">
        <v>64.397300000000001</v>
      </c>
      <c r="C378">
        <v>129.1</v>
      </c>
      <c r="D378">
        <v>8.18</v>
      </c>
      <c r="E378">
        <f t="shared" si="35"/>
        <v>50.118280402788542</v>
      </c>
      <c r="F378">
        <f t="shared" si="36"/>
        <v>120.36046105222628</v>
      </c>
      <c r="G378">
        <f t="shared" si="37"/>
        <v>165.5128205128205</v>
      </c>
      <c r="H378">
        <f t="shared" si="38"/>
        <v>159.58434014187887</v>
      </c>
      <c r="I378" s="28">
        <f t="shared" si="39"/>
        <v>1.110703304629812</v>
      </c>
      <c r="J378" s="28">
        <f t="shared" si="40"/>
        <v>0.80798989562076429</v>
      </c>
      <c r="K378" s="28">
        <f t="shared" si="41"/>
        <v>-0.30111009852094028</v>
      </c>
    </row>
    <row r="379" spans="1:11" x14ac:dyDescent="0.25">
      <c r="A379" s="3">
        <v>32879</v>
      </c>
      <c r="B379">
        <v>64.604100000000003</v>
      </c>
      <c r="C379">
        <v>129.9</v>
      </c>
      <c r="D379">
        <v>8.2899999999999991</v>
      </c>
      <c r="E379">
        <f t="shared" si="35"/>
        <v>50.26628175519631</v>
      </c>
      <c r="F379">
        <f t="shared" si="36"/>
        <v>120.74697637733465</v>
      </c>
      <c r="G379">
        <f t="shared" si="37"/>
        <v>166.53846153846155</v>
      </c>
      <c r="H379">
        <f t="shared" si="38"/>
        <v>160.05559929072197</v>
      </c>
      <c r="I379" s="28">
        <f t="shared" si="39"/>
        <v>1.6709060669364284</v>
      </c>
      <c r="J379" s="28">
        <f t="shared" si="40"/>
        <v>3.219490567928851</v>
      </c>
      <c r="K379" s="28">
        <f t="shared" si="41"/>
        <v>1.5367195717437276</v>
      </c>
    </row>
    <row r="380" spans="1:11" x14ac:dyDescent="0.25">
      <c r="A380" s="3">
        <v>32880</v>
      </c>
      <c r="B380">
        <v>64.520499999999998</v>
      </c>
      <c r="C380">
        <v>130.5</v>
      </c>
      <c r="D380">
        <v>8.15</v>
      </c>
      <c r="E380">
        <f t="shared" si="35"/>
        <v>50.559003831417627</v>
      </c>
      <c r="F380">
        <f t="shared" si="36"/>
        <v>120.590725501227</v>
      </c>
      <c r="G380">
        <f t="shared" si="37"/>
        <v>167.30769230769232</v>
      </c>
      <c r="H380">
        <f t="shared" si="38"/>
        <v>160.98767156062652</v>
      </c>
      <c r="I380" s="28">
        <f t="shared" si="39"/>
        <v>-0.67482770149336346</v>
      </c>
      <c r="J380" s="28">
        <f t="shared" si="40"/>
        <v>2.4016327215262478</v>
      </c>
      <c r="K380" s="28">
        <f t="shared" si="41"/>
        <v>3.0260966116782306</v>
      </c>
    </row>
    <row r="381" spans="1:11" x14ac:dyDescent="0.25">
      <c r="A381" s="3">
        <v>32881</v>
      </c>
      <c r="B381">
        <v>64.732600000000005</v>
      </c>
      <c r="C381">
        <v>131.6</v>
      </c>
      <c r="D381">
        <v>8.1300000000000008</v>
      </c>
      <c r="E381">
        <f t="shared" si="35"/>
        <v>50.811094224924005</v>
      </c>
      <c r="F381">
        <f t="shared" si="36"/>
        <v>120.9871466833135</v>
      </c>
      <c r="G381">
        <f t="shared" si="37"/>
        <v>168.71794871794873</v>
      </c>
      <c r="H381">
        <f t="shared" si="38"/>
        <v>161.79036628160469</v>
      </c>
      <c r="I381" s="28">
        <f t="shared" si="39"/>
        <v>1.7103919480582874</v>
      </c>
      <c r="J381" s="28">
        <f t="shared" si="40"/>
        <v>4.3744531243643081</v>
      </c>
      <c r="K381" s="28">
        <f t="shared" si="41"/>
        <v>2.5920470347120528</v>
      </c>
    </row>
    <row r="382" spans="1:11" x14ac:dyDescent="0.25">
      <c r="A382" s="3">
        <v>32882</v>
      </c>
      <c r="B382">
        <v>64.814499999999995</v>
      </c>
      <c r="C382">
        <v>132.5</v>
      </c>
      <c r="D382">
        <v>8.1999999999999993</v>
      </c>
      <c r="E382">
        <f t="shared" si="35"/>
        <v>51.08339622641509</v>
      </c>
      <c r="F382">
        <f t="shared" si="36"/>
        <v>121.14022020906965</v>
      </c>
      <c r="G382">
        <f t="shared" si="37"/>
        <v>169.87179487179486</v>
      </c>
      <c r="H382">
        <f t="shared" si="38"/>
        <v>162.65741788189962</v>
      </c>
      <c r="I382" s="28">
        <f t="shared" si="39"/>
        <v>0.65894902113425857</v>
      </c>
      <c r="J382" s="28">
        <f t="shared" si="40"/>
        <v>3.5519867938681671</v>
      </c>
      <c r="K382" s="28">
        <f t="shared" si="41"/>
        <v>2.7854586679065818</v>
      </c>
    </row>
    <row r="383" spans="1:11" x14ac:dyDescent="0.25">
      <c r="A383" s="3">
        <v>32883</v>
      </c>
      <c r="B383">
        <v>64.327399999999997</v>
      </c>
      <c r="C383">
        <v>133.4</v>
      </c>
      <c r="D383">
        <v>8.11</v>
      </c>
      <c r="E383">
        <f t="shared" si="35"/>
        <v>51.778560719640176</v>
      </c>
      <c r="F383">
        <f t="shared" si="36"/>
        <v>120.22981588189228</v>
      </c>
      <c r="G383">
        <f t="shared" si="37"/>
        <v>171.02564102564105</v>
      </c>
      <c r="H383">
        <f t="shared" si="38"/>
        <v>164.87092892118133</v>
      </c>
      <c r="I383" s="28">
        <f t="shared" si="39"/>
        <v>-3.9314121040514571</v>
      </c>
      <c r="J383" s="28">
        <f t="shared" si="40"/>
        <v>3.5279415692444971</v>
      </c>
      <c r="K383" s="28">
        <f t="shared" si="41"/>
        <v>7.0442533017015307</v>
      </c>
    </row>
    <row r="384" spans="1:11" x14ac:dyDescent="0.25">
      <c r="A384" s="3">
        <v>32884</v>
      </c>
      <c r="B384">
        <v>63.575299999999999</v>
      </c>
      <c r="C384">
        <v>133.69999999999999</v>
      </c>
      <c r="D384">
        <v>7.81</v>
      </c>
      <c r="E384">
        <f t="shared" si="35"/>
        <v>52.449289454001487</v>
      </c>
      <c r="F384">
        <f t="shared" si="36"/>
        <v>118.82411870580913</v>
      </c>
      <c r="G384">
        <f t="shared" si="37"/>
        <v>171.41025641025641</v>
      </c>
      <c r="H384">
        <f t="shared" si="38"/>
        <v>167.00663273278482</v>
      </c>
      <c r="I384" s="28">
        <f t="shared" si="39"/>
        <v>-6.1290961573336133</v>
      </c>
      <c r="J384" s="28">
        <f t="shared" si="40"/>
        <v>1.1706932177444784</v>
      </c>
      <c r="K384" s="28">
        <f t="shared" si="41"/>
        <v>6.707561761775338</v>
      </c>
    </row>
    <row r="385" spans="1:11" x14ac:dyDescent="0.25">
      <c r="A385" s="3">
        <v>32885</v>
      </c>
      <c r="B385">
        <v>63.159399999999998</v>
      </c>
      <c r="C385">
        <v>134.19999999999999</v>
      </c>
      <c r="D385">
        <v>7.31</v>
      </c>
      <c r="E385">
        <f t="shared" si="35"/>
        <v>52.936363636363623</v>
      </c>
      <c r="F385">
        <f t="shared" si="36"/>
        <v>118.04678928746984</v>
      </c>
      <c r="G385">
        <f t="shared" si="37"/>
        <v>172.05128205128204</v>
      </c>
      <c r="H385">
        <f t="shared" si="38"/>
        <v>168.55755210527155</v>
      </c>
      <c r="I385" s="28">
        <f t="shared" si="39"/>
        <v>-3.4205070609020893</v>
      </c>
      <c r="J385" s="28">
        <f t="shared" si="40"/>
        <v>1.9453302851870191</v>
      </c>
      <c r="K385" s="28">
        <f t="shared" si="41"/>
        <v>4.8173950750182826</v>
      </c>
    </row>
    <row r="386" spans="1:11" x14ac:dyDescent="0.25">
      <c r="A386" s="3">
        <v>33239</v>
      </c>
      <c r="B386">
        <v>62.885199999999998</v>
      </c>
      <c r="C386">
        <v>134.69999999999999</v>
      </c>
      <c r="D386">
        <v>6.91</v>
      </c>
      <c r="E386">
        <f t="shared" si="35"/>
        <v>53.314625092798806</v>
      </c>
      <c r="F386">
        <f t="shared" si="36"/>
        <v>117.53430136607375</v>
      </c>
      <c r="G386">
        <f t="shared" si="37"/>
        <v>172.69230769230768</v>
      </c>
      <c r="H386">
        <f t="shared" si="38"/>
        <v>169.76199496406835</v>
      </c>
      <c r="I386" s="28">
        <f t="shared" si="39"/>
        <v>-2.2674590065586919</v>
      </c>
      <c r="J386" s="28">
        <f t="shared" si="40"/>
        <v>1.9380958680145</v>
      </c>
      <c r="K386" s="28">
        <f t="shared" si="41"/>
        <v>3.7107055865854832</v>
      </c>
    </row>
    <row r="387" spans="1:11" x14ac:dyDescent="0.25">
      <c r="A387" s="3">
        <v>33240</v>
      </c>
      <c r="B387">
        <v>62.446199999999997</v>
      </c>
      <c r="C387">
        <v>134.80000000000001</v>
      </c>
      <c r="D387">
        <v>6.25</v>
      </c>
      <c r="E387">
        <f t="shared" ref="E387:E450" si="42">(1-B387/C387)*100</f>
        <v>53.674925816023745</v>
      </c>
      <c r="F387">
        <f t="shared" ref="F387:F450" si="43">B387/$B$254*100</f>
        <v>116.71379736354682</v>
      </c>
      <c r="G387">
        <f t="shared" ref="G387:G450" si="44">C387/$C$254*100</f>
        <v>172.82051282051282</v>
      </c>
      <c r="H387">
        <f t="shared" ref="H387:H450" si="45">E387/$E$254*100</f>
        <v>170.90924807623409</v>
      </c>
      <c r="I387" s="28">
        <f t="shared" si="39"/>
        <v>-3.6509169886169701</v>
      </c>
      <c r="J387" s="28">
        <f t="shared" si="40"/>
        <v>0.38675577157878394</v>
      </c>
      <c r="K387" s="28">
        <f t="shared" si="41"/>
        <v>3.5101119193583941</v>
      </c>
    </row>
    <row r="388" spans="1:11" x14ac:dyDescent="0.25">
      <c r="A388" s="3">
        <v>33241</v>
      </c>
      <c r="B388">
        <v>62.119</v>
      </c>
      <c r="C388">
        <v>134.80000000000001</v>
      </c>
      <c r="D388">
        <v>6.12</v>
      </c>
      <c r="E388">
        <f t="shared" si="42"/>
        <v>53.917655786350153</v>
      </c>
      <c r="F388">
        <f t="shared" si="43"/>
        <v>116.10225087236957</v>
      </c>
      <c r="G388">
        <f t="shared" si="44"/>
        <v>172.82051282051282</v>
      </c>
      <c r="H388">
        <f t="shared" si="45"/>
        <v>171.68213776510382</v>
      </c>
      <c r="I388" s="28">
        <f t="shared" ref="I388:I451" si="46">1200*(LOG(B388)-LOG(B387))</f>
        <v>-2.7378718544325942</v>
      </c>
      <c r="J388" s="28">
        <f t="shared" ref="J388:J451" si="47">1200*(LOG(C388)-LOG(C387))</f>
        <v>0</v>
      </c>
      <c r="K388" s="28">
        <f t="shared" ref="K388:K451" si="48">1200*(LOG(E388)-LOG(E387))</f>
        <v>2.3514587487910354</v>
      </c>
    </row>
    <row r="389" spans="1:11" x14ac:dyDescent="0.25">
      <c r="A389" s="3">
        <v>33242</v>
      </c>
      <c r="B389">
        <v>62.241500000000002</v>
      </c>
      <c r="C389">
        <v>135.1</v>
      </c>
      <c r="D389">
        <v>5.91</v>
      </c>
      <c r="E389">
        <f t="shared" si="42"/>
        <v>53.929311621021455</v>
      </c>
      <c r="F389">
        <f t="shared" si="43"/>
        <v>116.33120700063735</v>
      </c>
      <c r="G389">
        <f t="shared" si="44"/>
        <v>173.20512820512818</v>
      </c>
      <c r="H389">
        <f t="shared" si="45"/>
        <v>171.71925174167831</v>
      </c>
      <c r="I389" s="28">
        <f t="shared" si="46"/>
        <v>1.026713618685271</v>
      </c>
      <c r="J389" s="28">
        <f t="shared" si="47"/>
        <v>1.1585481872751657</v>
      </c>
      <c r="K389" s="28">
        <f t="shared" si="48"/>
        <v>0.11264994807635986</v>
      </c>
    </row>
    <row r="390" spans="1:11" x14ac:dyDescent="0.25">
      <c r="A390" s="3">
        <v>33243</v>
      </c>
      <c r="B390">
        <v>62.864600000000003</v>
      </c>
      <c r="C390">
        <v>135.6</v>
      </c>
      <c r="D390">
        <v>5.78</v>
      </c>
      <c r="E390">
        <f t="shared" si="42"/>
        <v>53.63967551622418</v>
      </c>
      <c r="F390">
        <f t="shared" si="43"/>
        <v>117.49579935593239</v>
      </c>
      <c r="G390">
        <f t="shared" si="44"/>
        <v>173.84615384615384</v>
      </c>
      <c r="H390">
        <f t="shared" si="45"/>
        <v>170.79700568108191</v>
      </c>
      <c r="I390" s="28">
        <f t="shared" si="46"/>
        <v>5.1913272837921021</v>
      </c>
      <c r="J390" s="28">
        <f t="shared" si="47"/>
        <v>1.9252086108171085</v>
      </c>
      <c r="K390" s="28">
        <f t="shared" si="48"/>
        <v>-2.8064817431951994</v>
      </c>
    </row>
    <row r="391" spans="1:11" x14ac:dyDescent="0.25">
      <c r="A391" s="3">
        <v>33244</v>
      </c>
      <c r="B391">
        <v>63.437199999999997</v>
      </c>
      <c r="C391">
        <v>136</v>
      </c>
      <c r="D391">
        <v>5.9</v>
      </c>
      <c r="E391">
        <f t="shared" si="42"/>
        <v>53.354999999999997</v>
      </c>
      <c r="F391">
        <f t="shared" si="43"/>
        <v>118.56600571549257</v>
      </c>
      <c r="G391">
        <f t="shared" si="44"/>
        <v>174.35897435897436</v>
      </c>
      <c r="H391">
        <f t="shared" si="45"/>
        <v>169.8905549001278</v>
      </c>
      <c r="I391" s="28">
        <f t="shared" si="46"/>
        <v>4.7254190976463661</v>
      </c>
      <c r="J391" s="28">
        <f t="shared" si="47"/>
        <v>1.5350626070073758</v>
      </c>
      <c r="K391" s="28">
        <f t="shared" si="48"/>
        <v>-2.7732213096225422</v>
      </c>
    </row>
    <row r="392" spans="1:11" x14ac:dyDescent="0.25">
      <c r="A392" s="3">
        <v>33245</v>
      </c>
      <c r="B392">
        <v>63.512799999999999</v>
      </c>
      <c r="C392">
        <v>136.19999999999999</v>
      </c>
      <c r="D392">
        <v>5.82</v>
      </c>
      <c r="E392">
        <f t="shared" si="42"/>
        <v>53.367988252569745</v>
      </c>
      <c r="F392">
        <f t="shared" si="43"/>
        <v>118.70730435465211</v>
      </c>
      <c r="G392">
        <f t="shared" si="44"/>
        <v>174.61538461538458</v>
      </c>
      <c r="H392">
        <f t="shared" si="45"/>
        <v>169.93191150093853</v>
      </c>
      <c r="I392" s="28">
        <f t="shared" si="46"/>
        <v>0.62070421513480412</v>
      </c>
      <c r="J392" s="28">
        <f t="shared" si="47"/>
        <v>0.76583904785874068</v>
      </c>
      <c r="K392" s="28">
        <f t="shared" si="48"/>
        <v>0.12684936673883485</v>
      </c>
    </row>
    <row r="393" spans="1:11" x14ac:dyDescent="0.25">
      <c r="A393" s="3">
        <v>33246</v>
      </c>
      <c r="B393">
        <v>63.567100000000003</v>
      </c>
      <c r="C393">
        <v>136.6</v>
      </c>
      <c r="D393">
        <v>5.66</v>
      </c>
      <c r="E393">
        <f t="shared" si="42"/>
        <v>53.464787701317704</v>
      </c>
      <c r="F393">
        <f t="shared" si="43"/>
        <v>118.80879266293734</v>
      </c>
      <c r="G393">
        <f t="shared" si="44"/>
        <v>175.12820512820514</v>
      </c>
      <c r="H393">
        <f t="shared" si="45"/>
        <v>170.24013588594121</v>
      </c>
      <c r="I393" s="28">
        <f t="shared" si="46"/>
        <v>0.44536752331456597</v>
      </c>
      <c r="J393" s="28">
        <f t="shared" si="47"/>
        <v>1.5283101224966344</v>
      </c>
      <c r="K393" s="28">
        <f t="shared" si="48"/>
        <v>0.94441753640017723</v>
      </c>
    </row>
    <row r="394" spans="1:11" x14ac:dyDescent="0.25">
      <c r="A394" s="3">
        <v>33247</v>
      </c>
      <c r="B394">
        <v>64.132999999999996</v>
      </c>
      <c r="C394">
        <v>137</v>
      </c>
      <c r="D394">
        <v>5.45</v>
      </c>
      <c r="E394">
        <f t="shared" si="42"/>
        <v>53.187591240875911</v>
      </c>
      <c r="F394">
        <f t="shared" si="43"/>
        <v>119.86647652405347</v>
      </c>
      <c r="G394">
        <f t="shared" si="44"/>
        <v>175.64102564102564</v>
      </c>
      <c r="H394">
        <f t="shared" si="45"/>
        <v>169.35749957292822</v>
      </c>
      <c r="I394" s="28">
        <f t="shared" si="46"/>
        <v>4.6189881972367175</v>
      </c>
      <c r="J394" s="28">
        <f t="shared" si="47"/>
        <v>1.5238413730717326</v>
      </c>
      <c r="K394" s="28">
        <f t="shared" si="48"/>
        <v>-2.7090290629872449</v>
      </c>
    </row>
    <row r="395" spans="1:11" x14ac:dyDescent="0.25">
      <c r="A395" s="3">
        <v>33248</v>
      </c>
      <c r="B395">
        <v>64.021299999999997</v>
      </c>
      <c r="C395">
        <v>137.19999999999999</v>
      </c>
      <c r="D395">
        <v>5.21</v>
      </c>
      <c r="E395">
        <f t="shared" si="42"/>
        <v>53.337244897959181</v>
      </c>
      <c r="F395">
        <f t="shared" si="43"/>
        <v>119.65770591566563</v>
      </c>
      <c r="G395">
        <f t="shared" si="44"/>
        <v>175.89743589743588</v>
      </c>
      <c r="H395">
        <f t="shared" si="45"/>
        <v>169.83401991487764</v>
      </c>
      <c r="I395" s="28">
        <f t="shared" si="46"/>
        <v>-0.90848059090768984</v>
      </c>
      <c r="J395" s="28">
        <f t="shared" si="47"/>
        <v>0.76025305719138458</v>
      </c>
      <c r="K395" s="28">
        <f t="shared" si="48"/>
        <v>1.4643075380131876</v>
      </c>
    </row>
    <row r="396" spans="1:11" x14ac:dyDescent="0.25">
      <c r="A396" s="3">
        <v>33249</v>
      </c>
      <c r="B396">
        <v>63.948</v>
      </c>
      <c r="C396">
        <v>137.80000000000001</v>
      </c>
      <c r="D396">
        <v>4.8099999999999996</v>
      </c>
      <c r="E396">
        <f t="shared" si="42"/>
        <v>53.593613933236583</v>
      </c>
      <c r="F396">
        <f t="shared" si="43"/>
        <v>119.52070604462868</v>
      </c>
      <c r="G396">
        <f t="shared" si="44"/>
        <v>176.66666666666669</v>
      </c>
      <c r="H396">
        <f t="shared" si="45"/>
        <v>170.65033849162748</v>
      </c>
      <c r="I396" s="28">
        <f t="shared" si="46"/>
        <v>-0.59702673697481501</v>
      </c>
      <c r="J396" s="28">
        <f t="shared" si="47"/>
        <v>2.2741274410488899</v>
      </c>
      <c r="K396" s="28">
        <f t="shared" si="48"/>
        <v>2.4989576681696768</v>
      </c>
    </row>
    <row r="397" spans="1:11" x14ac:dyDescent="0.25">
      <c r="A397" s="3">
        <v>33250</v>
      </c>
      <c r="B397">
        <v>63.6937</v>
      </c>
      <c r="C397">
        <v>138.19999999999999</v>
      </c>
      <c r="D397">
        <v>4.43</v>
      </c>
      <c r="E397">
        <f t="shared" si="42"/>
        <v>53.911939218523877</v>
      </c>
      <c r="F397">
        <f t="shared" si="43"/>
        <v>119.04541181264099</v>
      </c>
      <c r="G397">
        <f t="shared" si="44"/>
        <v>177.17948717948718</v>
      </c>
      <c r="H397">
        <f t="shared" si="45"/>
        <v>171.6639353308403</v>
      </c>
      <c r="I397" s="28">
        <f t="shared" si="46"/>
        <v>-2.0765859346117743</v>
      </c>
      <c r="J397" s="28">
        <f t="shared" si="47"/>
        <v>1.5105905598874259</v>
      </c>
      <c r="K397" s="28">
        <f t="shared" si="48"/>
        <v>3.0862923411259402</v>
      </c>
    </row>
    <row r="398" spans="1:11" x14ac:dyDescent="0.25">
      <c r="A398" s="3">
        <v>33604</v>
      </c>
      <c r="B398">
        <v>63.337400000000002</v>
      </c>
      <c r="C398">
        <v>138.30000000000001</v>
      </c>
      <c r="D398">
        <v>4.03</v>
      </c>
      <c r="E398">
        <f t="shared" si="42"/>
        <v>54.202892263195949</v>
      </c>
      <c r="F398">
        <f t="shared" si="43"/>
        <v>118.37947655956505</v>
      </c>
      <c r="G398">
        <f t="shared" si="44"/>
        <v>177.30769230769232</v>
      </c>
      <c r="H398">
        <f t="shared" si="45"/>
        <v>172.59037473125676</v>
      </c>
      <c r="I398" s="28">
        <f t="shared" si="46"/>
        <v>-2.9234956734309314</v>
      </c>
      <c r="J398" s="28">
        <f t="shared" si="47"/>
        <v>0.37696448535697868</v>
      </c>
      <c r="K398" s="28">
        <f t="shared" si="48"/>
        <v>2.8050088249326421</v>
      </c>
    </row>
    <row r="399" spans="1:11" x14ac:dyDescent="0.25">
      <c r="A399" s="3">
        <v>33605</v>
      </c>
      <c r="B399">
        <v>63.7911</v>
      </c>
      <c r="C399">
        <v>138.6</v>
      </c>
      <c r="D399">
        <v>4.0599999999999996</v>
      </c>
      <c r="E399">
        <f t="shared" si="42"/>
        <v>53.974675324675324</v>
      </c>
      <c r="F399">
        <f t="shared" si="43"/>
        <v>119.22745529748408</v>
      </c>
      <c r="G399">
        <f t="shared" si="44"/>
        <v>177.69230769230768</v>
      </c>
      <c r="H399">
        <f t="shared" si="45"/>
        <v>171.86369677562229</v>
      </c>
      <c r="I399" s="28">
        <f t="shared" si="46"/>
        <v>3.7198313765324009</v>
      </c>
      <c r="J399" s="28">
        <f t="shared" si="47"/>
        <v>1.1292601997727303</v>
      </c>
      <c r="K399" s="28">
        <f t="shared" si="48"/>
        <v>-2.1989069932114802</v>
      </c>
    </row>
    <row r="400" spans="1:11" x14ac:dyDescent="0.25">
      <c r="A400" s="3">
        <v>33606</v>
      </c>
      <c r="B400">
        <v>64.321200000000005</v>
      </c>
      <c r="C400">
        <v>139.1</v>
      </c>
      <c r="D400">
        <v>3.98</v>
      </c>
      <c r="E400">
        <f t="shared" si="42"/>
        <v>53.759022286125081</v>
      </c>
      <c r="F400">
        <f t="shared" si="43"/>
        <v>120.21822789825751</v>
      </c>
      <c r="G400">
        <f t="shared" si="44"/>
        <v>178.33333333333331</v>
      </c>
      <c r="H400">
        <f t="shared" si="45"/>
        <v>171.17702421662688</v>
      </c>
      <c r="I400" s="28">
        <f t="shared" si="46"/>
        <v>4.3128564938305303</v>
      </c>
      <c r="J400" s="28">
        <f t="shared" si="47"/>
        <v>1.8766796595100388</v>
      </c>
      <c r="K400" s="28">
        <f t="shared" si="48"/>
        <v>-2.0864123701282544</v>
      </c>
    </row>
    <row r="401" spans="1:11" x14ac:dyDescent="0.25">
      <c r="A401" s="3">
        <v>33607</v>
      </c>
      <c r="B401">
        <v>64.808800000000005</v>
      </c>
      <c r="C401">
        <v>139.4</v>
      </c>
      <c r="D401">
        <v>3.73</v>
      </c>
      <c r="E401">
        <f t="shared" si="42"/>
        <v>53.508751793400286</v>
      </c>
      <c r="F401">
        <f t="shared" si="43"/>
        <v>121.12956674024413</v>
      </c>
      <c r="G401">
        <f t="shared" si="44"/>
        <v>178.71794871794873</v>
      </c>
      <c r="H401">
        <f t="shared" si="45"/>
        <v>170.38012434062381</v>
      </c>
      <c r="I401" s="28">
        <f t="shared" si="46"/>
        <v>3.9358103465160887</v>
      </c>
      <c r="J401" s="28">
        <f t="shared" si="47"/>
        <v>1.1227725239335129</v>
      </c>
      <c r="K401" s="28">
        <f t="shared" si="48"/>
        <v>-2.4318496501614995</v>
      </c>
    </row>
    <row r="402" spans="1:11" x14ac:dyDescent="0.25">
      <c r="A402" s="3">
        <v>33608</v>
      </c>
      <c r="B402">
        <v>65.020200000000003</v>
      </c>
      <c r="C402">
        <v>139.69999999999999</v>
      </c>
      <c r="D402">
        <v>3.82</v>
      </c>
      <c r="E402">
        <f t="shared" si="42"/>
        <v>53.457265569076597</v>
      </c>
      <c r="F402">
        <f t="shared" si="43"/>
        <v>121.52467960159765</v>
      </c>
      <c r="G402">
        <f t="shared" si="44"/>
        <v>179.10256410256409</v>
      </c>
      <c r="H402">
        <f t="shared" si="45"/>
        <v>170.21618425590702</v>
      </c>
      <c r="I402" s="28">
        <f t="shared" si="46"/>
        <v>1.6971850901920327</v>
      </c>
      <c r="J402" s="28">
        <f t="shared" si="47"/>
        <v>1.1203588226290861</v>
      </c>
      <c r="K402" s="28">
        <f t="shared" si="48"/>
        <v>-0.50169619240127972</v>
      </c>
    </row>
    <row r="403" spans="1:11" x14ac:dyDescent="0.25">
      <c r="A403" s="3">
        <v>33609</v>
      </c>
      <c r="B403">
        <v>65.029499999999999</v>
      </c>
      <c r="C403">
        <v>140.1</v>
      </c>
      <c r="D403">
        <v>3.76</v>
      </c>
      <c r="E403">
        <f t="shared" si="42"/>
        <v>53.583511777301929</v>
      </c>
      <c r="F403">
        <f t="shared" si="43"/>
        <v>121.54206157704981</v>
      </c>
      <c r="G403">
        <f t="shared" si="44"/>
        <v>179.61538461538458</v>
      </c>
      <c r="H403">
        <f t="shared" si="45"/>
        <v>170.61817166794785</v>
      </c>
      <c r="I403" s="28">
        <f t="shared" si="46"/>
        <v>7.4536526055801744E-2</v>
      </c>
      <c r="J403" s="28">
        <f t="shared" si="47"/>
        <v>1.4900750059112511</v>
      </c>
      <c r="K403" s="28">
        <f t="shared" si="48"/>
        <v>1.2293197050759375</v>
      </c>
    </row>
    <row r="404" spans="1:11" x14ac:dyDescent="0.25">
      <c r="A404" s="3">
        <v>33610</v>
      </c>
      <c r="B404">
        <v>65.617199999999997</v>
      </c>
      <c r="C404">
        <v>140.5</v>
      </c>
      <c r="D404">
        <v>3.25</v>
      </c>
      <c r="E404">
        <f t="shared" si="42"/>
        <v>53.29736654804271</v>
      </c>
      <c r="F404">
        <f t="shared" si="43"/>
        <v>122.64049028384952</v>
      </c>
      <c r="G404">
        <f t="shared" si="44"/>
        <v>180.12820512820514</v>
      </c>
      <c r="H404">
        <f t="shared" si="45"/>
        <v>169.70704109385221</v>
      </c>
      <c r="I404" s="28">
        <f t="shared" si="46"/>
        <v>4.6887354424907102</v>
      </c>
      <c r="J404" s="28">
        <f t="shared" si="47"/>
        <v>1.4858267463889518</v>
      </c>
      <c r="K404" s="28">
        <f t="shared" si="48"/>
        <v>-2.7905068060162463</v>
      </c>
    </row>
    <row r="405" spans="1:11" x14ac:dyDescent="0.25">
      <c r="A405" s="3">
        <v>33611</v>
      </c>
      <c r="B405">
        <v>65.294300000000007</v>
      </c>
      <c r="C405">
        <v>140.80000000000001</v>
      </c>
      <c r="D405">
        <v>3.3</v>
      </c>
      <c r="E405">
        <f t="shared" si="42"/>
        <v>53.626207386363632</v>
      </c>
      <c r="F405">
        <f t="shared" si="43"/>
        <v>122.0369806200319</v>
      </c>
      <c r="G405">
        <f t="shared" si="44"/>
        <v>180.51282051282053</v>
      </c>
      <c r="H405">
        <f t="shared" si="45"/>
        <v>170.75412107691218</v>
      </c>
      <c r="I405" s="28">
        <f t="shared" si="46"/>
        <v>-2.5709088523923285</v>
      </c>
      <c r="J405" s="28">
        <f t="shared" si="47"/>
        <v>1.1115966779936315</v>
      </c>
      <c r="K405" s="28">
        <f t="shared" si="48"/>
        <v>3.2055990616494334</v>
      </c>
    </row>
    <row r="406" spans="1:11" x14ac:dyDescent="0.25">
      <c r="A406" s="3">
        <v>33612</v>
      </c>
      <c r="B406">
        <v>65.445999999999998</v>
      </c>
      <c r="C406">
        <v>141.1</v>
      </c>
      <c r="D406">
        <v>3.22</v>
      </c>
      <c r="E406">
        <f t="shared" si="42"/>
        <v>53.617292700212616</v>
      </c>
      <c r="F406">
        <f t="shared" si="43"/>
        <v>122.3205124131602</v>
      </c>
      <c r="G406">
        <f t="shared" si="44"/>
        <v>180.89743589743591</v>
      </c>
      <c r="H406">
        <f t="shared" si="45"/>
        <v>170.72573534029976</v>
      </c>
      <c r="I406" s="28">
        <f t="shared" si="46"/>
        <v>1.2094052555419843</v>
      </c>
      <c r="J406" s="28">
        <f t="shared" si="47"/>
        <v>1.10923073790552</v>
      </c>
      <c r="K406" s="28">
        <f t="shared" si="48"/>
        <v>-8.6642431679351262E-2</v>
      </c>
    </row>
    <row r="407" spans="1:11" x14ac:dyDescent="0.25">
      <c r="A407" s="3">
        <v>33613</v>
      </c>
      <c r="B407">
        <v>65.936899999999994</v>
      </c>
      <c r="C407">
        <v>141.69999999999999</v>
      </c>
      <c r="D407">
        <v>3.1</v>
      </c>
      <c r="E407">
        <f t="shared" si="42"/>
        <v>53.467254763585039</v>
      </c>
      <c r="F407">
        <f t="shared" si="43"/>
        <v>123.23801905288792</v>
      </c>
      <c r="G407">
        <f t="shared" si="44"/>
        <v>181.66666666666663</v>
      </c>
      <c r="H407">
        <f t="shared" si="45"/>
        <v>170.24799139297093</v>
      </c>
      <c r="I407" s="28">
        <f t="shared" si="46"/>
        <v>3.8945004860490684</v>
      </c>
      <c r="J407" s="28">
        <f t="shared" si="47"/>
        <v>2.2114037917349449</v>
      </c>
      <c r="K407" s="28">
        <f t="shared" si="48"/>
        <v>-1.4603942504061607</v>
      </c>
    </row>
    <row r="408" spans="1:11" x14ac:dyDescent="0.25">
      <c r="A408" s="3">
        <v>33614</v>
      </c>
      <c r="B408">
        <v>66.217399999999998</v>
      </c>
      <c r="C408">
        <v>142.1</v>
      </c>
      <c r="D408">
        <v>3.09</v>
      </c>
      <c r="E408">
        <f t="shared" si="42"/>
        <v>53.400844475721321</v>
      </c>
      <c r="F408">
        <f t="shared" si="43"/>
        <v>123.76228186088063</v>
      </c>
      <c r="G408">
        <f t="shared" si="44"/>
        <v>182.17948717948718</v>
      </c>
      <c r="H408">
        <f t="shared" si="45"/>
        <v>170.0365307865377</v>
      </c>
      <c r="I408" s="28">
        <f t="shared" si="46"/>
        <v>2.2123191168559764</v>
      </c>
      <c r="J408" s="28">
        <f t="shared" si="47"/>
        <v>1.4690732160115516</v>
      </c>
      <c r="K408" s="28">
        <f t="shared" si="48"/>
        <v>-0.64771340698293045</v>
      </c>
    </row>
    <row r="409" spans="1:11" x14ac:dyDescent="0.25">
      <c r="A409" s="3">
        <v>33615</v>
      </c>
      <c r="B409">
        <v>66.277199999999993</v>
      </c>
      <c r="C409">
        <v>142.30000000000001</v>
      </c>
      <c r="D409">
        <v>2.92</v>
      </c>
      <c r="E409">
        <f t="shared" si="42"/>
        <v>53.424314827828546</v>
      </c>
      <c r="F409">
        <f t="shared" si="43"/>
        <v>123.87404983206767</v>
      </c>
      <c r="G409">
        <f t="shared" si="44"/>
        <v>182.43589743589746</v>
      </c>
      <c r="H409">
        <f t="shared" si="45"/>
        <v>170.1112640101006</v>
      </c>
      <c r="I409" s="28">
        <f t="shared" si="46"/>
        <v>0.47043387636245271</v>
      </c>
      <c r="J409" s="28">
        <f t="shared" si="47"/>
        <v>0.73298658817755324</v>
      </c>
      <c r="K409" s="28">
        <f t="shared" si="48"/>
        <v>0.2290032341958792</v>
      </c>
    </row>
    <row r="410" spans="1:11" x14ac:dyDescent="0.25">
      <c r="A410" s="3">
        <v>33970</v>
      </c>
      <c r="B410">
        <v>66.564300000000003</v>
      </c>
      <c r="C410">
        <v>142.80000000000001</v>
      </c>
      <c r="D410">
        <v>3.02</v>
      </c>
      <c r="E410">
        <f t="shared" si="42"/>
        <v>53.38634453781512</v>
      </c>
      <c r="F410">
        <f t="shared" si="43"/>
        <v>124.4106482355426</v>
      </c>
      <c r="G410">
        <f t="shared" si="44"/>
        <v>183.07692307692309</v>
      </c>
      <c r="H410">
        <f t="shared" si="45"/>
        <v>169.99036074629964</v>
      </c>
      <c r="I410" s="28">
        <f t="shared" si="46"/>
        <v>2.2526600175889477</v>
      </c>
      <c r="J410" s="28">
        <f t="shared" si="47"/>
        <v>1.8279688270453676</v>
      </c>
      <c r="K410" s="28">
        <f t="shared" si="48"/>
        <v>-0.37053129090329762</v>
      </c>
    </row>
    <row r="411" spans="1:11" x14ac:dyDescent="0.25">
      <c r="A411" s="3">
        <v>33971</v>
      </c>
      <c r="B411">
        <v>66.859399999999994</v>
      </c>
      <c r="C411">
        <v>143.1</v>
      </c>
      <c r="D411">
        <v>3.03</v>
      </c>
      <c r="E411">
        <f t="shared" si="42"/>
        <v>53.277847658979738</v>
      </c>
      <c r="F411">
        <f t="shared" si="43"/>
        <v>124.96219887596558</v>
      </c>
      <c r="G411">
        <f t="shared" si="44"/>
        <v>183.46153846153845</v>
      </c>
      <c r="H411">
        <f t="shared" si="45"/>
        <v>169.64488993849767</v>
      </c>
      <c r="I411" s="28">
        <f t="shared" si="46"/>
        <v>2.3053267554163703</v>
      </c>
      <c r="J411" s="28">
        <f t="shared" si="47"/>
        <v>1.0937115835449873</v>
      </c>
      <c r="K411" s="28">
        <f t="shared" si="48"/>
        <v>-1.0602158657911254</v>
      </c>
    </row>
    <row r="412" spans="1:11" x14ac:dyDescent="0.25">
      <c r="A412" s="3">
        <v>33972</v>
      </c>
      <c r="B412">
        <v>66.765799999999999</v>
      </c>
      <c r="C412">
        <v>143.30000000000001</v>
      </c>
      <c r="D412">
        <v>3.07</v>
      </c>
      <c r="E412">
        <f t="shared" si="42"/>
        <v>53.408374040474541</v>
      </c>
      <c r="F412">
        <f t="shared" si="43"/>
        <v>124.78725770367282</v>
      </c>
      <c r="G412">
        <f t="shared" si="44"/>
        <v>183.71794871794873</v>
      </c>
      <c r="H412">
        <f t="shared" si="45"/>
        <v>170.06050608283761</v>
      </c>
      <c r="I412" s="28">
        <f t="shared" si="46"/>
        <v>-0.73010127109842671</v>
      </c>
      <c r="J412" s="28">
        <f t="shared" si="47"/>
        <v>0.72786796508150786</v>
      </c>
      <c r="K412" s="28">
        <f t="shared" si="48"/>
        <v>1.275221814559746</v>
      </c>
    </row>
    <row r="413" spans="1:11" x14ac:dyDescent="0.25">
      <c r="A413" s="3">
        <v>33973</v>
      </c>
      <c r="B413">
        <v>67</v>
      </c>
      <c r="C413">
        <v>143.80000000000001</v>
      </c>
      <c r="D413">
        <v>2.96</v>
      </c>
      <c r="E413">
        <f t="shared" si="42"/>
        <v>53.407510431154392</v>
      </c>
      <c r="F413">
        <f t="shared" si="43"/>
        <v>125.22498444032841</v>
      </c>
      <c r="G413">
        <f t="shared" si="44"/>
        <v>184.35897435897436</v>
      </c>
      <c r="H413">
        <f t="shared" si="45"/>
        <v>170.05775621747134</v>
      </c>
      <c r="I413" s="28">
        <f t="shared" si="46"/>
        <v>1.8248946428488289</v>
      </c>
      <c r="J413" s="28">
        <f t="shared" si="47"/>
        <v>1.815234779423136</v>
      </c>
      <c r="K413" s="28">
        <f t="shared" si="48"/>
        <v>-8.4270783684559092E-3</v>
      </c>
    </row>
    <row r="414" spans="1:11" x14ac:dyDescent="0.25">
      <c r="A414" s="3">
        <v>33974</v>
      </c>
      <c r="B414">
        <v>66.767399999999995</v>
      </c>
      <c r="C414">
        <v>144.19999999999999</v>
      </c>
      <c r="D414">
        <v>3</v>
      </c>
      <c r="E414">
        <f t="shared" si="42"/>
        <v>53.698058252427181</v>
      </c>
      <c r="F414">
        <f t="shared" si="43"/>
        <v>124.79024815106243</v>
      </c>
      <c r="G414">
        <f t="shared" si="44"/>
        <v>184.87179487179486</v>
      </c>
      <c r="H414">
        <f t="shared" si="45"/>
        <v>170.98290532404164</v>
      </c>
      <c r="I414" s="28">
        <f t="shared" si="46"/>
        <v>-1.8124056827208967</v>
      </c>
      <c r="J414" s="28">
        <f t="shared" si="47"/>
        <v>1.4476492038557609</v>
      </c>
      <c r="K414" s="28">
        <f t="shared" si="48"/>
        <v>2.8274972421831635</v>
      </c>
    </row>
    <row r="415" spans="1:11" x14ac:dyDescent="0.25">
      <c r="A415" s="3">
        <v>33975</v>
      </c>
      <c r="B415">
        <v>66.878100000000003</v>
      </c>
      <c r="C415">
        <v>144.30000000000001</v>
      </c>
      <c r="D415">
        <v>3.04</v>
      </c>
      <c r="E415">
        <f t="shared" si="42"/>
        <v>53.653430353430352</v>
      </c>
      <c r="F415">
        <f t="shared" si="43"/>
        <v>124.99714972983178</v>
      </c>
      <c r="G415">
        <f t="shared" si="44"/>
        <v>185</v>
      </c>
      <c r="H415">
        <f t="shared" si="45"/>
        <v>170.840803205691</v>
      </c>
      <c r="I415" s="28">
        <f t="shared" si="46"/>
        <v>0.86335405487067973</v>
      </c>
      <c r="J415" s="28">
        <f t="shared" si="47"/>
        <v>0.36128485210067396</v>
      </c>
      <c r="K415" s="28">
        <f t="shared" si="48"/>
        <v>-0.4333052474590815</v>
      </c>
    </row>
    <row r="416" spans="1:11" x14ac:dyDescent="0.25">
      <c r="A416" s="3">
        <v>33976</v>
      </c>
      <c r="B416">
        <v>67.084500000000006</v>
      </c>
      <c r="C416">
        <v>144.5</v>
      </c>
      <c r="D416">
        <v>3.06</v>
      </c>
      <c r="E416">
        <f t="shared" si="42"/>
        <v>53.574740484429064</v>
      </c>
      <c r="F416">
        <f t="shared" si="43"/>
        <v>125.38291744309274</v>
      </c>
      <c r="G416">
        <f t="shared" si="44"/>
        <v>185.25641025641028</v>
      </c>
      <c r="H416">
        <f t="shared" si="45"/>
        <v>170.59024251766462</v>
      </c>
      <c r="I416" s="28">
        <f t="shared" si="46"/>
        <v>1.6059130293521129</v>
      </c>
      <c r="J416" s="28">
        <f t="shared" si="47"/>
        <v>0.72181919888691937</v>
      </c>
      <c r="K416" s="28">
        <f t="shared" si="48"/>
        <v>-0.76490157592159491</v>
      </c>
    </row>
    <row r="417" spans="1:11" x14ac:dyDescent="0.25">
      <c r="A417" s="3">
        <v>33977</v>
      </c>
      <c r="B417">
        <v>67.013999999999996</v>
      </c>
      <c r="C417">
        <v>144.80000000000001</v>
      </c>
      <c r="D417">
        <v>3.03</v>
      </c>
      <c r="E417">
        <f t="shared" si="42"/>
        <v>53.71961325966852</v>
      </c>
      <c r="F417">
        <f t="shared" si="43"/>
        <v>125.25115085498759</v>
      </c>
      <c r="G417">
        <f t="shared" si="44"/>
        <v>185.64102564102564</v>
      </c>
      <c r="H417">
        <f t="shared" si="45"/>
        <v>171.05153979393398</v>
      </c>
      <c r="I417" s="28">
        <f t="shared" si="46"/>
        <v>-0.54797505645556299</v>
      </c>
      <c r="J417" s="28">
        <f t="shared" si="47"/>
        <v>1.0808577222741533</v>
      </c>
      <c r="K417" s="28">
        <f t="shared" si="48"/>
        <v>1.4073617014450868</v>
      </c>
    </row>
    <row r="418" spans="1:11" x14ac:dyDescent="0.25">
      <c r="A418" s="3">
        <v>33978</v>
      </c>
      <c r="B418">
        <v>67.334500000000006</v>
      </c>
      <c r="C418">
        <v>145</v>
      </c>
      <c r="D418">
        <v>3.09</v>
      </c>
      <c r="E418">
        <f t="shared" si="42"/>
        <v>53.562413793103445</v>
      </c>
      <c r="F418">
        <f t="shared" si="43"/>
        <v>125.85017484772081</v>
      </c>
      <c r="G418">
        <f t="shared" si="44"/>
        <v>185.89743589743591</v>
      </c>
      <c r="H418">
        <f t="shared" si="45"/>
        <v>170.55099242996167</v>
      </c>
      <c r="I418" s="28">
        <f t="shared" si="46"/>
        <v>2.4865178933546339</v>
      </c>
      <c r="J418" s="28">
        <f t="shared" si="47"/>
        <v>0.71932844861581913</v>
      </c>
      <c r="K418" s="28">
        <f t="shared" si="48"/>
        <v>-1.5272845591887574</v>
      </c>
    </row>
    <row r="419" spans="1:11" x14ac:dyDescent="0.25">
      <c r="A419" s="3">
        <v>33979</v>
      </c>
      <c r="B419">
        <v>67.851500000000001</v>
      </c>
      <c r="C419">
        <v>145.6</v>
      </c>
      <c r="D419">
        <v>2.99</v>
      </c>
      <c r="E419">
        <f t="shared" si="42"/>
        <v>53.398695054945058</v>
      </c>
      <c r="F419">
        <f t="shared" si="43"/>
        <v>126.81646316049171</v>
      </c>
      <c r="G419">
        <f t="shared" si="44"/>
        <v>186.66666666666666</v>
      </c>
      <c r="H419">
        <f t="shared" si="45"/>
        <v>170.02968669904089</v>
      </c>
      <c r="I419" s="28">
        <f t="shared" si="46"/>
        <v>3.9861762335168471</v>
      </c>
      <c r="J419" s="28">
        <f t="shared" si="47"/>
        <v>2.1520472904523302</v>
      </c>
      <c r="K419" s="28">
        <f t="shared" si="48"/>
        <v>-1.5953955794096863</v>
      </c>
    </row>
    <row r="420" spans="1:11" x14ac:dyDescent="0.25">
      <c r="A420" s="3">
        <v>33980</v>
      </c>
      <c r="B420">
        <v>68.132599999999996</v>
      </c>
      <c r="C420">
        <v>146</v>
      </c>
      <c r="D420">
        <v>3.02</v>
      </c>
      <c r="E420">
        <f t="shared" si="42"/>
        <v>53.333835616438364</v>
      </c>
      <c r="F420">
        <f t="shared" si="43"/>
        <v>127.34184738625551</v>
      </c>
      <c r="G420">
        <f t="shared" si="44"/>
        <v>187.17948717948718</v>
      </c>
      <c r="H420">
        <f t="shared" si="45"/>
        <v>169.82316423632113</v>
      </c>
      <c r="I420" s="28">
        <f t="shared" si="46"/>
        <v>2.1546110655818573</v>
      </c>
      <c r="J420" s="28">
        <f t="shared" si="47"/>
        <v>1.429776968902452</v>
      </c>
      <c r="K420" s="28">
        <f t="shared" si="48"/>
        <v>-0.63339114025433574</v>
      </c>
    </row>
    <row r="421" spans="1:11" x14ac:dyDescent="0.25">
      <c r="A421" s="3">
        <v>33981</v>
      </c>
      <c r="B421">
        <v>68.505399999999995</v>
      </c>
      <c r="C421">
        <v>146.30000000000001</v>
      </c>
      <c r="D421">
        <v>2.96</v>
      </c>
      <c r="E421">
        <f t="shared" si="42"/>
        <v>53.174709501025298</v>
      </c>
      <c r="F421">
        <f t="shared" si="43"/>
        <v>128.03862162803691</v>
      </c>
      <c r="G421">
        <f t="shared" si="44"/>
        <v>187.5641025641026</v>
      </c>
      <c r="H421">
        <f t="shared" si="45"/>
        <v>169.31648212505456</v>
      </c>
      <c r="I421" s="28">
        <f t="shared" si="46"/>
        <v>2.8438130171313247</v>
      </c>
      <c r="J421" s="28">
        <f t="shared" si="47"/>
        <v>1.0697644090482683</v>
      </c>
      <c r="K421" s="28">
        <f t="shared" si="48"/>
        <v>-1.5572304406451742</v>
      </c>
    </row>
    <row r="422" spans="1:11" x14ac:dyDescent="0.25">
      <c r="A422" s="3">
        <v>34335</v>
      </c>
      <c r="B422">
        <v>68.764799999999994</v>
      </c>
      <c r="C422">
        <v>146.30000000000001</v>
      </c>
      <c r="D422">
        <v>3.05</v>
      </c>
      <c r="E422">
        <f t="shared" si="42"/>
        <v>52.997402597402598</v>
      </c>
      <c r="F422">
        <f t="shared" si="43"/>
        <v>128.52344791107905</v>
      </c>
      <c r="G422">
        <f t="shared" si="44"/>
        <v>187.5641025641026</v>
      </c>
      <c r="H422">
        <f t="shared" si="45"/>
        <v>168.75190957807519</v>
      </c>
      <c r="I422" s="28">
        <f t="shared" si="46"/>
        <v>1.9696532422053714</v>
      </c>
      <c r="J422" s="28">
        <f t="shared" si="47"/>
        <v>0</v>
      </c>
      <c r="K422" s="28">
        <f t="shared" si="48"/>
        <v>-1.7406487615492239</v>
      </c>
    </row>
    <row r="423" spans="1:11" x14ac:dyDescent="0.25">
      <c r="A423" s="3">
        <v>34336</v>
      </c>
      <c r="B423">
        <v>68.783600000000007</v>
      </c>
      <c r="C423">
        <v>146.69999999999999</v>
      </c>
      <c r="D423">
        <v>3.25</v>
      </c>
      <c r="E423">
        <f t="shared" si="42"/>
        <v>53.112747102931145</v>
      </c>
      <c r="F423">
        <f t="shared" si="43"/>
        <v>128.55858566790707</v>
      </c>
      <c r="G423">
        <f t="shared" si="44"/>
        <v>188.07692307692307</v>
      </c>
      <c r="H423">
        <f t="shared" si="45"/>
        <v>169.1191842861424</v>
      </c>
      <c r="I423" s="28">
        <f t="shared" si="46"/>
        <v>0.14246161457016626</v>
      </c>
      <c r="J423" s="28">
        <f t="shared" si="47"/>
        <v>1.4229452615660776</v>
      </c>
      <c r="K423" s="28">
        <f t="shared" si="48"/>
        <v>1.1330151275664946</v>
      </c>
    </row>
    <row r="424" spans="1:11" x14ac:dyDescent="0.25">
      <c r="A424" s="3">
        <v>34337</v>
      </c>
      <c r="B424">
        <v>69.476600000000005</v>
      </c>
      <c r="C424">
        <v>147.1</v>
      </c>
      <c r="D424">
        <v>3.34</v>
      </c>
      <c r="E424">
        <f t="shared" si="42"/>
        <v>52.769136641740303</v>
      </c>
      <c r="F424">
        <f t="shared" si="43"/>
        <v>129.85382319353616</v>
      </c>
      <c r="G424">
        <f t="shared" si="44"/>
        <v>188.58974358974359</v>
      </c>
      <c r="H424">
        <f t="shared" si="45"/>
        <v>168.02507554429627</v>
      </c>
      <c r="I424" s="28">
        <f t="shared" si="46"/>
        <v>5.2243858416067823</v>
      </c>
      <c r="J424" s="28">
        <f t="shared" si="47"/>
        <v>1.4190706610973436</v>
      </c>
      <c r="K424" s="28">
        <f t="shared" si="48"/>
        <v>-3.3825310803189623</v>
      </c>
    </row>
    <row r="425" spans="1:11" x14ac:dyDescent="0.25">
      <c r="A425" s="3">
        <v>34338</v>
      </c>
      <c r="B425">
        <v>69.8703</v>
      </c>
      <c r="C425">
        <v>147.19999999999999</v>
      </c>
      <c r="D425">
        <v>3.56</v>
      </c>
      <c r="E425">
        <f t="shared" si="42"/>
        <v>52.533763586956518</v>
      </c>
      <c r="F425">
        <f t="shared" si="43"/>
        <v>130.58966015434444</v>
      </c>
      <c r="G425">
        <f t="shared" si="44"/>
        <v>188.7179487179487</v>
      </c>
      <c r="H425">
        <f t="shared" si="45"/>
        <v>167.27561140999291</v>
      </c>
      <c r="I425" s="28">
        <f t="shared" si="46"/>
        <v>2.9448610765541616</v>
      </c>
      <c r="J425" s="28">
        <f t="shared" si="47"/>
        <v>0.35416472873990301</v>
      </c>
      <c r="K425" s="28">
        <f t="shared" si="48"/>
        <v>-2.3297680629030815</v>
      </c>
    </row>
    <row r="426" spans="1:11" x14ac:dyDescent="0.25">
      <c r="A426" s="3">
        <v>34339</v>
      </c>
      <c r="B426">
        <v>70.228099999999998</v>
      </c>
      <c r="C426">
        <v>147.5</v>
      </c>
      <c r="D426">
        <v>4.01</v>
      </c>
      <c r="E426">
        <f t="shared" si="42"/>
        <v>52.387728813559335</v>
      </c>
      <c r="F426">
        <f t="shared" si="43"/>
        <v>131.25839895184819</v>
      </c>
      <c r="G426">
        <f t="shared" si="44"/>
        <v>189.10256410256409</v>
      </c>
      <c r="H426">
        <f t="shared" si="45"/>
        <v>166.8106141522446</v>
      </c>
      <c r="I426" s="28">
        <f t="shared" si="46"/>
        <v>2.6619730727229118</v>
      </c>
      <c r="J426" s="28">
        <f t="shared" si="47"/>
        <v>1.0610523752418999</v>
      </c>
      <c r="K426" s="28">
        <f t="shared" si="48"/>
        <v>-1.4507335514818642</v>
      </c>
    </row>
    <row r="427" spans="1:11" x14ac:dyDescent="0.25">
      <c r="A427" s="3">
        <v>34340</v>
      </c>
      <c r="B427">
        <v>70.676299999999998</v>
      </c>
      <c r="C427">
        <v>147.9</v>
      </c>
      <c r="D427">
        <v>4.25</v>
      </c>
      <c r="E427">
        <f t="shared" si="42"/>
        <v>52.213455037187288</v>
      </c>
      <c r="F427">
        <f t="shared" si="43"/>
        <v>132.09609802686541</v>
      </c>
      <c r="G427">
        <f t="shared" si="44"/>
        <v>189.61538461538464</v>
      </c>
      <c r="H427">
        <f t="shared" si="45"/>
        <v>166.25569955056923</v>
      </c>
      <c r="I427" s="28">
        <f t="shared" si="46"/>
        <v>3.3154639875283998</v>
      </c>
      <c r="J427" s="28">
        <f t="shared" si="47"/>
        <v>1.411384419252748</v>
      </c>
      <c r="K427" s="28">
        <f t="shared" si="48"/>
        <v>-1.7365664134102232</v>
      </c>
    </row>
    <row r="428" spans="1:11" x14ac:dyDescent="0.25">
      <c r="A428" s="3">
        <v>34341</v>
      </c>
      <c r="B428">
        <v>70.784599999999998</v>
      </c>
      <c r="C428">
        <v>148.4</v>
      </c>
      <c r="D428">
        <v>4.26</v>
      </c>
      <c r="E428">
        <f t="shared" si="42"/>
        <v>52.301482479784369</v>
      </c>
      <c r="F428">
        <f t="shared" si="43"/>
        <v>132.29851393455033</v>
      </c>
      <c r="G428">
        <f t="shared" si="44"/>
        <v>190.25641025641028</v>
      </c>
      <c r="H428">
        <f t="shared" si="45"/>
        <v>166.53599251410139</v>
      </c>
      <c r="I428" s="28">
        <f t="shared" si="46"/>
        <v>0.7979720459171169</v>
      </c>
      <c r="J428" s="28">
        <f t="shared" si="47"/>
        <v>1.7588723353389568</v>
      </c>
      <c r="K428" s="28">
        <f t="shared" si="48"/>
        <v>0.8778804452047595</v>
      </c>
    </row>
    <row r="429" spans="1:11" x14ac:dyDescent="0.25">
      <c r="A429" s="3">
        <v>34342</v>
      </c>
      <c r="B429">
        <v>71.205299999999994</v>
      </c>
      <c r="C429">
        <v>149</v>
      </c>
      <c r="D429">
        <v>4.47</v>
      </c>
      <c r="E429">
        <f t="shared" si="42"/>
        <v>52.21120805369128</v>
      </c>
      <c r="F429">
        <f t="shared" si="43"/>
        <v>133.08481469505847</v>
      </c>
      <c r="G429">
        <f t="shared" si="44"/>
        <v>191.02564102564102</v>
      </c>
      <c r="H429">
        <f t="shared" si="45"/>
        <v>166.24854480831473</v>
      </c>
      <c r="I429" s="28">
        <f t="shared" si="46"/>
        <v>3.0882459642787907</v>
      </c>
      <c r="J429" s="28">
        <f t="shared" si="47"/>
        <v>2.102840963119057</v>
      </c>
      <c r="K429" s="28">
        <f t="shared" si="48"/>
        <v>-0.90030853844282888</v>
      </c>
    </row>
    <row r="430" spans="1:11" x14ac:dyDescent="0.25">
      <c r="A430" s="3">
        <v>34343</v>
      </c>
      <c r="B430">
        <v>71.476699999999994</v>
      </c>
      <c r="C430">
        <v>149.30000000000001</v>
      </c>
      <c r="D430">
        <v>4.7300000000000004</v>
      </c>
      <c r="E430">
        <f t="shared" si="42"/>
        <v>52.125452109845959</v>
      </c>
      <c r="F430">
        <f t="shared" si="43"/>
        <v>133.59206933352272</v>
      </c>
      <c r="G430">
        <f t="shared" si="44"/>
        <v>191.41025641025641</v>
      </c>
      <c r="H430">
        <f t="shared" si="45"/>
        <v>165.97548464739512</v>
      </c>
      <c r="I430" s="28">
        <f t="shared" si="46"/>
        <v>1.9826074410158157</v>
      </c>
      <c r="J430" s="28">
        <f t="shared" si="47"/>
        <v>1.0482471753014977</v>
      </c>
      <c r="K430" s="28">
        <f t="shared" si="48"/>
        <v>-0.85668852801488171</v>
      </c>
    </row>
    <row r="431" spans="1:11" x14ac:dyDescent="0.25">
      <c r="A431" s="3">
        <v>34344</v>
      </c>
      <c r="B431">
        <v>72.081999999999994</v>
      </c>
      <c r="C431">
        <v>149.4</v>
      </c>
      <c r="D431">
        <v>4.76</v>
      </c>
      <c r="E431">
        <f t="shared" si="42"/>
        <v>51.752342704149946</v>
      </c>
      <c r="F431">
        <f t="shared" si="43"/>
        <v>134.72339296160825</v>
      </c>
      <c r="G431">
        <f t="shared" si="44"/>
        <v>191.53846153846155</v>
      </c>
      <c r="H431">
        <f t="shared" si="45"/>
        <v>164.78744671332799</v>
      </c>
      <c r="I431" s="28">
        <f t="shared" si="46"/>
        <v>4.3948016981747884</v>
      </c>
      <c r="J431" s="28">
        <f t="shared" si="47"/>
        <v>0.34894770522591045</v>
      </c>
      <c r="K431" s="28">
        <f t="shared" si="48"/>
        <v>-3.7437849695865388</v>
      </c>
    </row>
    <row r="432" spans="1:11" x14ac:dyDescent="0.25">
      <c r="A432" s="3">
        <v>34345</v>
      </c>
      <c r="B432">
        <v>72.526300000000006</v>
      </c>
      <c r="C432">
        <v>149.80000000000001</v>
      </c>
      <c r="D432">
        <v>5.29</v>
      </c>
      <c r="E432">
        <f t="shared" si="42"/>
        <v>51.584579439252344</v>
      </c>
      <c r="F432">
        <f t="shared" si="43"/>
        <v>135.55380282111332</v>
      </c>
      <c r="G432">
        <f t="shared" si="44"/>
        <v>192.05128205128204</v>
      </c>
      <c r="H432">
        <f t="shared" si="45"/>
        <v>164.25326258503054</v>
      </c>
      <c r="I432" s="28">
        <f t="shared" si="46"/>
        <v>3.2024327036789479</v>
      </c>
      <c r="J432" s="28">
        <f t="shared" si="47"/>
        <v>1.3934590608812414</v>
      </c>
      <c r="K432" s="28">
        <f t="shared" si="48"/>
        <v>-1.6921438581884551</v>
      </c>
    </row>
    <row r="433" spans="1:11" x14ac:dyDescent="0.25">
      <c r="A433" s="3">
        <v>34346</v>
      </c>
      <c r="B433">
        <v>73.287899999999993</v>
      </c>
      <c r="C433">
        <v>150.1</v>
      </c>
      <c r="D433">
        <v>5.45</v>
      </c>
      <c r="E433">
        <f t="shared" si="42"/>
        <v>51.173950699533655</v>
      </c>
      <c r="F433">
        <f t="shared" si="43"/>
        <v>136.97725577857233</v>
      </c>
      <c r="G433">
        <f t="shared" si="44"/>
        <v>192.43589743589743</v>
      </c>
      <c r="H433">
        <f t="shared" si="45"/>
        <v>162.94575730063829</v>
      </c>
      <c r="I433" s="28">
        <f t="shared" si="46"/>
        <v>5.4441065723471738</v>
      </c>
      <c r="J433" s="28">
        <f t="shared" si="47"/>
        <v>1.0426546557868122</v>
      </c>
      <c r="K433" s="28">
        <f t="shared" si="48"/>
        <v>-4.1651373123547941</v>
      </c>
    </row>
    <row r="434" spans="1:11" x14ac:dyDescent="0.25">
      <c r="A434" s="3">
        <v>34700</v>
      </c>
      <c r="B434">
        <v>73.421899999999994</v>
      </c>
      <c r="C434">
        <v>150.5</v>
      </c>
      <c r="D434">
        <v>5.53</v>
      </c>
      <c r="E434">
        <f t="shared" si="42"/>
        <v>51.214684385382057</v>
      </c>
      <c r="F434">
        <f t="shared" si="43"/>
        <v>137.22770574745294</v>
      </c>
      <c r="G434">
        <f t="shared" si="44"/>
        <v>192.94871794871796</v>
      </c>
      <c r="H434">
        <f t="shared" si="45"/>
        <v>163.07545964328497</v>
      </c>
      <c r="I434" s="28">
        <f t="shared" si="46"/>
        <v>0.95200964229587015</v>
      </c>
      <c r="J434" s="28">
        <f t="shared" si="47"/>
        <v>1.3869692239104836</v>
      </c>
      <c r="K434" s="28">
        <f t="shared" si="48"/>
        <v>0.41466514505641427</v>
      </c>
    </row>
    <row r="435" spans="1:11" x14ac:dyDescent="0.25">
      <c r="A435" s="3">
        <v>34701</v>
      </c>
      <c r="B435">
        <v>73.302499999999995</v>
      </c>
      <c r="C435">
        <v>150.9</v>
      </c>
      <c r="D435">
        <v>5.92</v>
      </c>
      <c r="E435">
        <f t="shared" si="42"/>
        <v>51.423127899271051</v>
      </c>
      <c r="F435">
        <f t="shared" si="43"/>
        <v>137.00454361100259</v>
      </c>
      <c r="G435">
        <f t="shared" si="44"/>
        <v>193.46153846153845</v>
      </c>
      <c r="H435">
        <f t="shared" si="45"/>
        <v>163.7391759630288</v>
      </c>
      <c r="I435" s="28">
        <f t="shared" si="46"/>
        <v>-0.84819876043606968</v>
      </c>
      <c r="J435" s="28">
        <f t="shared" si="47"/>
        <v>1.3832878148731353</v>
      </c>
      <c r="K435" s="28">
        <f t="shared" si="48"/>
        <v>2.1167869496300007</v>
      </c>
    </row>
    <row r="436" spans="1:11" x14ac:dyDescent="0.25">
      <c r="A436" s="3">
        <v>34702</v>
      </c>
      <c r="B436">
        <v>73.408100000000005</v>
      </c>
      <c r="C436">
        <v>151.19999999999999</v>
      </c>
      <c r="D436">
        <v>5.98</v>
      </c>
      <c r="E436">
        <f t="shared" si="42"/>
        <v>51.449669312169299</v>
      </c>
      <c r="F436">
        <f t="shared" si="43"/>
        <v>137.20191313871752</v>
      </c>
      <c r="G436">
        <f t="shared" si="44"/>
        <v>193.84615384615381</v>
      </c>
      <c r="H436">
        <f t="shared" si="45"/>
        <v>163.82368791814298</v>
      </c>
      <c r="I436" s="28">
        <f t="shared" si="46"/>
        <v>0.75023626446810709</v>
      </c>
      <c r="J436" s="28">
        <f t="shared" si="47"/>
        <v>1.035061667517212</v>
      </c>
      <c r="K436" s="28">
        <f t="shared" si="48"/>
        <v>0.26891749185811165</v>
      </c>
    </row>
    <row r="437" spans="1:11" x14ac:dyDescent="0.25">
      <c r="A437" s="3">
        <v>34703</v>
      </c>
      <c r="B437">
        <v>73.361199999999997</v>
      </c>
      <c r="C437">
        <v>151.80000000000001</v>
      </c>
      <c r="D437">
        <v>6.05</v>
      </c>
      <c r="E437">
        <f t="shared" si="42"/>
        <v>51.672463768115954</v>
      </c>
      <c r="F437">
        <f t="shared" si="43"/>
        <v>137.11425564960928</v>
      </c>
      <c r="G437">
        <f t="shared" si="44"/>
        <v>194.61538461538464</v>
      </c>
      <c r="H437">
        <f t="shared" si="45"/>
        <v>164.53309985234691</v>
      </c>
      <c r="I437" s="28">
        <f t="shared" si="46"/>
        <v>-0.33306821349503579</v>
      </c>
      <c r="J437" s="28">
        <f t="shared" si="47"/>
        <v>2.0639764731285482</v>
      </c>
      <c r="K437" s="28">
        <f t="shared" si="48"/>
        <v>2.2518980274808698</v>
      </c>
    </row>
    <row r="438" spans="1:11" x14ac:dyDescent="0.25">
      <c r="A438" s="3">
        <v>34704</v>
      </c>
      <c r="B438">
        <v>73.610399999999998</v>
      </c>
      <c r="C438">
        <v>152.1</v>
      </c>
      <c r="D438">
        <v>6.01</v>
      </c>
      <c r="E438">
        <f t="shared" si="42"/>
        <v>51.603944773175535</v>
      </c>
      <c r="F438">
        <f t="shared" si="43"/>
        <v>137.58001783054254</v>
      </c>
      <c r="G438">
        <f t="shared" si="44"/>
        <v>195</v>
      </c>
      <c r="H438">
        <f t="shared" si="45"/>
        <v>164.31492479712006</v>
      </c>
      <c r="I438" s="28">
        <f t="shared" si="46"/>
        <v>1.7673012517547271</v>
      </c>
      <c r="J438" s="28">
        <f t="shared" si="47"/>
        <v>1.0289309922441703</v>
      </c>
      <c r="K438" s="28">
        <f t="shared" si="48"/>
        <v>-0.69152116022443977</v>
      </c>
    </row>
    <row r="439" spans="1:11" x14ac:dyDescent="0.25">
      <c r="A439" s="3">
        <v>34705</v>
      </c>
      <c r="B439">
        <v>73.860200000000006</v>
      </c>
      <c r="C439">
        <v>152.4</v>
      </c>
      <c r="D439">
        <v>6</v>
      </c>
      <c r="E439">
        <f t="shared" si="42"/>
        <v>51.535301837270332</v>
      </c>
      <c r="F439">
        <f t="shared" si="43"/>
        <v>138.04690142924696</v>
      </c>
      <c r="G439">
        <f t="shared" si="44"/>
        <v>195.38461538461542</v>
      </c>
      <c r="H439">
        <f t="shared" si="45"/>
        <v>164.09635509473213</v>
      </c>
      <c r="I439" s="28">
        <f t="shared" si="46"/>
        <v>1.7655619276982115</v>
      </c>
      <c r="J439" s="28">
        <f t="shared" si="47"/>
        <v>1.0269035407004523</v>
      </c>
      <c r="K439" s="28">
        <f t="shared" si="48"/>
        <v>-0.69369332043427434</v>
      </c>
    </row>
    <row r="440" spans="1:11" x14ac:dyDescent="0.25">
      <c r="A440" s="3">
        <v>34706</v>
      </c>
      <c r="B440">
        <v>73.566400000000002</v>
      </c>
      <c r="C440">
        <v>152.6</v>
      </c>
      <c r="D440">
        <v>5.85</v>
      </c>
      <c r="E440">
        <f t="shared" si="42"/>
        <v>51.791349934469203</v>
      </c>
      <c r="F440">
        <f t="shared" si="43"/>
        <v>137.49778052732802</v>
      </c>
      <c r="G440">
        <f t="shared" si="44"/>
        <v>195.64102564102564</v>
      </c>
      <c r="H440">
        <f t="shared" si="45"/>
        <v>164.91165175510579</v>
      </c>
      <c r="I440" s="28">
        <f t="shared" si="46"/>
        <v>-2.0771701339867832</v>
      </c>
      <c r="J440" s="28">
        <f t="shared" si="47"/>
        <v>0.68347993833555165</v>
      </c>
      <c r="K440" s="28">
        <f t="shared" si="48"/>
        <v>2.5828883779857037</v>
      </c>
    </row>
    <row r="441" spans="1:11" x14ac:dyDescent="0.25">
      <c r="A441" s="3">
        <v>34707</v>
      </c>
      <c r="B441">
        <v>74.495000000000005</v>
      </c>
      <c r="C441">
        <v>152.9</v>
      </c>
      <c r="D441">
        <v>5.74</v>
      </c>
      <c r="E441">
        <f t="shared" si="42"/>
        <v>51.278613472858069</v>
      </c>
      <c r="F441">
        <f t="shared" si="43"/>
        <v>139.23336143107861</v>
      </c>
      <c r="G441">
        <f t="shared" si="44"/>
        <v>196.02564102564105</v>
      </c>
      <c r="H441">
        <f t="shared" si="45"/>
        <v>163.27901972473109</v>
      </c>
      <c r="I441" s="28">
        <f t="shared" si="46"/>
        <v>6.5371443528630557</v>
      </c>
      <c r="J441" s="28">
        <f t="shared" si="47"/>
        <v>1.0235421521505472</v>
      </c>
      <c r="K441" s="28">
        <f t="shared" si="48"/>
        <v>-5.1851487008662822</v>
      </c>
    </row>
    <row r="442" spans="1:11" x14ac:dyDescent="0.25">
      <c r="A442" s="3">
        <v>34708</v>
      </c>
      <c r="B442">
        <v>74.793700000000001</v>
      </c>
      <c r="C442">
        <v>153.1</v>
      </c>
      <c r="D442">
        <v>5.8</v>
      </c>
      <c r="E442">
        <f t="shared" si="42"/>
        <v>51.147158719790987</v>
      </c>
      <c r="F442">
        <f t="shared" si="43"/>
        <v>139.79164057812824</v>
      </c>
      <c r="G442">
        <f t="shared" si="44"/>
        <v>196.28205128205127</v>
      </c>
      <c r="H442">
        <f t="shared" si="45"/>
        <v>162.86044750201859</v>
      </c>
      <c r="I442" s="28">
        <f t="shared" si="46"/>
        <v>2.0854722671229453</v>
      </c>
      <c r="J442" s="28">
        <f t="shared" si="47"/>
        <v>0.68124634312862753</v>
      </c>
      <c r="K442" s="28">
        <f t="shared" si="48"/>
        <v>-1.3377126635280234</v>
      </c>
    </row>
    <row r="443" spans="1:11" x14ac:dyDescent="0.25">
      <c r="A443" s="3">
        <v>34709</v>
      </c>
      <c r="B443">
        <v>74.701700000000002</v>
      </c>
      <c r="C443">
        <v>153.5</v>
      </c>
      <c r="D443">
        <v>5.76</v>
      </c>
      <c r="E443">
        <f t="shared" si="42"/>
        <v>51.334397394136808</v>
      </c>
      <c r="F443">
        <f t="shared" si="43"/>
        <v>139.61968985322511</v>
      </c>
      <c r="G443">
        <f t="shared" si="44"/>
        <v>196.7948717948718</v>
      </c>
      <c r="H443">
        <f t="shared" si="45"/>
        <v>163.4566443398665</v>
      </c>
      <c r="I443" s="28">
        <f t="shared" si="46"/>
        <v>-0.64143936007212687</v>
      </c>
      <c r="J443" s="28">
        <f t="shared" si="47"/>
        <v>1.3598269379333061</v>
      </c>
      <c r="K443" s="28">
        <f t="shared" si="48"/>
        <v>1.9043461078964263</v>
      </c>
    </row>
    <row r="444" spans="1:11" x14ac:dyDescent="0.25">
      <c r="A444" s="3">
        <v>34710</v>
      </c>
      <c r="B444">
        <v>74.889700000000005</v>
      </c>
      <c r="C444">
        <v>153.69999999999999</v>
      </c>
      <c r="D444">
        <v>5.8</v>
      </c>
      <c r="E444">
        <f t="shared" si="42"/>
        <v>51.275406636304474</v>
      </c>
      <c r="F444">
        <f t="shared" si="43"/>
        <v>139.97106742150544</v>
      </c>
      <c r="G444">
        <f t="shared" si="44"/>
        <v>197.05128205128204</v>
      </c>
      <c r="H444">
        <f t="shared" si="45"/>
        <v>163.26880866219591</v>
      </c>
      <c r="I444" s="28">
        <f t="shared" si="46"/>
        <v>1.3099267297475237</v>
      </c>
      <c r="J444" s="28">
        <f t="shared" si="47"/>
        <v>0.67858522384796061</v>
      </c>
      <c r="K444" s="28">
        <f t="shared" si="48"/>
        <v>-0.5992260955833828</v>
      </c>
    </row>
    <row r="445" spans="1:11" x14ac:dyDescent="0.25">
      <c r="A445" s="3">
        <v>34711</v>
      </c>
      <c r="B445">
        <v>75.1755</v>
      </c>
      <c r="C445">
        <v>153.9</v>
      </c>
      <c r="D445">
        <v>5.6</v>
      </c>
      <c r="E445">
        <f t="shared" si="42"/>
        <v>51.153021442495131</v>
      </c>
      <c r="F445">
        <f t="shared" si="43"/>
        <v>140.50523608647626</v>
      </c>
      <c r="G445">
        <f t="shared" si="44"/>
        <v>197.30769230769232</v>
      </c>
      <c r="H445">
        <f t="shared" si="45"/>
        <v>162.87911531597101</v>
      </c>
      <c r="I445" s="28">
        <f t="shared" si="46"/>
        <v>1.9850813592522165</v>
      </c>
      <c r="J445" s="28">
        <f t="shared" si="47"/>
        <v>0.67770279808030409</v>
      </c>
      <c r="K445" s="28">
        <f t="shared" si="48"/>
        <v>-1.2453864372265144</v>
      </c>
    </row>
    <row r="446" spans="1:11" x14ac:dyDescent="0.25">
      <c r="A446" s="3">
        <v>35065</v>
      </c>
      <c r="B446">
        <v>74.684100000000001</v>
      </c>
      <c r="C446">
        <v>154.69999999999999</v>
      </c>
      <c r="D446">
        <v>5.56</v>
      </c>
      <c r="E446">
        <f t="shared" si="42"/>
        <v>51.723270846800261</v>
      </c>
      <c r="F446">
        <f t="shared" si="43"/>
        <v>139.58679493193929</v>
      </c>
      <c r="G446">
        <f t="shared" si="44"/>
        <v>198.33333333333331</v>
      </c>
      <c r="H446">
        <f t="shared" si="45"/>
        <v>164.69487743252739</v>
      </c>
      <c r="I446" s="28">
        <f t="shared" si="46"/>
        <v>-3.4178082413601096</v>
      </c>
      <c r="J446" s="28">
        <f t="shared" si="47"/>
        <v>2.7020326414664453</v>
      </c>
      <c r="K446" s="28">
        <f t="shared" si="48"/>
        <v>5.7776274923099891</v>
      </c>
    </row>
    <row r="447" spans="1:11" x14ac:dyDescent="0.25">
      <c r="A447" s="3">
        <v>35066</v>
      </c>
      <c r="B447">
        <v>75.834400000000002</v>
      </c>
      <c r="C447">
        <v>155</v>
      </c>
      <c r="D447">
        <v>5.22</v>
      </c>
      <c r="E447">
        <f t="shared" si="42"/>
        <v>51.074580645161284</v>
      </c>
      <c r="F447">
        <f t="shared" si="43"/>
        <v>141.73673970211408</v>
      </c>
      <c r="G447">
        <f t="shared" si="44"/>
        <v>198.71794871794873</v>
      </c>
      <c r="H447">
        <f t="shared" si="45"/>
        <v>162.6293477105759</v>
      </c>
      <c r="I447" s="28">
        <f t="shared" si="46"/>
        <v>7.9657238435891564</v>
      </c>
      <c r="J447" s="28">
        <f t="shared" si="47"/>
        <v>1.0096613651086273</v>
      </c>
      <c r="K447" s="28">
        <f t="shared" si="48"/>
        <v>-6.5774055114346197</v>
      </c>
    </row>
    <row r="448" spans="1:11" x14ac:dyDescent="0.25">
      <c r="A448" s="3">
        <v>35067</v>
      </c>
      <c r="B448">
        <v>75.763099999999994</v>
      </c>
      <c r="C448">
        <v>155.5</v>
      </c>
      <c r="D448">
        <v>5.31</v>
      </c>
      <c r="E448">
        <f t="shared" si="42"/>
        <v>51.277749196141478</v>
      </c>
      <c r="F448">
        <f t="shared" si="43"/>
        <v>141.60347789031411</v>
      </c>
      <c r="G448">
        <f t="shared" si="44"/>
        <v>199.35897435897436</v>
      </c>
      <c r="H448">
        <f t="shared" si="45"/>
        <v>163.27626773427156</v>
      </c>
      <c r="I448" s="28">
        <f t="shared" si="46"/>
        <v>-0.49022231384414638</v>
      </c>
      <c r="J448" s="28">
        <f t="shared" si="47"/>
        <v>1.67843423107783</v>
      </c>
      <c r="K448" s="28">
        <f t="shared" si="48"/>
        <v>2.0689732404532535</v>
      </c>
    </row>
    <row r="449" spans="1:11" x14ac:dyDescent="0.25">
      <c r="A449" s="3">
        <v>35068</v>
      </c>
      <c r="B449">
        <v>76.456199999999995</v>
      </c>
      <c r="C449">
        <v>156.1</v>
      </c>
      <c r="D449">
        <v>5.22</v>
      </c>
      <c r="E449">
        <f t="shared" si="42"/>
        <v>51.021012171684823</v>
      </c>
      <c r="F449">
        <f t="shared" si="43"/>
        <v>142.89890231890502</v>
      </c>
      <c r="G449">
        <f t="shared" si="44"/>
        <v>200.12820512820514</v>
      </c>
      <c r="H449">
        <f t="shared" si="45"/>
        <v>162.4587774231789</v>
      </c>
      <c r="I449" s="28">
        <f t="shared" si="46"/>
        <v>4.7459672038351997</v>
      </c>
      <c r="J449" s="28">
        <f t="shared" si="47"/>
        <v>2.0070116394736104</v>
      </c>
      <c r="K449" s="28">
        <f t="shared" si="48"/>
        <v>-2.6158605783567879</v>
      </c>
    </row>
    <row r="450" spans="1:11" x14ac:dyDescent="0.25">
      <c r="A450" s="3">
        <v>35069</v>
      </c>
      <c r="B450">
        <v>77.016099999999994</v>
      </c>
      <c r="C450">
        <v>156.4</v>
      </c>
      <c r="D450">
        <v>5.24</v>
      </c>
      <c r="E450">
        <f t="shared" si="42"/>
        <v>50.756969309462917</v>
      </c>
      <c r="F450">
        <f t="shared" si="43"/>
        <v>143.94537200231011</v>
      </c>
      <c r="G450">
        <f t="shared" si="44"/>
        <v>200.5128205128205</v>
      </c>
      <c r="H450">
        <f t="shared" si="45"/>
        <v>161.61802419704642</v>
      </c>
      <c r="I450" s="28">
        <f t="shared" si="46"/>
        <v>3.802576374396871</v>
      </c>
      <c r="J450" s="28">
        <f t="shared" si="47"/>
        <v>1.0006147936939769</v>
      </c>
      <c r="K450" s="28">
        <f t="shared" si="48"/>
        <v>-2.7040649927214666</v>
      </c>
    </row>
    <row r="451" spans="1:11" x14ac:dyDescent="0.25">
      <c r="A451" s="3">
        <v>35070</v>
      </c>
      <c r="B451">
        <v>77.666899999999998</v>
      </c>
      <c r="C451">
        <v>156.69999999999999</v>
      </c>
      <c r="D451">
        <v>5.27</v>
      </c>
      <c r="E451">
        <f t="shared" ref="E451:E514" si="49">(1-B451/C451)*100</f>
        <v>50.435928525845561</v>
      </c>
      <c r="F451">
        <f t="shared" ref="F451:F514" si="50">B451/$B$254*100</f>
        <v>145.16173647803797</v>
      </c>
      <c r="G451">
        <f t="shared" ref="G451:G514" si="51">C451/$C$254*100</f>
        <v>200.89743589743588</v>
      </c>
      <c r="H451">
        <f t="shared" ref="H451:H514" si="52">E451/$E$254*100</f>
        <v>160.59578079203612</v>
      </c>
      <c r="I451" s="28">
        <f t="shared" si="46"/>
        <v>4.3853380120677521</v>
      </c>
      <c r="J451" s="28">
        <f t="shared" si="47"/>
        <v>0.99869729371278027</v>
      </c>
      <c r="K451" s="28">
        <f t="shared" si="48"/>
        <v>-3.306794327865159</v>
      </c>
    </row>
    <row r="452" spans="1:11" x14ac:dyDescent="0.25">
      <c r="A452" s="3">
        <v>35071</v>
      </c>
      <c r="B452">
        <v>77.566199999999995</v>
      </c>
      <c r="C452">
        <v>157</v>
      </c>
      <c r="D452">
        <v>5.4</v>
      </c>
      <c r="E452">
        <f t="shared" si="49"/>
        <v>50.594777070063699</v>
      </c>
      <c r="F452">
        <f t="shared" si="50"/>
        <v>144.97352519545376</v>
      </c>
      <c r="G452">
        <f t="shared" si="51"/>
        <v>201.28205128205127</v>
      </c>
      <c r="H452">
        <f t="shared" si="52"/>
        <v>161.10157907377723</v>
      </c>
      <c r="I452" s="28">
        <f t="shared" ref="I452:I515" si="53">1200*(LOG(B452)-LOG(B451))</f>
        <v>-0.67614642179592011</v>
      </c>
      <c r="J452" s="28">
        <f t="shared" ref="J452:J515" si="54">1200*(LOG(C452)-LOG(C451))</f>
        <v>0.99678712877242504</v>
      </c>
      <c r="K452" s="28">
        <f t="shared" ref="K452:K515" si="55">1200*(LOG(E452)-LOG(E451))</f>
        <v>1.638799277560743</v>
      </c>
    </row>
    <row r="453" spans="1:11" x14ac:dyDescent="0.25">
      <c r="A453" s="3">
        <v>35072</v>
      </c>
      <c r="B453">
        <v>78.016000000000005</v>
      </c>
      <c r="C453">
        <v>157.19999999999999</v>
      </c>
      <c r="D453">
        <v>5.22</v>
      </c>
      <c r="E453">
        <f t="shared" si="49"/>
        <v>50.371501272264616</v>
      </c>
      <c r="F453">
        <f t="shared" si="50"/>
        <v>145.81421471786064</v>
      </c>
      <c r="G453">
        <f t="shared" si="51"/>
        <v>201.53846153846155</v>
      </c>
      <c r="H453">
        <f t="shared" si="52"/>
        <v>160.3906344728241</v>
      </c>
      <c r="I453" s="28">
        <f t="shared" si="53"/>
        <v>3.0133966823982838</v>
      </c>
      <c r="J453" s="28">
        <f t="shared" si="54"/>
        <v>0.66346715298664094</v>
      </c>
      <c r="K453" s="28">
        <f t="shared" si="55"/>
        <v>-2.3049502844084024</v>
      </c>
    </row>
    <row r="454" spans="1:11" x14ac:dyDescent="0.25">
      <c r="A454" s="3">
        <v>35073</v>
      </c>
      <c r="B454">
        <v>78.553200000000004</v>
      </c>
      <c r="C454">
        <v>157.69999999999999</v>
      </c>
      <c r="D454">
        <v>5.3</v>
      </c>
      <c r="E454">
        <f t="shared" si="49"/>
        <v>50.188205453392513</v>
      </c>
      <c r="F454">
        <f t="shared" si="50"/>
        <v>146.81825742892548</v>
      </c>
      <c r="G454">
        <f t="shared" si="51"/>
        <v>202.17948717948718</v>
      </c>
      <c r="H454">
        <f t="shared" si="52"/>
        <v>159.80699229535139</v>
      </c>
      <c r="I454" s="28">
        <f t="shared" si="53"/>
        <v>3.5762422420503981</v>
      </c>
      <c r="J454" s="28">
        <f t="shared" si="54"/>
        <v>1.6549819506167296</v>
      </c>
      <c r="K454" s="28">
        <f t="shared" si="55"/>
        <v>-1.8998731029238769</v>
      </c>
    </row>
    <row r="455" spans="1:11" x14ac:dyDescent="0.25">
      <c r="A455" s="3">
        <v>35074</v>
      </c>
      <c r="B455">
        <v>78.506500000000003</v>
      </c>
      <c r="C455">
        <v>158.19999999999999</v>
      </c>
      <c r="D455">
        <v>5.24</v>
      </c>
      <c r="E455">
        <f t="shared" si="49"/>
        <v>50.375158027812894</v>
      </c>
      <c r="F455">
        <f t="shared" si="50"/>
        <v>146.73097374574095</v>
      </c>
      <c r="G455">
        <f t="shared" si="51"/>
        <v>202.82051282051282</v>
      </c>
      <c r="H455">
        <f t="shared" si="52"/>
        <v>160.40227814687961</v>
      </c>
      <c r="I455" s="28">
        <f t="shared" si="53"/>
        <v>-0.30991862945253246</v>
      </c>
      <c r="J455" s="28">
        <f t="shared" si="54"/>
        <v>1.649742999305559</v>
      </c>
      <c r="K455" s="28">
        <f t="shared" si="55"/>
        <v>1.9377052359518032</v>
      </c>
    </row>
    <row r="456" spans="1:11" x14ac:dyDescent="0.25">
      <c r="A456" s="3">
        <v>35075</v>
      </c>
      <c r="B456">
        <v>79.199600000000004</v>
      </c>
      <c r="C456">
        <v>158.69999999999999</v>
      </c>
      <c r="D456">
        <v>5.31</v>
      </c>
      <c r="E456">
        <f t="shared" si="49"/>
        <v>50.094770006301189</v>
      </c>
      <c r="F456">
        <f t="shared" si="50"/>
        <v>148.02639817433189</v>
      </c>
      <c r="G456">
        <f t="shared" si="51"/>
        <v>203.46153846153845</v>
      </c>
      <c r="H456">
        <f t="shared" si="52"/>
        <v>159.5094794108291</v>
      </c>
      <c r="I456" s="28">
        <f t="shared" si="53"/>
        <v>4.5808466776556145</v>
      </c>
      <c r="J456" s="28">
        <f t="shared" si="54"/>
        <v>1.6445371118287255</v>
      </c>
      <c r="K456" s="28">
        <f t="shared" si="55"/>
        <v>-2.9088414187457445</v>
      </c>
    </row>
    <row r="457" spans="1:11" x14ac:dyDescent="0.25">
      <c r="A457" s="3">
        <v>35076</v>
      </c>
      <c r="B457">
        <v>79.714299999999994</v>
      </c>
      <c r="C457">
        <v>159.1</v>
      </c>
      <c r="D457">
        <v>5.29</v>
      </c>
      <c r="E457">
        <f t="shared" si="49"/>
        <v>49.896731615336265</v>
      </c>
      <c r="F457">
        <f t="shared" si="50"/>
        <v>148.98838771898016</v>
      </c>
      <c r="G457">
        <f t="shared" si="51"/>
        <v>203.97435897435895</v>
      </c>
      <c r="H457">
        <f t="shared" si="52"/>
        <v>158.87889460841961</v>
      </c>
      <c r="I457" s="28">
        <f t="shared" si="53"/>
        <v>3.3758982916643809</v>
      </c>
      <c r="J457" s="28">
        <f t="shared" si="54"/>
        <v>1.3119034700800114</v>
      </c>
      <c r="K457" s="28">
        <f t="shared" si="55"/>
        <v>-2.0643456644961589</v>
      </c>
    </row>
    <row r="458" spans="1:11" x14ac:dyDescent="0.25">
      <c r="A458" s="3">
        <v>35431</v>
      </c>
      <c r="B458">
        <v>79.827299999999994</v>
      </c>
      <c r="C458">
        <v>159.4</v>
      </c>
      <c r="D458">
        <v>5.25</v>
      </c>
      <c r="E458">
        <f t="shared" si="49"/>
        <v>49.920138017565876</v>
      </c>
      <c r="F458">
        <f t="shared" si="50"/>
        <v>149.19958806587206</v>
      </c>
      <c r="G458">
        <f t="shared" si="51"/>
        <v>204.35897435897439</v>
      </c>
      <c r="H458">
        <f t="shared" si="52"/>
        <v>158.95342420570205</v>
      </c>
      <c r="I458" s="28">
        <f t="shared" si="53"/>
        <v>0.73824433995524075</v>
      </c>
      <c r="J458" s="28">
        <f t="shared" si="54"/>
        <v>0.98176489621426555</v>
      </c>
      <c r="K458" s="28">
        <f t="shared" si="55"/>
        <v>0.2444141128424171</v>
      </c>
    </row>
    <row r="459" spans="1:11" x14ac:dyDescent="0.25">
      <c r="A459" s="3">
        <v>35432</v>
      </c>
      <c r="B459">
        <v>80.793000000000006</v>
      </c>
      <c r="C459">
        <v>159.69999999999999</v>
      </c>
      <c r="D459">
        <v>5.19</v>
      </c>
      <c r="E459">
        <f t="shared" si="49"/>
        <v>49.409517845961169</v>
      </c>
      <c r="F459">
        <f t="shared" si="50"/>
        <v>151.00450996846948</v>
      </c>
      <c r="G459">
        <f t="shared" si="51"/>
        <v>204.74358974358972</v>
      </c>
      <c r="H459">
        <f t="shared" si="52"/>
        <v>157.32753076933952</v>
      </c>
      <c r="I459" s="28">
        <f t="shared" si="53"/>
        <v>6.2667531027279288</v>
      </c>
      <c r="J459" s="28">
        <f t="shared" si="54"/>
        <v>0.97991889406738863</v>
      </c>
      <c r="K459" s="28">
        <f t="shared" si="55"/>
        <v>-5.3581937699895832</v>
      </c>
    </row>
    <row r="460" spans="1:11" x14ac:dyDescent="0.25">
      <c r="A460" s="3">
        <v>35433</v>
      </c>
      <c r="B460">
        <v>81.334000000000003</v>
      </c>
      <c r="C460">
        <v>159.80000000000001</v>
      </c>
      <c r="D460">
        <v>5.39</v>
      </c>
      <c r="E460">
        <f t="shared" si="49"/>
        <v>49.102628285356701</v>
      </c>
      <c r="F460">
        <f t="shared" si="50"/>
        <v>152.01565499208468</v>
      </c>
      <c r="G460">
        <f t="shared" si="51"/>
        <v>204.87179487179489</v>
      </c>
      <c r="H460">
        <f t="shared" si="52"/>
        <v>156.35034704252575</v>
      </c>
      <c r="I460" s="28">
        <f t="shared" si="53"/>
        <v>3.4780761270517324</v>
      </c>
      <c r="J460" s="28">
        <f t="shared" si="54"/>
        <v>0.32623060738732335</v>
      </c>
      <c r="K460" s="28">
        <f t="shared" si="55"/>
        <v>-3.2470523673420182</v>
      </c>
    </row>
    <row r="461" spans="1:11" x14ac:dyDescent="0.25">
      <c r="A461" s="3">
        <v>35434</v>
      </c>
      <c r="B461">
        <v>81.353099999999998</v>
      </c>
      <c r="C461">
        <v>159.9</v>
      </c>
      <c r="D461">
        <v>5.51</v>
      </c>
      <c r="E461">
        <f t="shared" si="49"/>
        <v>49.122514071294567</v>
      </c>
      <c r="F461">
        <f t="shared" si="50"/>
        <v>152.05135345779823</v>
      </c>
      <c r="G461">
        <f t="shared" si="51"/>
        <v>205.00000000000003</v>
      </c>
      <c r="H461">
        <f t="shared" si="52"/>
        <v>156.41366645415744</v>
      </c>
      <c r="I461" s="28">
        <f t="shared" si="53"/>
        <v>0.12237023797148083</v>
      </c>
      <c r="J461" s="28">
        <f t="shared" si="54"/>
        <v>0.32602652191453529</v>
      </c>
      <c r="K461" s="28">
        <f t="shared" si="55"/>
        <v>0.21101612915579437</v>
      </c>
    </row>
    <row r="462" spans="1:11" x14ac:dyDescent="0.25">
      <c r="A462" s="3">
        <v>35435</v>
      </c>
      <c r="B462">
        <v>81.829300000000003</v>
      </c>
      <c r="C462">
        <v>159.9</v>
      </c>
      <c r="D462">
        <v>5.5</v>
      </c>
      <c r="E462">
        <f t="shared" si="49"/>
        <v>48.824702939337087</v>
      </c>
      <c r="F462">
        <f t="shared" si="50"/>
        <v>152.94138536213384</v>
      </c>
      <c r="G462">
        <f t="shared" si="51"/>
        <v>205.00000000000003</v>
      </c>
      <c r="H462">
        <f t="shared" si="52"/>
        <v>155.46538984533555</v>
      </c>
      <c r="I462" s="28">
        <f t="shared" si="53"/>
        <v>3.0416753671697272</v>
      </c>
      <c r="J462" s="28">
        <f t="shared" si="54"/>
        <v>0</v>
      </c>
      <c r="K462" s="28">
        <f t="shared" si="55"/>
        <v>-3.1691713257504972</v>
      </c>
    </row>
    <row r="463" spans="1:11" x14ac:dyDescent="0.25">
      <c r="A463" s="3">
        <v>35436</v>
      </c>
      <c r="B463">
        <v>82.228499999999997</v>
      </c>
      <c r="C463">
        <v>160.19999999999999</v>
      </c>
      <c r="D463">
        <v>5.56</v>
      </c>
      <c r="E463">
        <f t="shared" si="49"/>
        <v>48.671348314606746</v>
      </c>
      <c r="F463">
        <f t="shared" si="50"/>
        <v>153.68750198584397</v>
      </c>
      <c r="G463">
        <f t="shared" si="51"/>
        <v>205.38461538461536</v>
      </c>
      <c r="H463">
        <f t="shared" si="52"/>
        <v>154.97708505118433</v>
      </c>
      <c r="I463" s="28">
        <f t="shared" si="53"/>
        <v>2.5362383161959379</v>
      </c>
      <c r="J463" s="28">
        <f t="shared" si="54"/>
        <v>0.9768576023811093</v>
      </c>
      <c r="K463" s="28">
        <f t="shared" si="55"/>
        <v>-1.6394786381053628</v>
      </c>
    </row>
    <row r="464" spans="1:11" x14ac:dyDescent="0.25">
      <c r="A464" s="3">
        <v>35437</v>
      </c>
      <c r="B464">
        <v>82.855699999999999</v>
      </c>
      <c r="C464">
        <v>160.4</v>
      </c>
      <c r="D464">
        <v>5.52</v>
      </c>
      <c r="E464">
        <f t="shared" si="49"/>
        <v>48.344326683291769</v>
      </c>
      <c r="F464">
        <f t="shared" si="50"/>
        <v>154.85975736257492</v>
      </c>
      <c r="G464">
        <f t="shared" si="51"/>
        <v>205.64102564102566</v>
      </c>
      <c r="H464">
        <f t="shared" si="52"/>
        <v>153.93579770401075</v>
      </c>
      <c r="I464" s="28">
        <f t="shared" si="53"/>
        <v>3.9600273265808283</v>
      </c>
      <c r="J464" s="28">
        <f t="shared" si="54"/>
        <v>0.65022263991103557</v>
      </c>
      <c r="K464" s="28">
        <f t="shared" si="55"/>
        <v>-3.5134337503790469</v>
      </c>
    </row>
    <row r="465" spans="1:11" x14ac:dyDescent="0.25">
      <c r="A465" s="3">
        <v>35438</v>
      </c>
      <c r="B465">
        <v>83.721400000000003</v>
      </c>
      <c r="C465">
        <v>160.80000000000001</v>
      </c>
      <c r="D465">
        <v>5.54</v>
      </c>
      <c r="E465">
        <f t="shared" si="49"/>
        <v>47.934452736318413</v>
      </c>
      <c r="F465">
        <f t="shared" si="50"/>
        <v>156.47777630332106</v>
      </c>
      <c r="G465">
        <f t="shared" si="51"/>
        <v>206.15384615384619</v>
      </c>
      <c r="H465">
        <f t="shared" si="52"/>
        <v>152.63069579621563</v>
      </c>
      <c r="I465" s="28">
        <f t="shared" si="53"/>
        <v>5.4169095442546222</v>
      </c>
      <c r="J465" s="28">
        <f t="shared" si="54"/>
        <v>1.2980165571452318</v>
      </c>
      <c r="K465" s="28">
        <f t="shared" si="55"/>
        <v>-4.4372910389261833</v>
      </c>
    </row>
    <row r="466" spans="1:11" x14ac:dyDescent="0.25">
      <c r="A466" s="3">
        <v>35439</v>
      </c>
      <c r="B466">
        <v>84.465100000000007</v>
      </c>
      <c r="C466">
        <v>161.19999999999999</v>
      </c>
      <c r="D466">
        <v>5.54</v>
      </c>
      <c r="E466">
        <f t="shared" si="49"/>
        <v>47.602295285359794</v>
      </c>
      <c r="F466">
        <f t="shared" si="50"/>
        <v>157.86777363060872</v>
      </c>
      <c r="G466">
        <f t="shared" si="51"/>
        <v>206.66666666666663</v>
      </c>
      <c r="H466">
        <f t="shared" si="52"/>
        <v>151.57305520662567</v>
      </c>
      <c r="I466" s="28">
        <f t="shared" si="53"/>
        <v>4.6089822142388215</v>
      </c>
      <c r="J466" s="28">
        <f t="shared" si="54"/>
        <v>1.2947916679671323</v>
      </c>
      <c r="K466" s="28">
        <f t="shared" si="55"/>
        <v>-3.6238552968303139</v>
      </c>
    </row>
    <row r="467" spans="1:11" x14ac:dyDescent="0.25">
      <c r="A467" s="3">
        <v>35440</v>
      </c>
      <c r="B467">
        <v>85.191800000000001</v>
      </c>
      <c r="C467">
        <v>161.5</v>
      </c>
      <c r="D467">
        <v>5.5</v>
      </c>
      <c r="E467">
        <f t="shared" si="49"/>
        <v>47.249659442724457</v>
      </c>
      <c r="F467">
        <f t="shared" si="50"/>
        <v>159.22599745438166</v>
      </c>
      <c r="G467">
        <f t="shared" si="51"/>
        <v>207.05128205128207</v>
      </c>
      <c r="H467">
        <f t="shared" si="52"/>
        <v>150.45020825726775</v>
      </c>
      <c r="I467" s="28">
        <f t="shared" si="53"/>
        <v>4.4645926711459616</v>
      </c>
      <c r="J467" s="28">
        <f t="shared" si="54"/>
        <v>0.96898703766008509</v>
      </c>
      <c r="K467" s="28">
        <f t="shared" si="55"/>
        <v>-3.8750536650560718</v>
      </c>
    </row>
    <row r="468" spans="1:11" x14ac:dyDescent="0.25">
      <c r="A468" s="3">
        <v>35441</v>
      </c>
      <c r="B468">
        <v>85.939700000000002</v>
      </c>
      <c r="C468">
        <v>161.69999999999999</v>
      </c>
      <c r="D468">
        <v>5.52</v>
      </c>
      <c r="E468">
        <f t="shared" si="49"/>
        <v>46.852380952380948</v>
      </c>
      <c r="F468">
        <f t="shared" si="50"/>
        <v>160.62384470606705</v>
      </c>
      <c r="G468">
        <f t="shared" si="51"/>
        <v>207.30769230769229</v>
      </c>
      <c r="H468">
        <f t="shared" si="52"/>
        <v>149.18521222738593</v>
      </c>
      <c r="I468" s="28">
        <f t="shared" si="53"/>
        <v>4.5552466162105176</v>
      </c>
      <c r="J468" s="28">
        <f t="shared" si="54"/>
        <v>0.64499188713504907</v>
      </c>
      <c r="K468" s="28">
        <f t="shared" si="55"/>
        <v>-4.400420152002571</v>
      </c>
    </row>
    <row r="469" spans="1:11" x14ac:dyDescent="0.25">
      <c r="A469" s="3">
        <v>35442</v>
      </c>
      <c r="B469">
        <v>86.204700000000003</v>
      </c>
      <c r="C469">
        <v>161.80000000000001</v>
      </c>
      <c r="D469">
        <v>5.5</v>
      </c>
      <c r="E469">
        <f t="shared" si="49"/>
        <v>46.721446229913475</v>
      </c>
      <c r="F469">
        <f t="shared" si="50"/>
        <v>161.11913755497284</v>
      </c>
      <c r="G469">
        <f t="shared" si="51"/>
        <v>207.43589743589746</v>
      </c>
      <c r="H469">
        <f t="shared" si="52"/>
        <v>148.76829586236499</v>
      </c>
      <c r="I469" s="28">
        <f t="shared" si="53"/>
        <v>1.6045338022984801</v>
      </c>
      <c r="J469" s="28">
        <f t="shared" si="54"/>
        <v>0.322196843823086</v>
      </c>
      <c r="K469" s="28">
        <f t="shared" si="55"/>
        <v>-1.4584658881283019</v>
      </c>
    </row>
    <row r="470" spans="1:11" x14ac:dyDescent="0.25">
      <c r="A470" s="3">
        <v>35796</v>
      </c>
      <c r="B470">
        <v>86.647400000000005</v>
      </c>
      <c r="C470">
        <v>162</v>
      </c>
      <c r="D470">
        <v>5.56</v>
      </c>
      <c r="E470">
        <f t="shared" si="49"/>
        <v>46.513950617283953</v>
      </c>
      <c r="F470">
        <f t="shared" si="50"/>
        <v>161.94655696708827</v>
      </c>
      <c r="G470">
        <f t="shared" si="51"/>
        <v>207.69230769230771</v>
      </c>
      <c r="H470">
        <f t="shared" si="52"/>
        <v>148.10759780653197</v>
      </c>
      <c r="I470" s="28">
        <f t="shared" si="53"/>
        <v>2.669508846286206</v>
      </c>
      <c r="J470" s="28">
        <f t="shared" si="54"/>
        <v>0.64379671965273388</v>
      </c>
      <c r="K470" s="28">
        <f t="shared" si="55"/>
        <v>-2.3196601652908377</v>
      </c>
    </row>
    <row r="471" spans="1:11" x14ac:dyDescent="0.25">
      <c r="A471" s="3">
        <v>35797</v>
      </c>
      <c r="B471">
        <v>86.761200000000002</v>
      </c>
      <c r="C471">
        <v>162</v>
      </c>
      <c r="D471">
        <v>5.51</v>
      </c>
      <c r="E471">
        <f t="shared" si="49"/>
        <v>46.443703703703697</v>
      </c>
      <c r="F471">
        <f t="shared" si="50"/>
        <v>162.15925253767494</v>
      </c>
      <c r="G471">
        <f t="shared" si="51"/>
        <v>207.69230769230771</v>
      </c>
      <c r="H471">
        <f t="shared" si="52"/>
        <v>147.88392079166607</v>
      </c>
      <c r="I471" s="28">
        <f t="shared" si="53"/>
        <v>0.68401755117832863</v>
      </c>
      <c r="J471" s="28">
        <f t="shared" si="54"/>
        <v>0</v>
      </c>
      <c r="K471" s="28">
        <f t="shared" si="55"/>
        <v>-0.78765806995768628</v>
      </c>
    </row>
    <row r="472" spans="1:11" x14ac:dyDescent="0.25">
      <c r="A472" s="3">
        <v>35798</v>
      </c>
      <c r="B472">
        <v>86.819800000000001</v>
      </c>
      <c r="C472">
        <v>162</v>
      </c>
      <c r="D472">
        <v>5.49</v>
      </c>
      <c r="E472">
        <f t="shared" si="49"/>
        <v>46.407530864197533</v>
      </c>
      <c r="F472">
        <f t="shared" si="50"/>
        <v>162.26877767331979</v>
      </c>
      <c r="G472">
        <f t="shared" si="51"/>
        <v>207.69230769230771</v>
      </c>
      <c r="H472">
        <f t="shared" si="52"/>
        <v>147.76874088770174</v>
      </c>
      <c r="I472" s="28">
        <f t="shared" si="53"/>
        <v>0.35187709631374631</v>
      </c>
      <c r="J472" s="28">
        <f t="shared" si="54"/>
        <v>0</v>
      </c>
      <c r="K472" s="28">
        <f t="shared" si="55"/>
        <v>-0.40606026515845883</v>
      </c>
    </row>
    <row r="473" spans="1:11" x14ac:dyDescent="0.25">
      <c r="A473" s="3">
        <v>35799</v>
      </c>
      <c r="B473">
        <v>87.141099999999994</v>
      </c>
      <c r="C473">
        <v>162.19999999999999</v>
      </c>
      <c r="D473">
        <v>5.45</v>
      </c>
      <c r="E473">
        <f t="shared" si="49"/>
        <v>46.275524044389641</v>
      </c>
      <c r="F473">
        <f t="shared" si="50"/>
        <v>162.8692968897478</v>
      </c>
      <c r="G473">
        <f t="shared" si="51"/>
        <v>207.94871794871793</v>
      </c>
      <c r="H473">
        <f t="shared" si="52"/>
        <v>147.34841079927958</v>
      </c>
      <c r="I473" s="28">
        <f t="shared" si="53"/>
        <v>1.925108123098429</v>
      </c>
      <c r="J473" s="28">
        <f t="shared" si="54"/>
        <v>0.64300239900774159</v>
      </c>
      <c r="K473" s="28">
        <f t="shared" si="55"/>
        <v>-1.4845399018529548</v>
      </c>
    </row>
    <row r="474" spans="1:11" x14ac:dyDescent="0.25">
      <c r="A474" s="3">
        <v>35800</v>
      </c>
      <c r="B474">
        <v>87.6952</v>
      </c>
      <c r="C474">
        <v>162.6</v>
      </c>
      <c r="D474">
        <v>5.49</v>
      </c>
      <c r="E474">
        <f t="shared" si="49"/>
        <v>46.066912669126694</v>
      </c>
      <c r="F474">
        <f t="shared" si="50"/>
        <v>163.9049262013655</v>
      </c>
      <c r="G474">
        <f t="shared" si="51"/>
        <v>208.46153846153848</v>
      </c>
      <c r="H474">
        <f t="shared" si="52"/>
        <v>146.68415998301305</v>
      </c>
      <c r="I474" s="28">
        <f t="shared" si="53"/>
        <v>3.3033420832256688</v>
      </c>
      <c r="J474" s="28">
        <f t="shared" si="54"/>
        <v>1.283629659494423</v>
      </c>
      <c r="K474" s="28">
        <f t="shared" si="55"/>
        <v>-2.3546857065323223</v>
      </c>
    </row>
    <row r="475" spans="1:11" x14ac:dyDescent="0.25">
      <c r="A475" s="3">
        <v>35801</v>
      </c>
      <c r="B475">
        <v>87.144999999999996</v>
      </c>
      <c r="C475">
        <v>162.80000000000001</v>
      </c>
      <c r="D475">
        <v>5.56</v>
      </c>
      <c r="E475">
        <f t="shared" si="49"/>
        <v>46.471130221130231</v>
      </c>
      <c r="F475">
        <f t="shared" si="50"/>
        <v>162.87658610526</v>
      </c>
      <c r="G475">
        <f t="shared" si="51"/>
        <v>208.71794871794873</v>
      </c>
      <c r="H475">
        <f t="shared" si="52"/>
        <v>147.9712510562068</v>
      </c>
      <c r="I475" s="28">
        <f t="shared" si="53"/>
        <v>-3.2800183852870646</v>
      </c>
      <c r="J475" s="28">
        <f t="shared" si="54"/>
        <v>0.64063115415979865</v>
      </c>
      <c r="K475" s="28">
        <f t="shared" si="55"/>
        <v>4.5529530569797139</v>
      </c>
    </row>
    <row r="476" spans="1:11" x14ac:dyDescent="0.25">
      <c r="A476" s="3">
        <v>35802</v>
      </c>
      <c r="B476">
        <v>86.842299999999994</v>
      </c>
      <c r="C476">
        <v>163.19999999999999</v>
      </c>
      <c r="D476">
        <v>5.54</v>
      </c>
      <c r="E476">
        <f t="shared" si="49"/>
        <v>46.787806372549021</v>
      </c>
      <c r="F476">
        <f t="shared" si="50"/>
        <v>162.3108308397363</v>
      </c>
      <c r="G476">
        <f t="shared" si="51"/>
        <v>209.2307692307692</v>
      </c>
      <c r="H476">
        <f t="shared" si="52"/>
        <v>148.97959679865224</v>
      </c>
      <c r="I476" s="28">
        <f t="shared" si="53"/>
        <v>-1.8133885263052818</v>
      </c>
      <c r="J476" s="28">
        <f t="shared" si="54"/>
        <v>1.2789046375921487</v>
      </c>
      <c r="K476" s="28">
        <f t="shared" si="55"/>
        <v>3.5393386733289844</v>
      </c>
    </row>
    <row r="477" spans="1:11" x14ac:dyDescent="0.25">
      <c r="A477" s="3">
        <v>35803</v>
      </c>
      <c r="B477">
        <v>88.624700000000004</v>
      </c>
      <c r="C477">
        <v>163.4</v>
      </c>
      <c r="D477">
        <v>5.55</v>
      </c>
      <c r="E477">
        <f t="shared" si="49"/>
        <v>45.762117503059976</v>
      </c>
      <c r="F477">
        <f t="shared" si="50"/>
        <v>165.64218923177276</v>
      </c>
      <c r="G477">
        <f t="shared" si="51"/>
        <v>209.4871794871795</v>
      </c>
      <c r="H477">
        <f t="shared" si="52"/>
        <v>145.71364513165983</v>
      </c>
      <c r="I477" s="28">
        <f t="shared" si="53"/>
        <v>10.588153137497169</v>
      </c>
      <c r="J477" s="28">
        <f t="shared" si="54"/>
        <v>0.63827733426506938</v>
      </c>
      <c r="K477" s="28">
        <f t="shared" si="55"/>
        <v>-11.551886446892556</v>
      </c>
    </row>
    <row r="478" spans="1:11" x14ac:dyDescent="0.25">
      <c r="A478" s="3">
        <v>35804</v>
      </c>
      <c r="B478">
        <v>88.451499999999996</v>
      </c>
      <c r="C478">
        <v>163.5</v>
      </c>
      <c r="D478">
        <v>5.51</v>
      </c>
      <c r="E478">
        <f t="shared" si="49"/>
        <v>45.901223241590216</v>
      </c>
      <c r="F478">
        <f t="shared" si="50"/>
        <v>165.31847330184638</v>
      </c>
      <c r="G478">
        <f t="shared" si="51"/>
        <v>209.61538461538461</v>
      </c>
      <c r="H478">
        <f t="shared" si="52"/>
        <v>146.15657927295297</v>
      </c>
      <c r="I478" s="28">
        <f t="shared" si="53"/>
        <v>-1.019490975115378</v>
      </c>
      <c r="J478" s="28">
        <f t="shared" si="54"/>
        <v>0.31884575988954111</v>
      </c>
      <c r="K478" s="28">
        <f t="shared" si="55"/>
        <v>1.5817769816764304</v>
      </c>
    </row>
    <row r="479" spans="1:11" x14ac:dyDescent="0.25">
      <c r="A479" s="3">
        <v>35805</v>
      </c>
      <c r="B479">
        <v>89.167699999999996</v>
      </c>
      <c r="C479">
        <v>163.9</v>
      </c>
      <c r="D479">
        <v>5.07</v>
      </c>
      <c r="E479">
        <f t="shared" si="49"/>
        <v>45.59627821842588</v>
      </c>
      <c r="F479">
        <f t="shared" si="50"/>
        <v>166.65707231462497</v>
      </c>
      <c r="G479">
        <f t="shared" si="51"/>
        <v>210.12820512820514</v>
      </c>
      <c r="H479">
        <f t="shared" si="52"/>
        <v>145.18558725347174</v>
      </c>
      <c r="I479" s="28">
        <f t="shared" si="53"/>
        <v>4.2028347432500723</v>
      </c>
      <c r="J479" s="28">
        <f t="shared" si="54"/>
        <v>1.273435889033081</v>
      </c>
      <c r="K479" s="28">
        <f t="shared" si="55"/>
        <v>-3.4738373158848646</v>
      </c>
    </row>
    <row r="480" spans="1:11" x14ac:dyDescent="0.25">
      <c r="A480" s="3">
        <v>35806</v>
      </c>
      <c r="B480">
        <v>89.109800000000007</v>
      </c>
      <c r="C480">
        <v>164.1</v>
      </c>
      <c r="D480">
        <v>4.83</v>
      </c>
      <c r="E480">
        <f t="shared" si="49"/>
        <v>45.697867154174276</v>
      </c>
      <c r="F480">
        <f t="shared" si="50"/>
        <v>166.54885549971311</v>
      </c>
      <c r="G480">
        <f t="shared" si="51"/>
        <v>210.38461538461539</v>
      </c>
      <c r="H480">
        <f t="shared" si="52"/>
        <v>145.50906210430122</v>
      </c>
      <c r="I480" s="28">
        <f t="shared" si="53"/>
        <v>-0.33851474991024588</v>
      </c>
      <c r="J480" s="28">
        <f t="shared" si="54"/>
        <v>0.63555297911292996</v>
      </c>
      <c r="K480" s="28">
        <f t="shared" si="55"/>
        <v>1.1598430260297832</v>
      </c>
    </row>
    <row r="481" spans="1:11" x14ac:dyDescent="0.25">
      <c r="A481" s="3">
        <v>35807</v>
      </c>
      <c r="B481">
        <v>89.440700000000007</v>
      </c>
      <c r="C481">
        <v>164.4</v>
      </c>
      <c r="D481">
        <v>4.68</v>
      </c>
      <c r="E481">
        <f t="shared" si="49"/>
        <v>45.595681265206814</v>
      </c>
      <c r="F481">
        <f t="shared" si="50"/>
        <v>167.16731740047885</v>
      </c>
      <c r="G481">
        <f t="shared" si="51"/>
        <v>210.76923076923077</v>
      </c>
      <c r="H481">
        <f t="shared" si="52"/>
        <v>145.18368646228745</v>
      </c>
      <c r="I481" s="28">
        <f t="shared" si="53"/>
        <v>1.9316647145119603</v>
      </c>
      <c r="J481" s="28">
        <f t="shared" si="54"/>
        <v>0.95187858112648627</v>
      </c>
      <c r="K481" s="28">
        <f t="shared" si="55"/>
        <v>-1.1666660878120183</v>
      </c>
    </row>
    <row r="482" spans="1:11" x14ac:dyDescent="0.25">
      <c r="A482" s="3">
        <v>36161</v>
      </c>
      <c r="B482">
        <v>89.859399999999994</v>
      </c>
      <c r="C482">
        <v>164.7</v>
      </c>
      <c r="D482">
        <v>4.63</v>
      </c>
      <c r="E482">
        <f t="shared" si="49"/>
        <v>45.440558591378263</v>
      </c>
      <c r="F482">
        <f t="shared" si="50"/>
        <v>167.94988010174995</v>
      </c>
      <c r="G482">
        <f t="shared" si="51"/>
        <v>211.15384615384616</v>
      </c>
      <c r="H482">
        <f t="shared" si="52"/>
        <v>144.68975192692386</v>
      </c>
      <c r="I482" s="28">
        <f t="shared" si="53"/>
        <v>2.4339898987758346</v>
      </c>
      <c r="J482" s="28">
        <f t="shared" si="54"/>
        <v>0.95014315886725598</v>
      </c>
      <c r="K482" s="28">
        <f t="shared" si="55"/>
        <v>-1.7760571808317138</v>
      </c>
    </row>
    <row r="483" spans="1:11" x14ac:dyDescent="0.25">
      <c r="A483" s="3">
        <v>36162</v>
      </c>
      <c r="B483">
        <v>90.3386</v>
      </c>
      <c r="C483">
        <v>164.7</v>
      </c>
      <c r="D483">
        <v>4.76</v>
      </c>
      <c r="E483">
        <f t="shared" si="49"/>
        <v>45.149605343047959</v>
      </c>
      <c r="F483">
        <f t="shared" si="50"/>
        <v>168.8455190949411</v>
      </c>
      <c r="G483">
        <f t="shared" si="51"/>
        <v>211.15384615384616</v>
      </c>
      <c r="H483">
        <f t="shared" si="52"/>
        <v>143.76331187802819</v>
      </c>
      <c r="I483" s="28">
        <f t="shared" si="53"/>
        <v>2.7718097601215241</v>
      </c>
      <c r="J483" s="28">
        <f t="shared" si="54"/>
        <v>0</v>
      </c>
      <c r="K483" s="28">
        <f t="shared" si="55"/>
        <v>-3.347643564923164</v>
      </c>
    </row>
    <row r="484" spans="1:11" x14ac:dyDescent="0.25">
      <c r="A484" s="3">
        <v>36163</v>
      </c>
      <c r="B484">
        <v>90.481899999999996</v>
      </c>
      <c r="C484">
        <v>164.8</v>
      </c>
      <c r="D484">
        <v>4.8099999999999996</v>
      </c>
      <c r="E484">
        <f t="shared" si="49"/>
        <v>45.095934466019429</v>
      </c>
      <c r="F484">
        <f t="shared" si="50"/>
        <v>169.11335103927391</v>
      </c>
      <c r="G484">
        <f t="shared" si="51"/>
        <v>211.2820512820513</v>
      </c>
      <c r="H484">
        <f t="shared" si="52"/>
        <v>143.59241552191622</v>
      </c>
      <c r="I484" s="28">
        <f t="shared" si="53"/>
        <v>0.82602685804653575</v>
      </c>
      <c r="J484" s="28">
        <f t="shared" si="54"/>
        <v>0.3163298296110284</v>
      </c>
      <c r="K484" s="28">
        <f t="shared" si="55"/>
        <v>-0.61988132013492958</v>
      </c>
    </row>
    <row r="485" spans="1:11" x14ac:dyDescent="0.25">
      <c r="A485" s="3">
        <v>36164</v>
      </c>
      <c r="B485">
        <v>90.727400000000003</v>
      </c>
      <c r="C485">
        <v>165.9</v>
      </c>
      <c r="D485">
        <v>4.74</v>
      </c>
      <c r="E485">
        <f t="shared" si="49"/>
        <v>45.311995177817963</v>
      </c>
      <c r="F485">
        <f t="shared" si="50"/>
        <v>169.57219781061869</v>
      </c>
      <c r="G485">
        <f t="shared" si="51"/>
        <v>212.69230769230768</v>
      </c>
      <c r="H485">
        <f t="shared" si="52"/>
        <v>144.28038617545513</v>
      </c>
      <c r="I485" s="28">
        <f t="shared" si="53"/>
        <v>1.4121044852164033</v>
      </c>
      <c r="J485" s="28">
        <f t="shared" si="54"/>
        <v>3.4670143959166566</v>
      </c>
      <c r="K485" s="28">
        <f t="shared" si="55"/>
        <v>2.4909537178855246</v>
      </c>
    </row>
    <row r="486" spans="1:11" x14ac:dyDescent="0.25">
      <c r="A486" s="3">
        <v>36165</v>
      </c>
      <c r="B486">
        <v>91.352000000000004</v>
      </c>
      <c r="C486">
        <v>166</v>
      </c>
      <c r="D486">
        <v>4.74</v>
      </c>
      <c r="E486">
        <f t="shared" si="49"/>
        <v>44.968674698795176</v>
      </c>
      <c r="F486">
        <f t="shared" si="50"/>
        <v>170.73959371034152</v>
      </c>
      <c r="G486">
        <f t="shared" si="51"/>
        <v>212.82051282051282</v>
      </c>
      <c r="H486">
        <f t="shared" si="52"/>
        <v>143.18720078158842</v>
      </c>
      <c r="I486" s="28">
        <f t="shared" si="53"/>
        <v>3.5755135056684928</v>
      </c>
      <c r="J486" s="28">
        <f t="shared" si="54"/>
        <v>0.31404241883290496</v>
      </c>
      <c r="K486" s="28">
        <f t="shared" si="55"/>
        <v>-3.963716490327851</v>
      </c>
    </row>
    <row r="487" spans="1:11" x14ac:dyDescent="0.25">
      <c r="A487" s="3">
        <v>36166</v>
      </c>
      <c r="B487">
        <v>91.199399999999997</v>
      </c>
      <c r="C487">
        <v>166</v>
      </c>
      <c r="D487">
        <v>4.76</v>
      </c>
      <c r="E487">
        <f t="shared" si="49"/>
        <v>45.060602409638548</v>
      </c>
      <c r="F487">
        <f t="shared" si="50"/>
        <v>170.45437979055654</v>
      </c>
      <c r="G487">
        <f t="shared" si="51"/>
        <v>212.82051282051282</v>
      </c>
      <c r="H487">
        <f t="shared" si="52"/>
        <v>143.47991280119066</v>
      </c>
      <c r="I487" s="28">
        <f t="shared" si="53"/>
        <v>-0.87129459484023286</v>
      </c>
      <c r="J487" s="28">
        <f t="shared" si="54"/>
        <v>0</v>
      </c>
      <c r="K487" s="28">
        <f t="shared" si="55"/>
        <v>1.0642860912080998</v>
      </c>
    </row>
    <row r="488" spans="1:11" x14ac:dyDescent="0.25">
      <c r="A488" s="3">
        <v>36167</v>
      </c>
      <c r="B488">
        <v>91.776600000000002</v>
      </c>
      <c r="C488">
        <v>166.7</v>
      </c>
      <c r="D488">
        <v>4.99</v>
      </c>
      <c r="E488">
        <f t="shared" si="49"/>
        <v>44.945050989802041</v>
      </c>
      <c r="F488">
        <f t="shared" si="50"/>
        <v>171.53318368636187</v>
      </c>
      <c r="G488">
        <f t="shared" si="51"/>
        <v>213.7179487179487</v>
      </c>
      <c r="H488">
        <f t="shared" si="52"/>
        <v>143.11197924603144</v>
      </c>
      <c r="I488" s="28">
        <f t="shared" si="53"/>
        <v>3.2879801474723358</v>
      </c>
      <c r="J488" s="28">
        <f t="shared" si="54"/>
        <v>2.1930141455403174</v>
      </c>
      <c r="K488" s="28">
        <f t="shared" si="55"/>
        <v>-1.3381391862361092</v>
      </c>
    </row>
    <row r="489" spans="1:11" x14ac:dyDescent="0.25">
      <c r="A489" s="3">
        <v>36168</v>
      </c>
      <c r="B489">
        <v>92.162899999999993</v>
      </c>
      <c r="C489">
        <v>167.1</v>
      </c>
      <c r="D489">
        <v>5.07</v>
      </c>
      <c r="E489">
        <f t="shared" si="49"/>
        <v>44.845661280670257</v>
      </c>
      <c r="F489">
        <f t="shared" si="50"/>
        <v>172.25518982799321</v>
      </c>
      <c r="G489">
        <f t="shared" si="51"/>
        <v>214.23076923076923</v>
      </c>
      <c r="H489">
        <f t="shared" si="52"/>
        <v>142.79550707218155</v>
      </c>
      <c r="I489" s="28">
        <f t="shared" si="53"/>
        <v>2.1890006878996893</v>
      </c>
      <c r="J489" s="28">
        <f t="shared" si="54"/>
        <v>1.2490200784634808</v>
      </c>
      <c r="K489" s="28">
        <f t="shared" si="55"/>
        <v>-1.1537341118158295</v>
      </c>
    </row>
    <row r="490" spans="1:11" x14ac:dyDescent="0.25">
      <c r="A490" s="3">
        <v>36169</v>
      </c>
      <c r="B490">
        <v>91.774000000000001</v>
      </c>
      <c r="C490">
        <v>167.8</v>
      </c>
      <c r="D490">
        <v>5.22</v>
      </c>
      <c r="E490">
        <f t="shared" si="49"/>
        <v>45.307508939213349</v>
      </c>
      <c r="F490">
        <f t="shared" si="50"/>
        <v>171.52832420935374</v>
      </c>
      <c r="G490">
        <f t="shared" si="51"/>
        <v>215.12820512820517</v>
      </c>
      <c r="H490">
        <f t="shared" si="52"/>
        <v>144.26610129932448</v>
      </c>
      <c r="I490" s="28">
        <f t="shared" si="53"/>
        <v>-2.2037649957650451</v>
      </c>
      <c r="J490" s="28">
        <f t="shared" si="54"/>
        <v>2.1786079191482344</v>
      </c>
      <c r="K490" s="28">
        <f t="shared" si="55"/>
        <v>5.3397029202909785</v>
      </c>
    </row>
    <row r="491" spans="1:11" x14ac:dyDescent="0.25">
      <c r="A491" s="3">
        <v>36170</v>
      </c>
      <c r="B491">
        <v>92.997900000000001</v>
      </c>
      <c r="C491">
        <v>168.1</v>
      </c>
      <c r="D491">
        <v>5.2</v>
      </c>
      <c r="E491">
        <f t="shared" si="49"/>
        <v>44.677037477691847</v>
      </c>
      <c r="F491">
        <f t="shared" si="50"/>
        <v>173.81582955945103</v>
      </c>
      <c r="G491">
        <f t="shared" si="51"/>
        <v>215.5128205128205</v>
      </c>
      <c r="H491">
        <f t="shared" si="52"/>
        <v>142.25858285781788</v>
      </c>
      <c r="I491" s="28">
        <f t="shared" si="53"/>
        <v>6.904176970565068</v>
      </c>
      <c r="J491" s="28">
        <f t="shared" si="54"/>
        <v>0.9309083361470627</v>
      </c>
      <c r="K491" s="28">
        <f t="shared" si="55"/>
        <v>-7.3029808314537981</v>
      </c>
    </row>
    <row r="492" spans="1:11" x14ac:dyDescent="0.25">
      <c r="A492" s="3">
        <v>36171</v>
      </c>
      <c r="B492">
        <v>93.437100000000001</v>
      </c>
      <c r="C492">
        <v>168.4</v>
      </c>
      <c r="D492">
        <v>5.42</v>
      </c>
      <c r="E492">
        <f t="shared" si="49"/>
        <v>44.514786223277916</v>
      </c>
      <c r="F492">
        <f t="shared" si="50"/>
        <v>174.63670736790164</v>
      </c>
      <c r="G492">
        <f t="shared" si="51"/>
        <v>215.89743589743588</v>
      </c>
      <c r="H492">
        <f t="shared" si="52"/>
        <v>141.7419498216334</v>
      </c>
      <c r="I492" s="28">
        <f t="shared" si="53"/>
        <v>2.4554508238110451</v>
      </c>
      <c r="J492" s="28">
        <f t="shared" si="54"/>
        <v>0.9292484689918723</v>
      </c>
      <c r="K492" s="28">
        <f t="shared" si="55"/>
        <v>-1.8960904516500676</v>
      </c>
    </row>
    <row r="493" spans="1:11" x14ac:dyDescent="0.25">
      <c r="A493" s="3">
        <v>36172</v>
      </c>
      <c r="B493">
        <v>94.159300000000002</v>
      </c>
      <c r="C493">
        <v>168.8</v>
      </c>
      <c r="D493">
        <v>5.3</v>
      </c>
      <c r="E493">
        <f t="shared" si="49"/>
        <v>44.218424170616125</v>
      </c>
      <c r="F493">
        <f t="shared" si="50"/>
        <v>175.98652055839128</v>
      </c>
      <c r="G493">
        <f t="shared" si="51"/>
        <v>216.41025641025644</v>
      </c>
      <c r="H493">
        <f t="shared" si="52"/>
        <v>140.79828730494231</v>
      </c>
      <c r="I493" s="28">
        <f t="shared" si="53"/>
        <v>4.012644477095062</v>
      </c>
      <c r="J493" s="28">
        <f t="shared" si="54"/>
        <v>1.2364261512066932</v>
      </c>
      <c r="K493" s="28">
        <f t="shared" si="55"/>
        <v>-3.4812368122202564</v>
      </c>
    </row>
    <row r="494" spans="1:11" x14ac:dyDescent="0.25">
      <c r="A494" s="3">
        <v>36526</v>
      </c>
      <c r="B494">
        <v>94.175799999999995</v>
      </c>
      <c r="C494">
        <v>169.3</v>
      </c>
      <c r="D494">
        <v>5.45</v>
      </c>
      <c r="E494">
        <f t="shared" si="49"/>
        <v>44.373419964559957</v>
      </c>
      <c r="F494">
        <f t="shared" si="50"/>
        <v>176.01735954709673</v>
      </c>
      <c r="G494">
        <f t="shared" si="51"/>
        <v>217.05128205128207</v>
      </c>
      <c r="H494">
        <f t="shared" si="52"/>
        <v>141.29181783517012</v>
      </c>
      <c r="I494" s="28">
        <f t="shared" si="53"/>
        <v>9.1316284257914049E-2</v>
      </c>
      <c r="J494" s="28">
        <f t="shared" si="54"/>
        <v>1.5414189831586711</v>
      </c>
      <c r="K494" s="28">
        <f t="shared" si="55"/>
        <v>1.8235688587196819</v>
      </c>
    </row>
    <row r="495" spans="1:11" x14ac:dyDescent="0.25">
      <c r="A495" s="3">
        <v>36527</v>
      </c>
      <c r="B495">
        <v>94.455699999999993</v>
      </c>
      <c r="C495">
        <v>170</v>
      </c>
      <c r="D495">
        <v>5.73</v>
      </c>
      <c r="E495">
        <f t="shared" si="49"/>
        <v>44.437823529411766</v>
      </c>
      <c r="F495">
        <f t="shared" si="50"/>
        <v>176.54050093731831</v>
      </c>
      <c r="G495">
        <f t="shared" si="51"/>
        <v>217.94871794871793</v>
      </c>
      <c r="H495">
        <f t="shared" si="52"/>
        <v>141.4968887258124</v>
      </c>
      <c r="I495" s="28">
        <f t="shared" si="53"/>
        <v>1.5466233120251971</v>
      </c>
      <c r="J495" s="28">
        <f t="shared" si="54"/>
        <v>2.1503559232066038</v>
      </c>
      <c r="K495" s="28">
        <f t="shared" si="55"/>
        <v>0.75585342483934781</v>
      </c>
    </row>
    <row r="496" spans="1:11" x14ac:dyDescent="0.25">
      <c r="A496" s="3">
        <v>36528</v>
      </c>
      <c r="B496">
        <v>94.798000000000002</v>
      </c>
      <c r="C496">
        <v>171</v>
      </c>
      <c r="D496">
        <v>5.85</v>
      </c>
      <c r="E496">
        <f t="shared" si="49"/>
        <v>44.562573099415204</v>
      </c>
      <c r="F496">
        <f t="shared" si="50"/>
        <v>177.18026977573513</v>
      </c>
      <c r="G496">
        <f t="shared" si="51"/>
        <v>219.23076923076925</v>
      </c>
      <c r="H496">
        <f t="shared" si="52"/>
        <v>141.89411061076106</v>
      </c>
      <c r="I496" s="28">
        <f t="shared" si="53"/>
        <v>1.8852048431533319</v>
      </c>
      <c r="J496" s="28">
        <f t="shared" si="54"/>
        <v>3.0566268166554167</v>
      </c>
      <c r="K496" s="28">
        <f t="shared" si="55"/>
        <v>1.4609755661020074</v>
      </c>
    </row>
    <row r="497" spans="1:11" x14ac:dyDescent="0.25">
      <c r="A497" s="3">
        <v>36529</v>
      </c>
      <c r="B497">
        <v>95.480800000000002</v>
      </c>
      <c r="C497">
        <v>170.9</v>
      </c>
      <c r="D497">
        <v>6.02</v>
      </c>
      <c r="E497">
        <f t="shared" si="49"/>
        <v>44.130602691632539</v>
      </c>
      <c r="F497">
        <f t="shared" si="50"/>
        <v>178.45644319925538</v>
      </c>
      <c r="G497">
        <f t="shared" si="51"/>
        <v>219.10256410256412</v>
      </c>
      <c r="H497">
        <f t="shared" si="52"/>
        <v>140.51865016134431</v>
      </c>
      <c r="I497" s="28">
        <f t="shared" si="53"/>
        <v>3.7402490878990946</v>
      </c>
      <c r="J497" s="28">
        <f t="shared" si="54"/>
        <v>-0.30485720569988217</v>
      </c>
      <c r="K497" s="28">
        <f t="shared" si="55"/>
        <v>-5.0764811469691473</v>
      </c>
    </row>
    <row r="498" spans="1:11" x14ac:dyDescent="0.25">
      <c r="A498" s="3">
        <v>36530</v>
      </c>
      <c r="B498">
        <v>95.643500000000003</v>
      </c>
      <c r="C498">
        <v>171.2</v>
      </c>
      <c r="D498">
        <v>6.27</v>
      </c>
      <c r="E498">
        <f t="shared" si="49"/>
        <v>44.133469626168221</v>
      </c>
      <c r="F498">
        <f t="shared" si="50"/>
        <v>178.76053431818735</v>
      </c>
      <c r="G498">
        <f t="shared" si="51"/>
        <v>219.48717948717947</v>
      </c>
      <c r="H498">
        <f t="shared" si="52"/>
        <v>140.52777892339341</v>
      </c>
      <c r="I498" s="28">
        <f t="shared" si="53"/>
        <v>0.8872935061519982</v>
      </c>
      <c r="J498" s="28">
        <f t="shared" si="54"/>
        <v>0.91403714447668705</v>
      </c>
      <c r="K498" s="28">
        <f t="shared" si="55"/>
        <v>3.3855510625890872E-2</v>
      </c>
    </row>
    <row r="499" spans="1:11" x14ac:dyDescent="0.25">
      <c r="A499" s="3">
        <v>36531</v>
      </c>
      <c r="B499">
        <v>95.735299999999995</v>
      </c>
      <c r="C499">
        <v>172.2</v>
      </c>
      <c r="D499">
        <v>6.53</v>
      </c>
      <c r="E499">
        <f t="shared" si="49"/>
        <v>44.404587688734033</v>
      </c>
      <c r="F499">
        <f t="shared" si="50"/>
        <v>178.93211123716677</v>
      </c>
      <c r="G499">
        <f t="shared" si="51"/>
        <v>220.76923076923075</v>
      </c>
      <c r="H499">
        <f t="shared" si="52"/>
        <v>141.39106067941913</v>
      </c>
      <c r="I499" s="28">
        <f t="shared" si="53"/>
        <v>0.49997056931871953</v>
      </c>
      <c r="J499" s="28">
        <f t="shared" si="54"/>
        <v>3.0352641318017959</v>
      </c>
      <c r="K499" s="28">
        <f t="shared" si="55"/>
        <v>3.1917243304995679</v>
      </c>
    </row>
    <row r="500" spans="1:11" x14ac:dyDescent="0.25">
      <c r="A500" s="3">
        <v>36532</v>
      </c>
      <c r="B500">
        <v>95.590599999999995</v>
      </c>
      <c r="C500">
        <v>172.7</v>
      </c>
      <c r="D500">
        <v>6.54</v>
      </c>
      <c r="E500">
        <f t="shared" si="49"/>
        <v>44.649334105385066</v>
      </c>
      <c r="F500">
        <f t="shared" si="50"/>
        <v>178.66166265136803</v>
      </c>
      <c r="G500">
        <f t="shared" si="51"/>
        <v>221.41025641025638</v>
      </c>
      <c r="H500">
        <f t="shared" si="52"/>
        <v>142.1703710446082</v>
      </c>
      <c r="I500" s="28">
        <f t="shared" si="53"/>
        <v>-0.78829795877934927</v>
      </c>
      <c r="J500" s="28">
        <f t="shared" si="54"/>
        <v>1.5110285397877732</v>
      </c>
      <c r="K500" s="28">
        <f t="shared" si="55"/>
        <v>2.8645732928327838</v>
      </c>
    </row>
    <row r="501" spans="1:11" x14ac:dyDescent="0.25">
      <c r="A501" s="3">
        <v>36533</v>
      </c>
      <c r="B501">
        <v>95.311199999999999</v>
      </c>
      <c r="C501">
        <v>172.7</v>
      </c>
      <c r="D501">
        <v>6.5</v>
      </c>
      <c r="E501">
        <f t="shared" si="49"/>
        <v>44.811117544875501</v>
      </c>
      <c r="F501">
        <f t="shared" si="50"/>
        <v>178.13945577595567</v>
      </c>
      <c r="G501">
        <f t="shared" si="51"/>
        <v>221.41025641025638</v>
      </c>
      <c r="H501">
        <f t="shared" si="52"/>
        <v>142.68551448587294</v>
      </c>
      <c r="I501" s="28">
        <f t="shared" si="53"/>
        <v>-1.5255001038391391</v>
      </c>
      <c r="J501" s="28">
        <f t="shared" si="54"/>
        <v>0</v>
      </c>
      <c r="K501" s="28">
        <f t="shared" si="55"/>
        <v>1.8849463958708235</v>
      </c>
    </row>
    <row r="502" spans="1:11" x14ac:dyDescent="0.25">
      <c r="A502" s="3">
        <v>36534</v>
      </c>
      <c r="B502">
        <v>95.679000000000002</v>
      </c>
      <c r="C502">
        <v>173.6</v>
      </c>
      <c r="D502">
        <v>6.52</v>
      </c>
      <c r="E502">
        <f t="shared" si="49"/>
        <v>44.88536866359447</v>
      </c>
      <c r="F502">
        <f t="shared" si="50"/>
        <v>178.82688486964454</v>
      </c>
      <c r="G502">
        <f t="shared" si="51"/>
        <v>222.56410256410257</v>
      </c>
      <c r="H502">
        <f t="shared" si="52"/>
        <v>142.92194150791627</v>
      </c>
      <c r="I502" s="28">
        <f t="shared" si="53"/>
        <v>2.007228114150994</v>
      </c>
      <c r="J502" s="28">
        <f t="shared" si="54"/>
        <v>2.7088599276167358</v>
      </c>
      <c r="K502" s="28">
        <f t="shared" si="55"/>
        <v>0.8628259999127863</v>
      </c>
    </row>
    <row r="503" spans="1:11" x14ac:dyDescent="0.25">
      <c r="A503" s="3">
        <v>36535</v>
      </c>
      <c r="B503">
        <v>95.397000000000006</v>
      </c>
      <c r="C503">
        <v>173.9</v>
      </c>
      <c r="D503">
        <v>6.51</v>
      </c>
      <c r="E503">
        <f t="shared" si="49"/>
        <v>45.14261069580219</v>
      </c>
      <c r="F503">
        <f t="shared" si="50"/>
        <v>178.29981851722405</v>
      </c>
      <c r="G503">
        <f t="shared" si="51"/>
        <v>222.94871794871796</v>
      </c>
      <c r="H503">
        <f t="shared" si="52"/>
        <v>143.74103984163207</v>
      </c>
      <c r="I503" s="28">
        <f t="shared" si="53"/>
        <v>-1.5382921913779768</v>
      </c>
      <c r="J503" s="28">
        <f t="shared" si="54"/>
        <v>0.89983339468755474</v>
      </c>
      <c r="K503" s="28">
        <f t="shared" si="55"/>
        <v>2.9782500935379375</v>
      </c>
    </row>
    <row r="504" spans="1:11" x14ac:dyDescent="0.25">
      <c r="A504" s="3">
        <v>36536</v>
      </c>
      <c r="B504">
        <v>95.422899999999998</v>
      </c>
      <c r="C504">
        <v>174.2</v>
      </c>
      <c r="D504">
        <v>6.51</v>
      </c>
      <c r="E504">
        <f t="shared" si="49"/>
        <v>45.222215843857626</v>
      </c>
      <c r="F504">
        <f t="shared" si="50"/>
        <v>178.34822638434352</v>
      </c>
      <c r="G504">
        <f t="shared" si="51"/>
        <v>223.33333333333334</v>
      </c>
      <c r="H504">
        <f t="shared" si="52"/>
        <v>143.99451491943253</v>
      </c>
      <c r="I504" s="28">
        <f t="shared" si="53"/>
        <v>0.14147237872412788</v>
      </c>
      <c r="J504" s="28">
        <f t="shared" si="54"/>
        <v>0.89828240271803139</v>
      </c>
      <c r="K504" s="28">
        <f t="shared" si="55"/>
        <v>0.91820023693358621</v>
      </c>
    </row>
    <row r="505" spans="1:11" x14ac:dyDescent="0.25">
      <c r="A505" s="3">
        <v>36537</v>
      </c>
      <c r="B505">
        <v>95.157300000000006</v>
      </c>
      <c r="C505">
        <v>174.6</v>
      </c>
      <c r="D505">
        <v>6.4</v>
      </c>
      <c r="E505">
        <f t="shared" si="49"/>
        <v>45.499828178694159</v>
      </c>
      <c r="F505">
        <f t="shared" si="50"/>
        <v>177.85181211766664</v>
      </c>
      <c r="G505">
        <f t="shared" si="51"/>
        <v>223.84615384615384</v>
      </c>
      <c r="H505">
        <f t="shared" si="52"/>
        <v>144.87847544070513</v>
      </c>
      <c r="I505" s="28">
        <f t="shared" si="53"/>
        <v>-1.4526002899115653</v>
      </c>
      <c r="J505" s="28">
        <f t="shared" si="54"/>
        <v>1.1953064374878863</v>
      </c>
      <c r="K505" s="28">
        <f t="shared" si="55"/>
        <v>3.1895017202248077</v>
      </c>
    </row>
    <row r="506" spans="1:11" x14ac:dyDescent="0.25">
      <c r="A506" s="3">
        <v>36892</v>
      </c>
      <c r="B506">
        <v>94.544799999999995</v>
      </c>
      <c r="C506">
        <v>175.6</v>
      </c>
      <c r="D506">
        <v>5.98</v>
      </c>
      <c r="E506">
        <f t="shared" si="49"/>
        <v>46.158997722095677</v>
      </c>
      <c r="F506">
        <f t="shared" si="50"/>
        <v>176.70703147632778</v>
      </c>
      <c r="G506">
        <f t="shared" si="51"/>
        <v>225.12820512820514</v>
      </c>
      <c r="H506">
        <f t="shared" si="52"/>
        <v>146.9773730042277</v>
      </c>
      <c r="I506" s="28">
        <f t="shared" si="53"/>
        <v>-3.3653560337750577</v>
      </c>
      <c r="J506" s="28">
        <f t="shared" si="54"/>
        <v>2.9763266406396482</v>
      </c>
      <c r="K506" s="28">
        <f t="shared" si="55"/>
        <v>7.4959362280379693</v>
      </c>
    </row>
    <row r="507" spans="1:11" x14ac:dyDescent="0.25">
      <c r="A507" s="3">
        <v>36893</v>
      </c>
      <c r="B507">
        <v>93.939800000000005</v>
      </c>
      <c r="C507">
        <v>176</v>
      </c>
      <c r="D507">
        <v>5.49</v>
      </c>
      <c r="E507">
        <f t="shared" si="49"/>
        <v>46.625113636363636</v>
      </c>
      <c r="F507">
        <f t="shared" si="50"/>
        <v>175.57626855712783</v>
      </c>
      <c r="G507">
        <f t="shared" si="51"/>
        <v>225.64102564102564</v>
      </c>
      <c r="H507">
        <f t="shared" si="52"/>
        <v>148.46155801636834</v>
      </c>
      <c r="I507" s="28">
        <f t="shared" si="53"/>
        <v>-3.3456195009510026</v>
      </c>
      <c r="J507" s="28">
        <f t="shared" si="54"/>
        <v>1.1857874928793422</v>
      </c>
      <c r="K507" s="28">
        <f t="shared" si="55"/>
        <v>5.2362397696517959</v>
      </c>
    </row>
    <row r="508" spans="1:11" x14ac:dyDescent="0.25">
      <c r="A508" s="3">
        <v>36894</v>
      </c>
      <c r="B508">
        <v>93.720100000000002</v>
      </c>
      <c r="C508">
        <v>176.1</v>
      </c>
      <c r="D508">
        <v>5.31</v>
      </c>
      <c r="E508">
        <f t="shared" si="49"/>
        <v>46.780181714934699</v>
      </c>
      <c r="F508">
        <f t="shared" si="50"/>
        <v>175.16564274994067</v>
      </c>
      <c r="G508">
        <f t="shared" si="51"/>
        <v>225.76923076923077</v>
      </c>
      <c r="H508">
        <f t="shared" si="52"/>
        <v>148.95531871200578</v>
      </c>
      <c r="I508" s="28">
        <f t="shared" si="53"/>
        <v>-1.2202654858053386</v>
      </c>
      <c r="J508" s="28">
        <f t="shared" si="54"/>
        <v>0.29602578375254041</v>
      </c>
      <c r="K508" s="28">
        <f t="shared" si="55"/>
        <v>1.7304014071729767</v>
      </c>
    </row>
    <row r="509" spans="1:11" x14ac:dyDescent="0.25">
      <c r="A509" s="3">
        <v>36895</v>
      </c>
      <c r="B509">
        <v>93.446899999999999</v>
      </c>
      <c r="C509">
        <v>176.4</v>
      </c>
      <c r="D509">
        <v>4.8</v>
      </c>
      <c r="E509">
        <f t="shared" si="49"/>
        <v>47.025566893424042</v>
      </c>
      <c r="F509">
        <f t="shared" si="50"/>
        <v>174.65502385816308</v>
      </c>
      <c r="G509">
        <f t="shared" si="51"/>
        <v>226.15384615384616</v>
      </c>
      <c r="H509">
        <f t="shared" si="52"/>
        <v>149.73666299347559</v>
      </c>
      <c r="I509" s="28">
        <f t="shared" si="53"/>
        <v>-1.5214135404759688</v>
      </c>
      <c r="J509" s="28">
        <f t="shared" si="54"/>
        <v>0.88706979422887855</v>
      </c>
      <c r="K509" s="28">
        <f t="shared" si="55"/>
        <v>2.726562249006026</v>
      </c>
    </row>
    <row r="510" spans="1:11" x14ac:dyDescent="0.25">
      <c r="A510" s="3">
        <v>36896</v>
      </c>
      <c r="B510">
        <v>92.876000000000005</v>
      </c>
      <c r="C510">
        <v>177.3</v>
      </c>
      <c r="D510">
        <v>4.21</v>
      </c>
      <c r="E510">
        <f t="shared" si="49"/>
        <v>47.616469261139315</v>
      </c>
      <c r="F510">
        <f t="shared" si="50"/>
        <v>173.58799484895437</v>
      </c>
      <c r="G510">
        <f t="shared" si="51"/>
        <v>227.30769230769235</v>
      </c>
      <c r="H510">
        <f t="shared" si="52"/>
        <v>151.61818733314286</v>
      </c>
      <c r="I510" s="28">
        <f t="shared" si="53"/>
        <v>-3.1936750099764488</v>
      </c>
      <c r="J510" s="28">
        <f t="shared" si="54"/>
        <v>2.6521857661398585</v>
      </c>
      <c r="K510" s="28">
        <f t="shared" si="55"/>
        <v>6.5077798255786412</v>
      </c>
    </row>
    <row r="511" spans="1:11" x14ac:dyDescent="0.25">
      <c r="A511" s="3">
        <v>36897</v>
      </c>
      <c r="B511">
        <v>92.320800000000006</v>
      </c>
      <c r="C511">
        <v>177.7</v>
      </c>
      <c r="D511">
        <v>3.97</v>
      </c>
      <c r="E511">
        <f t="shared" si="49"/>
        <v>48.046820483961724</v>
      </c>
      <c r="F511">
        <f t="shared" si="50"/>
        <v>172.55030960475631</v>
      </c>
      <c r="G511">
        <f t="shared" si="51"/>
        <v>227.82051282051282</v>
      </c>
      <c r="H511">
        <f t="shared" si="52"/>
        <v>152.98849204773845</v>
      </c>
      <c r="I511" s="28">
        <f t="shared" si="53"/>
        <v>-3.1247324191508774</v>
      </c>
      <c r="J511" s="28">
        <f t="shared" si="54"/>
        <v>1.1744306452607489</v>
      </c>
      <c r="K511" s="28">
        <f t="shared" si="55"/>
        <v>4.6889565931154564</v>
      </c>
    </row>
    <row r="512" spans="1:11" x14ac:dyDescent="0.25">
      <c r="A512" s="3">
        <v>36898</v>
      </c>
      <c r="B512">
        <v>91.793300000000002</v>
      </c>
      <c r="C512">
        <v>177.4</v>
      </c>
      <c r="D512">
        <v>3.77</v>
      </c>
      <c r="E512">
        <f t="shared" si="49"/>
        <v>48.256313416009021</v>
      </c>
      <c r="F512">
        <f t="shared" si="50"/>
        <v>171.56439648099104</v>
      </c>
      <c r="G512">
        <f t="shared" si="51"/>
        <v>227.43589743589743</v>
      </c>
      <c r="H512">
        <f t="shared" si="52"/>
        <v>153.6555498768673</v>
      </c>
      <c r="I512" s="28">
        <f t="shared" si="53"/>
        <v>-2.986291210242431</v>
      </c>
      <c r="J512" s="28">
        <f t="shared" si="54"/>
        <v>-0.88057477151295416</v>
      </c>
      <c r="K512" s="28">
        <f t="shared" si="55"/>
        <v>2.2673846022951416</v>
      </c>
    </row>
    <row r="513" spans="1:11" x14ac:dyDescent="0.25">
      <c r="A513" s="3">
        <v>36899</v>
      </c>
      <c r="B513">
        <v>91.679500000000004</v>
      </c>
      <c r="C513">
        <v>177.4</v>
      </c>
      <c r="D513">
        <v>3.65</v>
      </c>
      <c r="E513">
        <f t="shared" si="49"/>
        <v>48.320462232243521</v>
      </c>
      <c r="F513">
        <f t="shared" si="50"/>
        <v>171.35170091040433</v>
      </c>
      <c r="G513">
        <f t="shared" si="51"/>
        <v>227.43589743589743</v>
      </c>
      <c r="H513">
        <f t="shared" si="52"/>
        <v>153.85980960859376</v>
      </c>
      <c r="I513" s="28">
        <f t="shared" si="53"/>
        <v>-0.64649650579511331</v>
      </c>
      <c r="J513" s="28">
        <f t="shared" si="54"/>
        <v>0</v>
      </c>
      <c r="K513" s="28">
        <f t="shared" si="55"/>
        <v>0.69232746663407951</v>
      </c>
    </row>
    <row r="514" spans="1:11" x14ac:dyDescent="0.25">
      <c r="A514" s="3">
        <v>36900</v>
      </c>
      <c r="B514">
        <v>91.328900000000004</v>
      </c>
      <c r="C514">
        <v>178.1</v>
      </c>
      <c r="D514">
        <v>3.07</v>
      </c>
      <c r="E514">
        <f t="shared" si="49"/>
        <v>48.720437956204378</v>
      </c>
      <c r="F514">
        <f t="shared" si="50"/>
        <v>170.6964191261539</v>
      </c>
      <c r="G514">
        <f t="shared" si="51"/>
        <v>228.33333333333331</v>
      </c>
      <c r="H514">
        <f t="shared" si="52"/>
        <v>155.13339404660874</v>
      </c>
      <c r="I514" s="28">
        <f t="shared" si="53"/>
        <v>-1.9968110530220962</v>
      </c>
      <c r="J514" s="28">
        <f t="shared" si="54"/>
        <v>2.0523647610433571</v>
      </c>
      <c r="K514" s="28">
        <f t="shared" si="55"/>
        <v>4.2961242073866757</v>
      </c>
    </row>
    <row r="515" spans="1:11" x14ac:dyDescent="0.25">
      <c r="A515" s="3">
        <v>36901</v>
      </c>
      <c r="B515">
        <v>90.9315</v>
      </c>
      <c r="C515">
        <v>177.6</v>
      </c>
      <c r="D515">
        <v>2.4900000000000002</v>
      </c>
      <c r="E515">
        <f t="shared" ref="E515:E578" si="56">(1-B515/C515)*100</f>
        <v>48.799831081081081</v>
      </c>
      <c r="F515">
        <f t="shared" ref="F515:F578" si="57">B515/$B$254*100</f>
        <v>169.95366675575707</v>
      </c>
      <c r="G515">
        <f t="shared" ref="G515:G578" si="58">C515/$C$254*100</f>
        <v>227.69230769230768</v>
      </c>
      <c r="H515">
        <f t="shared" ref="H515:H578" si="59">E515/$E$254*100</f>
        <v>155.38619400988415</v>
      </c>
      <c r="I515" s="28">
        <f t="shared" si="53"/>
        <v>-2.2726459585788561</v>
      </c>
      <c r="J515" s="28">
        <f t="shared" si="54"/>
        <v>-1.4651496247937601</v>
      </c>
      <c r="K515" s="28">
        <f t="shared" si="55"/>
        <v>0.84856214593482804</v>
      </c>
    </row>
    <row r="516" spans="1:11" x14ac:dyDescent="0.25">
      <c r="A516" s="3">
        <v>36902</v>
      </c>
      <c r="B516">
        <v>90.486000000000004</v>
      </c>
      <c r="C516">
        <v>177.5</v>
      </c>
      <c r="D516">
        <v>2.09</v>
      </c>
      <c r="E516">
        <f t="shared" si="56"/>
        <v>49.021971830985912</v>
      </c>
      <c r="F516">
        <f t="shared" si="57"/>
        <v>169.12101406070983</v>
      </c>
      <c r="G516">
        <f t="shared" si="58"/>
        <v>227.56410256410254</v>
      </c>
      <c r="H516">
        <f t="shared" si="59"/>
        <v>156.09352444315681</v>
      </c>
      <c r="I516" s="28">
        <f t="shared" ref="I516:I579" si="60">1200*(LOG(B516)-LOG(B515))</f>
        <v>-2.5595578895948989</v>
      </c>
      <c r="J516" s="28">
        <f t="shared" ref="J516:J579" si="61">1200*(LOG(C516)-LOG(C515))</f>
        <v>-0.29352486176303927</v>
      </c>
      <c r="K516" s="28">
        <f t="shared" ref="K516:K579" si="62">1200*(LOG(E516)-LOG(E515))</f>
        <v>2.3669488360220647</v>
      </c>
    </row>
    <row r="517" spans="1:11" x14ac:dyDescent="0.25">
      <c r="A517" s="3">
        <v>36903</v>
      </c>
      <c r="B517">
        <v>90.507300000000001</v>
      </c>
      <c r="C517">
        <v>177.4</v>
      </c>
      <c r="D517">
        <v>1.82</v>
      </c>
      <c r="E517">
        <f t="shared" si="56"/>
        <v>48.981228861330329</v>
      </c>
      <c r="F517">
        <f t="shared" si="57"/>
        <v>169.16082439158413</v>
      </c>
      <c r="G517">
        <f t="shared" si="58"/>
        <v>227.43589743589743</v>
      </c>
      <c r="H517">
        <f t="shared" si="59"/>
        <v>155.96379253943519</v>
      </c>
      <c r="I517" s="28">
        <f t="shared" si="60"/>
        <v>0.12266273954564255</v>
      </c>
      <c r="J517" s="28">
        <f t="shared" si="61"/>
        <v>-0.29369027448655771</v>
      </c>
      <c r="K517" s="28">
        <f t="shared" si="62"/>
        <v>-0.43331926611784866</v>
      </c>
    </row>
    <row r="518" spans="1:11" x14ac:dyDescent="0.25">
      <c r="A518" s="3">
        <v>37257</v>
      </c>
      <c r="B518">
        <v>91.079400000000007</v>
      </c>
      <c r="C518">
        <v>177.7</v>
      </c>
      <c r="D518">
        <v>1.73</v>
      </c>
      <c r="E518">
        <f t="shared" si="56"/>
        <v>48.745413618458066</v>
      </c>
      <c r="F518">
        <f t="shared" si="57"/>
        <v>170.23009623633507</v>
      </c>
      <c r="G518">
        <f t="shared" si="58"/>
        <v>227.82051282051282</v>
      </c>
      <c r="H518">
        <f t="shared" si="59"/>
        <v>155.21292041001007</v>
      </c>
      <c r="I518" s="28">
        <f t="shared" si="60"/>
        <v>3.2838620252549688</v>
      </c>
      <c r="J518" s="28">
        <f t="shared" si="61"/>
        <v>0.88057477151295416</v>
      </c>
      <c r="K518" s="28">
        <f t="shared" si="62"/>
        <v>-2.5151001995183719</v>
      </c>
    </row>
    <row r="519" spans="1:11" x14ac:dyDescent="0.25">
      <c r="A519" s="3">
        <v>37258</v>
      </c>
      <c r="B519">
        <v>91.055300000000003</v>
      </c>
      <c r="C519">
        <v>178</v>
      </c>
      <c r="D519">
        <v>1.74</v>
      </c>
      <c r="E519">
        <f t="shared" si="56"/>
        <v>48.845337078651681</v>
      </c>
      <c r="F519">
        <f t="shared" si="57"/>
        <v>170.1850526225289</v>
      </c>
      <c r="G519">
        <f t="shared" si="58"/>
        <v>228.2051282051282</v>
      </c>
      <c r="H519">
        <f t="shared" si="59"/>
        <v>155.53109212962087</v>
      </c>
      <c r="I519" s="28">
        <f t="shared" si="60"/>
        <v>-0.13791766741801936</v>
      </c>
      <c r="J519" s="28">
        <f t="shared" si="61"/>
        <v>0.87908940431091764</v>
      </c>
      <c r="K519" s="28">
        <f t="shared" si="62"/>
        <v>1.0672213642378026</v>
      </c>
    </row>
    <row r="520" spans="1:11" x14ac:dyDescent="0.25">
      <c r="A520" s="3">
        <v>37259</v>
      </c>
      <c r="B520">
        <v>91.798000000000002</v>
      </c>
      <c r="C520">
        <v>178.5</v>
      </c>
      <c r="D520">
        <v>1.73</v>
      </c>
      <c r="E520">
        <f t="shared" si="56"/>
        <v>48.572549019607848</v>
      </c>
      <c r="F520">
        <f t="shared" si="57"/>
        <v>171.57318092019804</v>
      </c>
      <c r="G520">
        <f t="shared" si="58"/>
        <v>228.84615384615384</v>
      </c>
      <c r="H520">
        <f t="shared" si="59"/>
        <v>154.66249284705907</v>
      </c>
      <c r="I520" s="28">
        <f t="shared" si="60"/>
        <v>4.233587718663756</v>
      </c>
      <c r="J520" s="28">
        <f t="shared" si="61"/>
        <v>1.4618617671814604</v>
      </c>
      <c r="K520" s="28">
        <f t="shared" si="62"/>
        <v>-2.9186588991788831</v>
      </c>
    </row>
    <row r="521" spans="1:11" x14ac:dyDescent="0.25">
      <c r="A521" s="3">
        <v>37260</v>
      </c>
      <c r="B521">
        <v>92.177099999999996</v>
      </c>
      <c r="C521">
        <v>179.3</v>
      </c>
      <c r="D521">
        <v>1.75</v>
      </c>
      <c r="E521">
        <f t="shared" si="56"/>
        <v>48.59057445621864</v>
      </c>
      <c r="F521">
        <f t="shared" si="57"/>
        <v>172.28173004857607</v>
      </c>
      <c r="G521">
        <f t="shared" si="58"/>
        <v>229.87179487179489</v>
      </c>
      <c r="H521">
        <f t="shared" si="59"/>
        <v>154.71988861930393</v>
      </c>
      <c r="I521" s="28">
        <f t="shared" si="60"/>
        <v>2.1477854920648021</v>
      </c>
      <c r="J521" s="28">
        <f t="shared" si="61"/>
        <v>2.3304829367653213</v>
      </c>
      <c r="K521" s="28">
        <f t="shared" si="62"/>
        <v>0.1933658976053465</v>
      </c>
    </row>
    <row r="522" spans="1:11" x14ac:dyDescent="0.25">
      <c r="A522" s="3">
        <v>37261</v>
      </c>
      <c r="B522">
        <v>92.566800000000001</v>
      </c>
      <c r="C522">
        <v>179.5</v>
      </c>
      <c r="D522">
        <v>1.75</v>
      </c>
      <c r="E522">
        <f t="shared" si="56"/>
        <v>48.430752089136483</v>
      </c>
      <c r="F522">
        <f t="shared" si="57"/>
        <v>173.01009089091036</v>
      </c>
      <c r="G522">
        <f t="shared" si="58"/>
        <v>230.12820512820511</v>
      </c>
      <c r="H522">
        <f t="shared" si="59"/>
        <v>154.21098953526231</v>
      </c>
      <c r="I522" s="28">
        <f t="shared" si="60"/>
        <v>2.1986520014573685</v>
      </c>
      <c r="J522" s="28">
        <f t="shared" si="61"/>
        <v>0.58099602258607774</v>
      </c>
      <c r="K522" s="28">
        <f t="shared" si="62"/>
        <v>-1.7169841896740756</v>
      </c>
    </row>
    <row r="523" spans="1:11" x14ac:dyDescent="0.25">
      <c r="A523" s="3">
        <v>37262</v>
      </c>
      <c r="B523">
        <v>93.447599999999994</v>
      </c>
      <c r="C523">
        <v>179.6</v>
      </c>
      <c r="D523">
        <v>1.75</v>
      </c>
      <c r="E523">
        <f t="shared" si="56"/>
        <v>47.969042316258346</v>
      </c>
      <c r="F523">
        <f t="shared" si="57"/>
        <v>174.65633217889604</v>
      </c>
      <c r="G523">
        <f t="shared" si="58"/>
        <v>230.25641025641025</v>
      </c>
      <c r="H523">
        <f t="shared" si="59"/>
        <v>152.74083435735812</v>
      </c>
      <c r="I523" s="28">
        <f t="shared" si="60"/>
        <v>4.9354816222974662</v>
      </c>
      <c r="J523" s="28">
        <f t="shared" si="61"/>
        <v>0.29025530033717217</v>
      </c>
      <c r="K523" s="28">
        <f t="shared" si="62"/>
        <v>-4.9921983621050714</v>
      </c>
    </row>
    <row r="524" spans="1:11" x14ac:dyDescent="0.25">
      <c r="A524" s="3">
        <v>37263</v>
      </c>
      <c r="B524">
        <v>93.223699999999994</v>
      </c>
      <c r="C524">
        <v>180</v>
      </c>
      <c r="D524">
        <v>1.73</v>
      </c>
      <c r="E524">
        <f t="shared" si="56"/>
        <v>48.209055555555558</v>
      </c>
      <c r="F524">
        <f t="shared" si="57"/>
        <v>174.23785644731112</v>
      </c>
      <c r="G524">
        <f t="shared" si="58"/>
        <v>230.76923076923075</v>
      </c>
      <c r="H524">
        <f t="shared" si="59"/>
        <v>153.50507355532608</v>
      </c>
      <c r="I524" s="28">
        <f t="shared" si="60"/>
        <v>-1.2501792975612602</v>
      </c>
      <c r="J524" s="28">
        <f t="shared" si="61"/>
        <v>1.1594073264243221</v>
      </c>
      <c r="K524" s="28">
        <f t="shared" si="62"/>
        <v>2.6010905375940752</v>
      </c>
    </row>
    <row r="525" spans="1:11" x14ac:dyDescent="0.25">
      <c r="A525" s="3">
        <v>37264</v>
      </c>
      <c r="B525">
        <v>93.235900000000001</v>
      </c>
      <c r="C525">
        <v>180.5</v>
      </c>
      <c r="D525">
        <v>1.74</v>
      </c>
      <c r="E525">
        <f t="shared" si="56"/>
        <v>48.34576177285318</v>
      </c>
      <c r="F525">
        <f t="shared" si="57"/>
        <v>174.26065860865697</v>
      </c>
      <c r="G525">
        <f t="shared" si="58"/>
        <v>231.41025641025644</v>
      </c>
      <c r="H525">
        <f t="shared" si="59"/>
        <v>153.94036725066843</v>
      </c>
      <c r="I525" s="28">
        <f t="shared" si="60"/>
        <v>6.8197842579831303E-2</v>
      </c>
      <c r="J525" s="28">
        <f t="shared" si="61"/>
        <v>1.4456413660450806</v>
      </c>
      <c r="K525" s="28">
        <f t="shared" si="62"/>
        <v>1.4757410671856874</v>
      </c>
    </row>
    <row r="526" spans="1:11" x14ac:dyDescent="0.25">
      <c r="A526" s="3">
        <v>37265</v>
      </c>
      <c r="B526">
        <v>93.365399999999994</v>
      </c>
      <c r="C526">
        <v>180.8</v>
      </c>
      <c r="D526">
        <v>1.75</v>
      </c>
      <c r="E526">
        <f t="shared" si="56"/>
        <v>48.359845132743374</v>
      </c>
      <c r="F526">
        <f t="shared" si="57"/>
        <v>174.50269794425429</v>
      </c>
      <c r="G526">
        <f t="shared" si="58"/>
        <v>231.79487179487182</v>
      </c>
      <c r="H526">
        <f t="shared" si="59"/>
        <v>153.98521084220815</v>
      </c>
      <c r="I526" s="28">
        <f t="shared" si="60"/>
        <v>0.72335373143301851</v>
      </c>
      <c r="J526" s="28">
        <f t="shared" si="61"/>
        <v>0.8654638772011225</v>
      </c>
      <c r="K526" s="28">
        <f t="shared" si="62"/>
        <v>0.15179245280796394</v>
      </c>
    </row>
    <row r="527" spans="1:11" x14ac:dyDescent="0.25">
      <c r="A527" s="3">
        <v>37266</v>
      </c>
      <c r="B527">
        <v>93.083399999999997</v>
      </c>
      <c r="C527">
        <v>181.2</v>
      </c>
      <c r="D527">
        <v>1.75</v>
      </c>
      <c r="E527">
        <f t="shared" si="56"/>
        <v>48.629470198675492</v>
      </c>
      <c r="F527">
        <f t="shared" si="57"/>
        <v>173.97563159183383</v>
      </c>
      <c r="G527">
        <f t="shared" si="58"/>
        <v>232.30769230769229</v>
      </c>
      <c r="H527">
        <f t="shared" si="59"/>
        <v>154.84373866652061</v>
      </c>
      <c r="I527" s="28">
        <f t="shared" si="60"/>
        <v>-1.576468872332093</v>
      </c>
      <c r="J527" s="28">
        <f t="shared" si="61"/>
        <v>1.1517206417398285</v>
      </c>
      <c r="K527" s="28">
        <f t="shared" si="62"/>
        <v>2.8975640352962628</v>
      </c>
    </row>
    <row r="528" spans="1:11" x14ac:dyDescent="0.25">
      <c r="A528" s="3">
        <v>37267</v>
      </c>
      <c r="B528">
        <v>93.569299999999998</v>
      </c>
      <c r="C528">
        <v>181.5</v>
      </c>
      <c r="D528">
        <v>1.34</v>
      </c>
      <c r="E528">
        <f t="shared" si="56"/>
        <v>48.446666666666673</v>
      </c>
      <c r="F528">
        <f t="shared" si="57"/>
        <v>174.88379308346899</v>
      </c>
      <c r="G528">
        <f t="shared" si="58"/>
        <v>232.69230769230771</v>
      </c>
      <c r="H528">
        <f t="shared" si="59"/>
        <v>154.26166400640102</v>
      </c>
      <c r="I528" s="28">
        <f t="shared" si="60"/>
        <v>2.7133708597557593</v>
      </c>
      <c r="J528" s="28">
        <f t="shared" si="61"/>
        <v>0.8621232376041732</v>
      </c>
      <c r="K528" s="28">
        <f t="shared" si="62"/>
        <v>-1.9627643611323187</v>
      </c>
    </row>
    <row r="529" spans="1:11" x14ac:dyDescent="0.25">
      <c r="A529" s="3">
        <v>37268</v>
      </c>
      <c r="B529">
        <v>93.110299999999995</v>
      </c>
      <c r="C529">
        <v>181.8</v>
      </c>
      <c r="D529">
        <v>1.24</v>
      </c>
      <c r="E529">
        <f t="shared" si="56"/>
        <v>48.784213421342137</v>
      </c>
      <c r="F529">
        <f t="shared" si="57"/>
        <v>174.02590848857182</v>
      </c>
      <c r="G529">
        <f t="shared" si="58"/>
        <v>233.07692307692309</v>
      </c>
      <c r="H529">
        <f t="shared" si="59"/>
        <v>155.33646497081958</v>
      </c>
      <c r="I529" s="28">
        <f t="shared" si="60"/>
        <v>-2.562785464295203</v>
      </c>
      <c r="J529" s="28">
        <f t="shared" si="61"/>
        <v>0.86069941658095672</v>
      </c>
      <c r="K529" s="28">
        <f t="shared" si="62"/>
        <v>3.6184870090237631</v>
      </c>
    </row>
    <row r="530" spans="1:11" x14ac:dyDescent="0.25">
      <c r="A530" s="3">
        <v>37622</v>
      </c>
      <c r="B530">
        <v>93.819800000000001</v>
      </c>
      <c r="C530">
        <v>182.6</v>
      </c>
      <c r="D530">
        <v>1.24</v>
      </c>
      <c r="E530">
        <f t="shared" si="56"/>
        <v>48.620043811610067</v>
      </c>
      <c r="F530">
        <f t="shared" si="57"/>
        <v>175.35198500290633</v>
      </c>
      <c r="G530">
        <f t="shared" si="58"/>
        <v>234.10256410256412</v>
      </c>
      <c r="H530">
        <f t="shared" si="59"/>
        <v>154.81372359521993</v>
      </c>
      <c r="I530" s="28">
        <f t="shared" si="60"/>
        <v>3.9561322387261733</v>
      </c>
      <c r="J530" s="28">
        <f t="shared" si="61"/>
        <v>2.2882731747975171</v>
      </c>
      <c r="K530" s="28">
        <f t="shared" si="62"/>
        <v>-1.756753352867868</v>
      </c>
    </row>
    <row r="531" spans="1:11" x14ac:dyDescent="0.25">
      <c r="A531" s="3">
        <v>37623</v>
      </c>
      <c r="B531">
        <v>93.953199999999995</v>
      </c>
      <c r="C531">
        <v>183.6</v>
      </c>
      <c r="D531">
        <v>1.26</v>
      </c>
      <c r="E531">
        <f t="shared" si="56"/>
        <v>48.827233115468417</v>
      </c>
      <c r="F531">
        <f t="shared" si="57"/>
        <v>175.60131355401586</v>
      </c>
      <c r="G531">
        <f t="shared" si="58"/>
        <v>235.38461538461539</v>
      </c>
      <c r="H531">
        <f t="shared" si="59"/>
        <v>155.47344631664936</v>
      </c>
      <c r="I531" s="28">
        <f t="shared" si="60"/>
        <v>0.74048848726162575</v>
      </c>
      <c r="J531" s="28">
        <f t="shared" si="61"/>
        <v>2.846284400332344</v>
      </c>
      <c r="K531" s="28">
        <f t="shared" si="62"/>
        <v>2.2161228463787985</v>
      </c>
    </row>
    <row r="532" spans="1:11" x14ac:dyDescent="0.25">
      <c r="A532" s="3">
        <v>37624</v>
      </c>
      <c r="B532">
        <v>93.735799999999998</v>
      </c>
      <c r="C532">
        <v>183.9</v>
      </c>
      <c r="D532">
        <v>1.25</v>
      </c>
      <c r="E532">
        <f t="shared" si="56"/>
        <v>49.028928765633495</v>
      </c>
      <c r="F532">
        <f t="shared" si="57"/>
        <v>175.1949865149513</v>
      </c>
      <c r="G532">
        <f t="shared" si="58"/>
        <v>235.76923076923077</v>
      </c>
      <c r="H532">
        <f t="shared" si="59"/>
        <v>156.11567639681965</v>
      </c>
      <c r="I532" s="28">
        <f t="shared" si="60"/>
        <v>-1.2073035192079473</v>
      </c>
      <c r="J532" s="28">
        <f t="shared" si="61"/>
        <v>0.85086284742494911</v>
      </c>
      <c r="K532" s="28">
        <f t="shared" si="62"/>
        <v>2.1483474581760476</v>
      </c>
    </row>
    <row r="533" spans="1:11" x14ac:dyDescent="0.25">
      <c r="A533" s="3">
        <v>37625</v>
      </c>
      <c r="B533">
        <v>93.065700000000007</v>
      </c>
      <c r="C533">
        <v>183.2</v>
      </c>
      <c r="D533">
        <v>1.26</v>
      </c>
      <c r="E533">
        <f t="shared" si="56"/>
        <v>49.199945414847157</v>
      </c>
      <c r="F533">
        <f t="shared" si="57"/>
        <v>173.94254976758617</v>
      </c>
      <c r="G533">
        <f t="shared" si="58"/>
        <v>234.87179487179483</v>
      </c>
      <c r="H533">
        <f t="shared" si="59"/>
        <v>156.66021980291222</v>
      </c>
      <c r="I533" s="28">
        <f t="shared" si="60"/>
        <v>-3.7390104123068646</v>
      </c>
      <c r="J533" s="28">
        <f t="shared" si="61"/>
        <v>-1.9875118874951525</v>
      </c>
      <c r="K533" s="28">
        <f t="shared" si="62"/>
        <v>1.8146597988359936</v>
      </c>
    </row>
    <row r="534" spans="1:11" x14ac:dyDescent="0.25">
      <c r="A534" s="3">
        <v>37626</v>
      </c>
      <c r="B534">
        <v>93.091800000000006</v>
      </c>
      <c r="C534">
        <v>182.9</v>
      </c>
      <c r="D534">
        <v>1.26</v>
      </c>
      <c r="E534">
        <f t="shared" si="56"/>
        <v>49.10235101148168</v>
      </c>
      <c r="F534">
        <f t="shared" si="57"/>
        <v>173.99133144062935</v>
      </c>
      <c r="G534">
        <f t="shared" si="58"/>
        <v>234.4871794871795</v>
      </c>
      <c r="H534">
        <f t="shared" si="59"/>
        <v>156.34946415971277</v>
      </c>
      <c r="I534" s="28">
        <f t="shared" si="60"/>
        <v>0.14613543115205019</v>
      </c>
      <c r="J534" s="28">
        <f t="shared" si="61"/>
        <v>-0.85411662649779174</v>
      </c>
      <c r="K534" s="28">
        <f t="shared" si="62"/>
        <v>-1.0348012523640371</v>
      </c>
    </row>
    <row r="535" spans="1:11" x14ac:dyDescent="0.25">
      <c r="A535" s="3">
        <v>37627</v>
      </c>
      <c r="B535">
        <v>93.247600000000006</v>
      </c>
      <c r="C535">
        <v>183.1</v>
      </c>
      <c r="D535">
        <v>1.22</v>
      </c>
      <c r="E535">
        <f t="shared" si="56"/>
        <v>49.072856362643357</v>
      </c>
      <c r="F535">
        <f t="shared" si="57"/>
        <v>174.28252625519355</v>
      </c>
      <c r="G535">
        <f t="shared" si="58"/>
        <v>234.74358974358975</v>
      </c>
      <c r="H535">
        <f t="shared" si="59"/>
        <v>156.25554864555801</v>
      </c>
      <c r="I535" s="28">
        <f t="shared" si="60"/>
        <v>0.87148198671185284</v>
      </c>
      <c r="J535" s="28">
        <f t="shared" si="61"/>
        <v>0.56956659033531309</v>
      </c>
      <c r="K535" s="28">
        <f t="shared" si="62"/>
        <v>-0.31313886177546379</v>
      </c>
    </row>
    <row r="536" spans="1:11" x14ac:dyDescent="0.25">
      <c r="A536" s="3">
        <v>37628</v>
      </c>
      <c r="B536">
        <v>93.658199999999994</v>
      </c>
      <c r="C536">
        <v>183.7</v>
      </c>
      <c r="D536">
        <v>1.01</v>
      </c>
      <c r="E536">
        <f t="shared" si="56"/>
        <v>49.01567773543821</v>
      </c>
      <c r="F536">
        <f t="shared" si="57"/>
        <v>175.04994981655472</v>
      </c>
      <c r="G536">
        <f t="shared" si="58"/>
        <v>235.51282051282053</v>
      </c>
      <c r="H536">
        <f t="shared" si="59"/>
        <v>156.07348307149164</v>
      </c>
      <c r="I536" s="28">
        <f t="shared" si="60"/>
        <v>2.2897729375952025</v>
      </c>
      <c r="J536" s="28">
        <f t="shared" si="61"/>
        <v>1.7049744049343118</v>
      </c>
      <c r="K536" s="28">
        <f t="shared" si="62"/>
        <v>-0.60759065028079817</v>
      </c>
    </row>
    <row r="537" spans="1:11" x14ac:dyDescent="0.25">
      <c r="A537" s="3">
        <v>37629</v>
      </c>
      <c r="B537">
        <v>93.524600000000007</v>
      </c>
      <c r="C537">
        <v>184.5</v>
      </c>
      <c r="D537">
        <v>1.03</v>
      </c>
      <c r="E537">
        <f t="shared" si="56"/>
        <v>49.30915989159891</v>
      </c>
      <c r="F537">
        <f t="shared" si="57"/>
        <v>174.8002474595215</v>
      </c>
      <c r="G537">
        <f t="shared" si="58"/>
        <v>236.53846153846155</v>
      </c>
      <c r="H537">
        <f t="shared" si="59"/>
        <v>157.00797555323521</v>
      </c>
      <c r="I537" s="28">
        <f t="shared" si="60"/>
        <v>-0.74393697670762648</v>
      </c>
      <c r="J537" s="28">
        <f t="shared" si="61"/>
        <v>2.2646570271248834</v>
      </c>
      <c r="K537" s="28">
        <f t="shared" si="62"/>
        <v>3.1111095641636055</v>
      </c>
    </row>
    <row r="538" spans="1:11" x14ac:dyDescent="0.25">
      <c r="A538" s="3">
        <v>37630</v>
      </c>
      <c r="B538">
        <v>94.075100000000006</v>
      </c>
      <c r="C538">
        <v>185.1</v>
      </c>
      <c r="D538">
        <v>1.01</v>
      </c>
      <c r="E538">
        <f t="shared" si="56"/>
        <v>49.176066990815769</v>
      </c>
      <c r="F538">
        <f t="shared" si="57"/>
        <v>175.82914826451255</v>
      </c>
      <c r="G538">
        <f t="shared" si="58"/>
        <v>237.30769230769232</v>
      </c>
      <c r="H538">
        <f t="shared" si="59"/>
        <v>156.58418721536032</v>
      </c>
      <c r="I538" s="28">
        <f t="shared" si="60"/>
        <v>3.0585950641449422</v>
      </c>
      <c r="J538" s="28">
        <f t="shared" si="61"/>
        <v>1.6920579093902433</v>
      </c>
      <c r="K538" s="28">
        <f t="shared" si="62"/>
        <v>-1.4085738397358938</v>
      </c>
    </row>
    <row r="539" spans="1:11" x14ac:dyDescent="0.25">
      <c r="A539" s="3">
        <v>37631</v>
      </c>
      <c r="B539">
        <v>94.207899999999995</v>
      </c>
      <c r="C539">
        <v>184.9</v>
      </c>
      <c r="D539">
        <v>1.01</v>
      </c>
      <c r="E539">
        <f t="shared" si="56"/>
        <v>49.049269875608438</v>
      </c>
      <c r="F539">
        <f t="shared" si="57"/>
        <v>176.07735539785097</v>
      </c>
      <c r="G539">
        <f t="shared" si="58"/>
        <v>237.05128205128204</v>
      </c>
      <c r="H539">
        <f t="shared" si="59"/>
        <v>156.18044563046087</v>
      </c>
      <c r="I539" s="28">
        <f t="shared" si="60"/>
        <v>0.73516122127621486</v>
      </c>
      <c r="J539" s="28">
        <f t="shared" si="61"/>
        <v>-0.5634091124770535</v>
      </c>
      <c r="K539" s="28">
        <f t="shared" si="62"/>
        <v>-1.3454936121393146</v>
      </c>
    </row>
    <row r="540" spans="1:11" x14ac:dyDescent="0.25">
      <c r="A540" s="3">
        <v>37632</v>
      </c>
      <c r="B540">
        <v>94.933800000000005</v>
      </c>
      <c r="C540">
        <v>185</v>
      </c>
      <c r="D540">
        <v>1</v>
      </c>
      <c r="E540">
        <f t="shared" si="56"/>
        <v>48.68443243243243</v>
      </c>
      <c r="F540">
        <f t="shared" si="57"/>
        <v>177.43408399792912</v>
      </c>
      <c r="G540">
        <f t="shared" si="58"/>
        <v>237.17948717948718</v>
      </c>
      <c r="H540">
        <f t="shared" si="59"/>
        <v>155.01874690176601</v>
      </c>
      <c r="I540" s="28">
        <f t="shared" si="60"/>
        <v>4.000250549613682</v>
      </c>
      <c r="J540" s="28">
        <f t="shared" si="61"/>
        <v>0.28178069260853533</v>
      </c>
      <c r="K540" s="28">
        <f t="shared" si="62"/>
        <v>-3.890922880073866</v>
      </c>
    </row>
    <row r="541" spans="1:11" x14ac:dyDescent="0.25">
      <c r="A541" s="3">
        <v>37633</v>
      </c>
      <c r="B541">
        <v>94.866200000000006</v>
      </c>
      <c r="C541">
        <v>185.5</v>
      </c>
      <c r="D541">
        <v>0.98</v>
      </c>
      <c r="E541">
        <f t="shared" si="56"/>
        <v>48.859191374663069</v>
      </c>
      <c r="F541">
        <f t="shared" si="57"/>
        <v>177.30773759571767</v>
      </c>
      <c r="G541">
        <f t="shared" si="58"/>
        <v>237.82051282051282</v>
      </c>
      <c r="H541">
        <f t="shared" si="59"/>
        <v>155.57520634641639</v>
      </c>
      <c r="I541" s="28">
        <f t="shared" si="60"/>
        <v>-0.37123255913265041</v>
      </c>
      <c r="J541" s="28">
        <f t="shared" si="61"/>
        <v>1.4066226576613161</v>
      </c>
      <c r="K541" s="28">
        <f t="shared" si="62"/>
        <v>1.8673964944195376</v>
      </c>
    </row>
    <row r="542" spans="1:11" x14ac:dyDescent="0.25">
      <c r="A542" s="3">
        <v>37987</v>
      </c>
      <c r="B542">
        <v>95.108500000000006</v>
      </c>
      <c r="C542">
        <v>186.3</v>
      </c>
      <c r="D542">
        <v>1</v>
      </c>
      <c r="E542">
        <f t="shared" si="56"/>
        <v>48.948738593666128</v>
      </c>
      <c r="F542">
        <f t="shared" si="57"/>
        <v>177.76060347228324</v>
      </c>
      <c r="G542">
        <f t="shared" si="58"/>
        <v>238.84615384615384</v>
      </c>
      <c r="H542">
        <f t="shared" si="59"/>
        <v>155.86033851259</v>
      </c>
      <c r="I542" s="28">
        <f t="shared" si="60"/>
        <v>1.3293931458268737</v>
      </c>
      <c r="J542" s="28">
        <f t="shared" si="61"/>
        <v>2.242729134213306</v>
      </c>
      <c r="K542" s="28">
        <f t="shared" si="62"/>
        <v>0.95427535893524151</v>
      </c>
    </row>
    <row r="543" spans="1:11" x14ac:dyDescent="0.25">
      <c r="A543" s="3">
        <v>37988</v>
      </c>
      <c r="B543">
        <v>95.684700000000007</v>
      </c>
      <c r="C543">
        <v>186.7</v>
      </c>
      <c r="D543">
        <v>1.01</v>
      </c>
      <c r="E543">
        <f t="shared" si="56"/>
        <v>48.749491162292443</v>
      </c>
      <c r="F543">
        <f t="shared" si="57"/>
        <v>178.83753833847004</v>
      </c>
      <c r="G543">
        <f t="shared" si="58"/>
        <v>239.35897435897436</v>
      </c>
      <c r="H543">
        <f t="shared" si="59"/>
        <v>155.22590393891369</v>
      </c>
      <c r="I543" s="28">
        <f t="shared" si="60"/>
        <v>3.1478007549940124</v>
      </c>
      <c r="J543" s="28">
        <f t="shared" si="61"/>
        <v>1.1177556634027752</v>
      </c>
      <c r="K543" s="28">
        <f t="shared" si="62"/>
        <v>-2.1257010735391546</v>
      </c>
    </row>
    <row r="544" spans="1:11" x14ac:dyDescent="0.25">
      <c r="A544" s="3">
        <v>37989</v>
      </c>
      <c r="B544">
        <v>95.208799999999997</v>
      </c>
      <c r="C544">
        <v>187.1</v>
      </c>
      <c r="D544">
        <v>1</v>
      </c>
      <c r="E544">
        <f t="shared" si="56"/>
        <v>49.113415285943354</v>
      </c>
      <c r="F544">
        <f t="shared" si="57"/>
        <v>177.94806714302001</v>
      </c>
      <c r="G544">
        <f t="shared" si="58"/>
        <v>239.87179487179486</v>
      </c>
      <c r="H544">
        <f t="shared" si="59"/>
        <v>156.38469451727738</v>
      </c>
      <c r="I544" s="28">
        <f t="shared" si="60"/>
        <v>-2.5984898023767578</v>
      </c>
      <c r="J544" s="28">
        <f t="shared" si="61"/>
        <v>1.1153634611179797</v>
      </c>
      <c r="K544" s="28">
        <f t="shared" si="62"/>
        <v>3.8760582048985803</v>
      </c>
    </row>
    <row r="545" spans="1:11" x14ac:dyDescent="0.25">
      <c r="A545" s="3">
        <v>37990</v>
      </c>
      <c r="B545">
        <v>95.638499999999993</v>
      </c>
      <c r="C545">
        <v>187.4</v>
      </c>
      <c r="D545">
        <v>1</v>
      </c>
      <c r="E545">
        <f t="shared" si="56"/>
        <v>48.965581643543231</v>
      </c>
      <c r="F545">
        <f t="shared" si="57"/>
        <v>178.75118917009476</v>
      </c>
      <c r="G545">
        <f t="shared" si="58"/>
        <v>240.25641025641025</v>
      </c>
      <c r="H545">
        <f t="shared" si="59"/>
        <v>155.91396938298325</v>
      </c>
      <c r="I545" s="28">
        <f t="shared" si="60"/>
        <v>2.3467975189036316</v>
      </c>
      <c r="J545" s="28">
        <f t="shared" si="61"/>
        <v>0.83495886209945525</v>
      </c>
      <c r="K545" s="28">
        <f t="shared" si="62"/>
        <v>-1.5710613468537638</v>
      </c>
    </row>
    <row r="546" spans="1:11" x14ac:dyDescent="0.25">
      <c r="A546" s="3">
        <v>37991</v>
      </c>
      <c r="B546">
        <v>96.396600000000007</v>
      </c>
      <c r="C546">
        <v>188.2</v>
      </c>
      <c r="D546">
        <v>1</v>
      </c>
      <c r="E546">
        <f t="shared" si="56"/>
        <v>48.779702444208283</v>
      </c>
      <c r="F546">
        <f t="shared" si="57"/>
        <v>180.168100523889</v>
      </c>
      <c r="G546">
        <f t="shared" si="58"/>
        <v>241.28205128205127</v>
      </c>
      <c r="H546">
        <f t="shared" si="59"/>
        <v>155.32210132339361</v>
      </c>
      <c r="I546" s="28">
        <f t="shared" si="60"/>
        <v>4.114752235386554</v>
      </c>
      <c r="J546" s="28">
        <f t="shared" si="61"/>
        <v>2.2200390473745557</v>
      </c>
      <c r="K546" s="28">
        <f t="shared" si="62"/>
        <v>-1.9821250787526168</v>
      </c>
    </row>
    <row r="547" spans="1:11" x14ac:dyDescent="0.25">
      <c r="A547" s="3">
        <v>37992</v>
      </c>
      <c r="B547">
        <v>95.601900000000001</v>
      </c>
      <c r="C547">
        <v>188.9</v>
      </c>
      <c r="D547">
        <v>1.03</v>
      </c>
      <c r="E547">
        <f t="shared" si="56"/>
        <v>49.390206458443622</v>
      </c>
      <c r="F547">
        <f t="shared" si="57"/>
        <v>178.68278268605721</v>
      </c>
      <c r="G547">
        <f t="shared" si="58"/>
        <v>242.17948717948721</v>
      </c>
      <c r="H547">
        <f t="shared" si="59"/>
        <v>157.26604033093173</v>
      </c>
      <c r="I547" s="28">
        <f t="shared" si="60"/>
        <v>-4.3142311517460286</v>
      </c>
      <c r="J547" s="28">
        <f t="shared" si="61"/>
        <v>1.9348065967143668</v>
      </c>
      <c r="K547" s="28">
        <f t="shared" si="62"/>
        <v>6.4820337458672661</v>
      </c>
    </row>
    <row r="548" spans="1:11" x14ac:dyDescent="0.25">
      <c r="A548" s="3">
        <v>37993</v>
      </c>
      <c r="B548">
        <v>96.338499999999996</v>
      </c>
      <c r="C548">
        <v>189.1</v>
      </c>
      <c r="D548">
        <v>1.26</v>
      </c>
      <c r="E548">
        <f t="shared" si="56"/>
        <v>49.054204124801693</v>
      </c>
      <c r="F548">
        <f t="shared" si="57"/>
        <v>180.05950990305342</v>
      </c>
      <c r="G548">
        <f t="shared" si="58"/>
        <v>242.43589743589743</v>
      </c>
      <c r="H548">
        <f t="shared" si="59"/>
        <v>156.19615704145249</v>
      </c>
      <c r="I548" s="28">
        <f t="shared" si="60"/>
        <v>4.0000277482613811</v>
      </c>
      <c r="J548" s="28">
        <f t="shared" si="61"/>
        <v>0.55148510784750471</v>
      </c>
      <c r="K548" s="28">
        <f t="shared" si="62"/>
        <v>-3.5575291725548297</v>
      </c>
    </row>
    <row r="549" spans="1:11" x14ac:dyDescent="0.25">
      <c r="A549" s="3">
        <v>37994</v>
      </c>
      <c r="B549">
        <v>96.409499999999994</v>
      </c>
      <c r="C549">
        <v>189.2</v>
      </c>
      <c r="D549">
        <v>1.43</v>
      </c>
      <c r="E549">
        <f t="shared" si="56"/>
        <v>49.043604651162788</v>
      </c>
      <c r="F549">
        <f t="shared" si="57"/>
        <v>180.19221100596778</v>
      </c>
      <c r="G549">
        <f t="shared" si="58"/>
        <v>242.56410256410254</v>
      </c>
      <c r="H549">
        <f t="shared" si="59"/>
        <v>156.1624066814457</v>
      </c>
      <c r="I549" s="28">
        <f t="shared" si="60"/>
        <v>0.38394060152864284</v>
      </c>
      <c r="J549" s="28">
        <f t="shared" si="61"/>
        <v>0.27552386488114422</v>
      </c>
      <c r="K549" s="28">
        <f t="shared" si="62"/>
        <v>-0.11262130286828764</v>
      </c>
    </row>
    <row r="550" spans="1:11" x14ac:dyDescent="0.25">
      <c r="A550" s="3">
        <v>37995</v>
      </c>
      <c r="B550">
        <v>96.490700000000004</v>
      </c>
      <c r="C550">
        <v>189.8</v>
      </c>
      <c r="D550">
        <v>1.61</v>
      </c>
      <c r="E550">
        <f t="shared" si="56"/>
        <v>49.161907270811376</v>
      </c>
      <c r="F550">
        <f t="shared" si="57"/>
        <v>180.343976210991</v>
      </c>
      <c r="G550">
        <f t="shared" si="58"/>
        <v>243.33333333333337</v>
      </c>
      <c r="H550">
        <f t="shared" si="59"/>
        <v>156.5391004814314</v>
      </c>
      <c r="I550" s="28">
        <f t="shared" si="60"/>
        <v>0.43875181898327398</v>
      </c>
      <c r="J550" s="28">
        <f t="shared" si="61"/>
        <v>1.6500912306000259</v>
      </c>
      <c r="K550" s="28">
        <f t="shared" si="62"/>
        <v>1.255608539813835</v>
      </c>
    </row>
    <row r="551" spans="1:11" x14ac:dyDescent="0.25">
      <c r="A551" s="3">
        <v>37996</v>
      </c>
      <c r="B551">
        <v>97.409400000000005</v>
      </c>
      <c r="C551">
        <v>190.8</v>
      </c>
      <c r="D551">
        <v>1.76</v>
      </c>
      <c r="E551">
        <f t="shared" si="56"/>
        <v>48.946855345911956</v>
      </c>
      <c r="F551">
        <f t="shared" si="57"/>
        <v>182.06105372151833</v>
      </c>
      <c r="G551">
        <f t="shared" si="58"/>
        <v>244.61538461538464</v>
      </c>
      <c r="H551">
        <f t="shared" si="59"/>
        <v>155.8543419610771</v>
      </c>
      <c r="I551" s="28">
        <f t="shared" si="60"/>
        <v>4.9384934960729154</v>
      </c>
      <c r="J551" s="28">
        <f t="shared" si="61"/>
        <v>2.7385947321628024</v>
      </c>
      <c r="K551" s="28">
        <f t="shared" si="62"/>
        <v>-2.2847136927771849</v>
      </c>
    </row>
    <row r="552" spans="1:11" x14ac:dyDescent="0.25">
      <c r="A552" s="3">
        <v>37997</v>
      </c>
      <c r="B552">
        <v>97.613699999999994</v>
      </c>
      <c r="C552">
        <v>191.7</v>
      </c>
      <c r="D552">
        <v>1.93</v>
      </c>
      <c r="E552">
        <f t="shared" si="56"/>
        <v>49.079968701095467</v>
      </c>
      <c r="F552">
        <f t="shared" si="57"/>
        <v>182.44289647258037</v>
      </c>
      <c r="G552">
        <f t="shared" si="58"/>
        <v>245.76923076923075</v>
      </c>
      <c r="H552">
        <f t="shared" si="59"/>
        <v>156.27819542891976</v>
      </c>
      <c r="I552" s="28">
        <f t="shared" si="60"/>
        <v>1.091887823860116</v>
      </c>
      <c r="J552" s="28">
        <f t="shared" si="61"/>
        <v>2.4524910119831489</v>
      </c>
      <c r="K552" s="28">
        <f t="shared" si="62"/>
        <v>1.4153782510710755</v>
      </c>
    </row>
    <row r="553" spans="1:11" x14ac:dyDescent="0.25">
      <c r="A553" s="3">
        <v>37998</v>
      </c>
      <c r="B553">
        <v>98.331800000000001</v>
      </c>
      <c r="C553">
        <v>191.7</v>
      </c>
      <c r="D553">
        <v>2.16</v>
      </c>
      <c r="E553">
        <f t="shared" si="56"/>
        <v>48.705372978612417</v>
      </c>
      <c r="F553">
        <f t="shared" si="57"/>
        <v>183.78504664163412</v>
      </c>
      <c r="G553">
        <f t="shared" si="58"/>
        <v>245.76923076923075</v>
      </c>
      <c r="H553">
        <f t="shared" si="59"/>
        <v>155.08542483280206</v>
      </c>
      <c r="I553" s="28">
        <f t="shared" si="60"/>
        <v>3.8198572194581892</v>
      </c>
      <c r="J553" s="28">
        <f t="shared" si="61"/>
        <v>0</v>
      </c>
      <c r="K553" s="28">
        <f t="shared" si="62"/>
        <v>-3.9928843705573591</v>
      </c>
    </row>
    <row r="554" spans="1:11" x14ac:dyDescent="0.25">
      <c r="A554" s="3">
        <v>38353</v>
      </c>
      <c r="B554">
        <v>98.784499999999994</v>
      </c>
      <c r="C554">
        <v>191.6</v>
      </c>
      <c r="D554">
        <v>2.2799999999999998</v>
      </c>
      <c r="E554">
        <f t="shared" si="56"/>
        <v>48.442327766179538</v>
      </c>
      <c r="F554">
        <f t="shared" si="57"/>
        <v>184.63115634993466</v>
      </c>
      <c r="G554">
        <f t="shared" si="58"/>
        <v>245.64102564102561</v>
      </c>
      <c r="H554">
        <f t="shared" si="59"/>
        <v>154.24784827757679</v>
      </c>
      <c r="I554" s="28">
        <f t="shared" si="60"/>
        <v>2.393780211405705</v>
      </c>
      <c r="J554" s="28">
        <f t="shared" si="61"/>
        <v>-0.27192976264398538</v>
      </c>
      <c r="K554" s="28">
        <f t="shared" si="62"/>
        <v>-2.8222435543213464</v>
      </c>
    </row>
    <row r="555" spans="1:11" x14ac:dyDescent="0.25">
      <c r="A555" s="3">
        <v>38354</v>
      </c>
      <c r="B555">
        <v>99.463899999999995</v>
      </c>
      <c r="C555">
        <v>192.4</v>
      </c>
      <c r="D555">
        <v>2.5</v>
      </c>
      <c r="E555">
        <f t="shared" si="56"/>
        <v>48.303586278586288</v>
      </c>
      <c r="F555">
        <f t="shared" si="57"/>
        <v>185.90097507275198</v>
      </c>
      <c r="G555">
        <f t="shared" si="58"/>
        <v>246.66666666666669</v>
      </c>
      <c r="H555">
        <f t="shared" si="59"/>
        <v>153.80607396748616</v>
      </c>
      <c r="I555" s="28">
        <f t="shared" si="60"/>
        <v>3.5720136085654275</v>
      </c>
      <c r="J555" s="28">
        <f t="shared" si="61"/>
        <v>2.1714755511219153</v>
      </c>
      <c r="K555" s="28">
        <f t="shared" si="62"/>
        <v>-1.4947534528760187</v>
      </c>
    </row>
    <row r="556" spans="1:11" x14ac:dyDescent="0.25">
      <c r="A556" s="3">
        <v>38355</v>
      </c>
      <c r="B556">
        <v>99.306100000000001</v>
      </c>
      <c r="C556">
        <v>193.1</v>
      </c>
      <c r="D556">
        <v>2.63</v>
      </c>
      <c r="E556">
        <f t="shared" si="56"/>
        <v>48.572708441222169</v>
      </c>
      <c r="F556">
        <f t="shared" si="57"/>
        <v>185.60604219895072</v>
      </c>
      <c r="G556">
        <f t="shared" si="58"/>
        <v>247.56410256410257</v>
      </c>
      <c r="H556">
        <f t="shared" si="59"/>
        <v>154.66300047008446</v>
      </c>
      <c r="I556" s="28">
        <f t="shared" si="60"/>
        <v>-0.82746913890447971</v>
      </c>
      <c r="J556" s="28">
        <f t="shared" si="61"/>
        <v>1.892647293121108</v>
      </c>
      <c r="K556" s="28">
        <f t="shared" si="62"/>
        <v>2.8955336375881657</v>
      </c>
    </row>
    <row r="557" spans="1:11" x14ac:dyDescent="0.25">
      <c r="A557" s="3">
        <v>38356</v>
      </c>
      <c r="B557">
        <v>99.473399999999998</v>
      </c>
      <c r="C557">
        <v>193.7</v>
      </c>
      <c r="D557">
        <v>2.79</v>
      </c>
      <c r="E557">
        <f t="shared" si="56"/>
        <v>48.645637583892622</v>
      </c>
      <c r="F557">
        <f t="shared" si="57"/>
        <v>185.91873085412786</v>
      </c>
      <c r="G557">
        <f t="shared" si="58"/>
        <v>248.33333333333334</v>
      </c>
      <c r="H557">
        <f t="shared" si="59"/>
        <v>154.89521811635331</v>
      </c>
      <c r="I557" s="28">
        <f t="shared" si="60"/>
        <v>0.87724318426900538</v>
      </c>
      <c r="J557" s="28">
        <f t="shared" si="61"/>
        <v>1.6168163276592651</v>
      </c>
      <c r="K557" s="28">
        <f t="shared" si="62"/>
        <v>0.78189514142943395</v>
      </c>
    </row>
    <row r="558" spans="1:11" x14ac:dyDescent="0.25">
      <c r="A558" s="3">
        <v>38357</v>
      </c>
      <c r="B558">
        <v>99.603300000000004</v>
      </c>
      <c r="C558">
        <v>193.6</v>
      </c>
      <c r="D558">
        <v>3</v>
      </c>
      <c r="E558">
        <f t="shared" si="56"/>
        <v>48.552014462809915</v>
      </c>
      <c r="F558">
        <f t="shared" si="57"/>
        <v>186.16151780157259</v>
      </c>
      <c r="G558">
        <f t="shared" si="58"/>
        <v>248.2051282051282</v>
      </c>
      <c r="H558">
        <f t="shared" si="59"/>
        <v>154.59710764887654</v>
      </c>
      <c r="I558" s="28">
        <f t="shared" si="60"/>
        <v>0.68011809967769565</v>
      </c>
      <c r="J558" s="28">
        <f t="shared" si="61"/>
        <v>-0.26912129608334112</v>
      </c>
      <c r="K558" s="28">
        <f t="shared" si="62"/>
        <v>-1.0039752998158846</v>
      </c>
    </row>
    <row r="559" spans="1:11" x14ac:dyDescent="0.25">
      <c r="A559" s="3">
        <v>38358</v>
      </c>
      <c r="B559">
        <v>99.985299999999995</v>
      </c>
      <c r="C559">
        <v>193.7</v>
      </c>
      <c r="D559">
        <v>3.04</v>
      </c>
      <c r="E559">
        <f t="shared" si="56"/>
        <v>48.38136293236964</v>
      </c>
      <c r="F559">
        <f t="shared" si="57"/>
        <v>186.87548711584432</v>
      </c>
      <c r="G559">
        <f t="shared" si="58"/>
        <v>248.33333333333334</v>
      </c>
      <c r="H559">
        <f t="shared" si="59"/>
        <v>154.05372683731147</v>
      </c>
      <c r="I559" s="28">
        <f t="shared" si="60"/>
        <v>1.9949118696422019</v>
      </c>
      <c r="J559" s="28">
        <f t="shared" si="61"/>
        <v>0.26912129608334112</v>
      </c>
      <c r="K559" s="28">
        <f t="shared" si="62"/>
        <v>-1.8349863766198737</v>
      </c>
    </row>
    <row r="560" spans="1:11" x14ac:dyDescent="0.25">
      <c r="A560" s="3">
        <v>38359</v>
      </c>
      <c r="B560">
        <v>99.669200000000004</v>
      </c>
      <c r="C560">
        <v>194.9</v>
      </c>
      <c r="D560">
        <v>3.26</v>
      </c>
      <c r="E560">
        <f t="shared" si="56"/>
        <v>48.861364802462802</v>
      </c>
      <c r="F560">
        <f t="shared" si="57"/>
        <v>186.28468685343256</v>
      </c>
      <c r="G560">
        <f t="shared" si="58"/>
        <v>249.87179487179486</v>
      </c>
      <c r="H560">
        <f t="shared" si="59"/>
        <v>155.58212687598123</v>
      </c>
      <c r="I560" s="28">
        <f t="shared" si="60"/>
        <v>-1.6502179567248199</v>
      </c>
      <c r="J560" s="28">
        <f t="shared" si="61"/>
        <v>3.218662078212553</v>
      </c>
      <c r="K560" s="28">
        <f t="shared" si="62"/>
        <v>5.1449940522020121</v>
      </c>
    </row>
    <row r="561" spans="1:11" x14ac:dyDescent="0.25">
      <c r="A561" s="3">
        <v>38360</v>
      </c>
      <c r="B561">
        <v>99.9435</v>
      </c>
      <c r="C561">
        <v>196.1</v>
      </c>
      <c r="D561">
        <v>3.5</v>
      </c>
      <c r="E561">
        <f t="shared" si="56"/>
        <v>49.034421213666491</v>
      </c>
      <c r="F561">
        <f t="shared" si="57"/>
        <v>186.79736167779052</v>
      </c>
      <c r="G561">
        <f t="shared" si="58"/>
        <v>251.41025641025641</v>
      </c>
      <c r="H561">
        <f t="shared" si="59"/>
        <v>156.13316519907033</v>
      </c>
      <c r="I561" s="28">
        <f t="shared" si="60"/>
        <v>1.4322982620167402</v>
      </c>
      <c r="J561" s="28">
        <f t="shared" si="61"/>
        <v>3.198905460195256</v>
      </c>
      <c r="K561" s="28">
        <f t="shared" si="62"/>
        <v>1.8425517777454381</v>
      </c>
    </row>
    <row r="562" spans="1:11" x14ac:dyDescent="0.25">
      <c r="A562" s="3">
        <v>38361</v>
      </c>
      <c r="B562">
        <v>98.0779</v>
      </c>
      <c r="C562">
        <v>198.8</v>
      </c>
      <c r="D562">
        <v>3.62</v>
      </c>
      <c r="E562">
        <f t="shared" si="56"/>
        <v>50.665040241448686</v>
      </c>
      <c r="F562">
        <f t="shared" si="57"/>
        <v>183.31050002149382</v>
      </c>
      <c r="G562">
        <f t="shared" si="58"/>
        <v>254.87179487179489</v>
      </c>
      <c r="H562">
        <f t="shared" si="59"/>
        <v>161.32530785600267</v>
      </c>
      <c r="I562" s="28">
        <f t="shared" si="60"/>
        <v>-9.8200751010239173</v>
      </c>
      <c r="J562" s="28">
        <f t="shared" si="61"/>
        <v>7.126543672212371</v>
      </c>
      <c r="K562" s="28">
        <f t="shared" si="62"/>
        <v>17.048806243914072</v>
      </c>
    </row>
    <row r="563" spans="1:11" x14ac:dyDescent="0.25">
      <c r="A563" s="3">
        <v>38362</v>
      </c>
      <c r="B563">
        <v>99.314899999999994</v>
      </c>
      <c r="C563">
        <v>199.1</v>
      </c>
      <c r="D563">
        <v>3.78</v>
      </c>
      <c r="E563">
        <f t="shared" si="56"/>
        <v>50.118081366147663</v>
      </c>
      <c r="F563">
        <f t="shared" si="57"/>
        <v>185.62248965959361</v>
      </c>
      <c r="G563">
        <f t="shared" si="58"/>
        <v>255.25641025641025</v>
      </c>
      <c r="H563">
        <f t="shared" si="59"/>
        <v>159.58370637849464</v>
      </c>
      <c r="I563" s="28">
        <f t="shared" si="60"/>
        <v>6.5319015499262001</v>
      </c>
      <c r="J563" s="28">
        <f t="shared" si="61"/>
        <v>0.7858559593380221</v>
      </c>
      <c r="K563" s="28">
        <f t="shared" si="62"/>
        <v>-5.6567460839820782</v>
      </c>
    </row>
    <row r="564" spans="1:11" x14ac:dyDescent="0.25">
      <c r="A564" s="3">
        <v>38363</v>
      </c>
      <c r="B564">
        <v>100.3216</v>
      </c>
      <c r="C564">
        <v>198.1</v>
      </c>
      <c r="D564">
        <v>4</v>
      </c>
      <c r="E564">
        <f t="shared" si="56"/>
        <v>49.35810196870267</v>
      </c>
      <c r="F564">
        <f t="shared" si="57"/>
        <v>187.50404177655003</v>
      </c>
      <c r="G564">
        <f t="shared" si="58"/>
        <v>253.97435897435895</v>
      </c>
      <c r="H564">
        <f t="shared" si="59"/>
        <v>157.16381468053581</v>
      </c>
      <c r="I564" s="28">
        <f t="shared" si="60"/>
        <v>5.2560483975676142</v>
      </c>
      <c r="J564" s="28">
        <f t="shared" si="61"/>
        <v>-2.624141386634804</v>
      </c>
      <c r="K564" s="28">
        <f t="shared" si="62"/>
        <v>-7.9631832080091058</v>
      </c>
    </row>
    <row r="565" spans="1:11" x14ac:dyDescent="0.25">
      <c r="A565" s="3">
        <v>38364</v>
      </c>
      <c r="B565">
        <v>100.94370000000001</v>
      </c>
      <c r="C565">
        <v>198.1</v>
      </c>
      <c r="D565">
        <v>4.16</v>
      </c>
      <c r="E565">
        <f t="shared" si="56"/>
        <v>49.044068652195861</v>
      </c>
      <c r="F565">
        <f t="shared" si="57"/>
        <v>188.66676510222658</v>
      </c>
      <c r="G565">
        <f t="shared" si="58"/>
        <v>253.97435897435895</v>
      </c>
      <c r="H565">
        <f t="shared" si="59"/>
        <v>156.16388413234969</v>
      </c>
      <c r="I565" s="28">
        <f t="shared" si="60"/>
        <v>3.2217232590941336</v>
      </c>
      <c r="J565" s="28">
        <f t="shared" si="61"/>
        <v>0</v>
      </c>
      <c r="K565" s="28">
        <f t="shared" si="62"/>
        <v>-3.3263510014425179</v>
      </c>
    </row>
    <row r="566" spans="1:11" x14ac:dyDescent="0.25">
      <c r="A566" s="3">
        <v>38718</v>
      </c>
      <c r="B566">
        <v>101.06270000000001</v>
      </c>
      <c r="C566">
        <v>199.3</v>
      </c>
      <c r="D566">
        <v>4.29</v>
      </c>
      <c r="E566">
        <f t="shared" si="56"/>
        <v>49.291169091821374</v>
      </c>
      <c r="F566">
        <f t="shared" si="57"/>
        <v>188.88917962682956</v>
      </c>
      <c r="G566">
        <f t="shared" si="58"/>
        <v>255.51282051282053</v>
      </c>
      <c r="H566">
        <f t="shared" si="59"/>
        <v>156.95069007001334</v>
      </c>
      <c r="I566" s="28">
        <f t="shared" si="60"/>
        <v>0.6140128153333535</v>
      </c>
      <c r="J566" s="28">
        <f t="shared" si="61"/>
        <v>3.1473877943286155</v>
      </c>
      <c r="K566" s="28">
        <f t="shared" si="62"/>
        <v>2.6191526636814011</v>
      </c>
    </row>
    <row r="567" spans="1:11" x14ac:dyDescent="0.25">
      <c r="A567" s="3">
        <v>38719</v>
      </c>
      <c r="B567">
        <v>101.0669</v>
      </c>
      <c r="C567">
        <v>199.4</v>
      </c>
      <c r="D567">
        <v>4.49</v>
      </c>
      <c r="E567">
        <f t="shared" si="56"/>
        <v>49.314493480441321</v>
      </c>
      <c r="F567">
        <f t="shared" si="57"/>
        <v>188.89702955122729</v>
      </c>
      <c r="G567">
        <f t="shared" si="58"/>
        <v>255.64102564102566</v>
      </c>
      <c r="H567">
        <f t="shared" si="59"/>
        <v>157.02495852330449</v>
      </c>
      <c r="I567" s="28">
        <f t="shared" si="60"/>
        <v>2.1657829324617239E-2</v>
      </c>
      <c r="J567" s="28">
        <f t="shared" si="61"/>
        <v>0.26142633017940398</v>
      </c>
      <c r="K567" s="28">
        <f t="shared" si="62"/>
        <v>0.24654941380246598</v>
      </c>
    </row>
    <row r="568" spans="1:11" x14ac:dyDescent="0.25">
      <c r="A568" s="3">
        <v>38720</v>
      </c>
      <c r="B568">
        <v>101.27509999999999</v>
      </c>
      <c r="C568">
        <v>199.7</v>
      </c>
      <c r="D568">
        <v>4.59</v>
      </c>
      <c r="E568">
        <f t="shared" si="56"/>
        <v>49.286379569354033</v>
      </c>
      <c r="F568">
        <f t="shared" si="57"/>
        <v>189.28616151780156</v>
      </c>
      <c r="G568">
        <f t="shared" si="58"/>
        <v>256.02564102564099</v>
      </c>
      <c r="H568">
        <f t="shared" si="59"/>
        <v>156.93543949125441</v>
      </c>
      <c r="I568" s="28">
        <f t="shared" si="60"/>
        <v>1.0724829412705361</v>
      </c>
      <c r="J568" s="28">
        <f t="shared" si="61"/>
        <v>0.78349307407830082</v>
      </c>
      <c r="K568" s="28">
        <f t="shared" si="62"/>
        <v>-0.29719128611702672</v>
      </c>
    </row>
    <row r="569" spans="1:11" x14ac:dyDescent="0.25">
      <c r="A569" s="3">
        <v>38721</v>
      </c>
      <c r="B569">
        <v>101.68129999999999</v>
      </c>
      <c r="C569">
        <v>200.7</v>
      </c>
      <c r="D569">
        <v>4.79</v>
      </c>
      <c r="E569">
        <f t="shared" si="56"/>
        <v>49.336671649227704</v>
      </c>
      <c r="F569">
        <f t="shared" si="57"/>
        <v>190.04536134884125</v>
      </c>
      <c r="G569">
        <f t="shared" si="58"/>
        <v>257.30769230769226</v>
      </c>
      <c r="H569">
        <f t="shared" si="59"/>
        <v>157.09557723573607</v>
      </c>
      <c r="I569" s="28">
        <f t="shared" si="60"/>
        <v>2.0860912483252392</v>
      </c>
      <c r="J569" s="28">
        <f t="shared" si="61"/>
        <v>2.6031691401396273</v>
      </c>
      <c r="K569" s="28">
        <f t="shared" si="62"/>
        <v>0.53151650197653666</v>
      </c>
    </row>
    <row r="570" spans="1:11" x14ac:dyDescent="0.25">
      <c r="A570" s="3">
        <v>38722</v>
      </c>
      <c r="B570">
        <v>101.57899999999999</v>
      </c>
      <c r="C570">
        <v>201.3</v>
      </c>
      <c r="D570">
        <v>4.9400000000000004</v>
      </c>
      <c r="E570">
        <f t="shared" si="56"/>
        <v>49.538499751614509</v>
      </c>
      <c r="F570">
        <f t="shared" si="57"/>
        <v>189.85415961886747</v>
      </c>
      <c r="G570">
        <f t="shared" si="58"/>
        <v>258.07692307692309</v>
      </c>
      <c r="H570">
        <f t="shared" si="59"/>
        <v>157.73822906422325</v>
      </c>
      <c r="I570" s="28">
        <f t="shared" si="60"/>
        <v>-0.52458837362738819</v>
      </c>
      <c r="J570" s="28">
        <f t="shared" si="61"/>
        <v>1.5556828814030865</v>
      </c>
      <c r="K570" s="28">
        <f t="shared" si="62"/>
        <v>2.1276027538505105</v>
      </c>
    </row>
    <row r="571" spans="1:11" x14ac:dyDescent="0.25">
      <c r="A571" s="3">
        <v>38723</v>
      </c>
      <c r="B571">
        <v>101.9693</v>
      </c>
      <c r="C571">
        <v>201.8</v>
      </c>
      <c r="D571">
        <v>4.99</v>
      </c>
      <c r="E571">
        <f t="shared" si="56"/>
        <v>49.470118929633301</v>
      </c>
      <c r="F571">
        <f t="shared" si="57"/>
        <v>190.58364187897286</v>
      </c>
      <c r="G571">
        <f t="shared" si="58"/>
        <v>258.71794871794873</v>
      </c>
      <c r="H571">
        <f t="shared" si="59"/>
        <v>157.52049397302443</v>
      </c>
      <c r="I571" s="28">
        <f t="shared" si="60"/>
        <v>1.9986058624397174</v>
      </c>
      <c r="J571" s="28">
        <f t="shared" si="61"/>
        <v>1.2928644146843027</v>
      </c>
      <c r="K571" s="28">
        <f t="shared" si="62"/>
        <v>-0.71987474477133162</v>
      </c>
    </row>
    <row r="572" spans="1:11" x14ac:dyDescent="0.25">
      <c r="A572" s="3">
        <v>38724</v>
      </c>
      <c r="B572">
        <v>101.9319</v>
      </c>
      <c r="C572">
        <v>202.9</v>
      </c>
      <c r="D572">
        <v>5.24</v>
      </c>
      <c r="E572">
        <f t="shared" si="56"/>
        <v>49.762493839329721</v>
      </c>
      <c r="F572">
        <f t="shared" si="57"/>
        <v>190.51374017124047</v>
      </c>
      <c r="G572">
        <f t="shared" si="58"/>
        <v>260.12820512820514</v>
      </c>
      <c r="H572">
        <f t="shared" si="59"/>
        <v>158.45146081113143</v>
      </c>
      <c r="I572" s="28">
        <f t="shared" si="60"/>
        <v>-0.19118216632740825</v>
      </c>
      <c r="J572" s="28">
        <f t="shared" si="61"/>
        <v>2.8330621589452321</v>
      </c>
      <c r="K572" s="28">
        <f t="shared" si="62"/>
        <v>3.0710188632578905</v>
      </c>
    </row>
    <row r="573" spans="1:11" x14ac:dyDescent="0.25">
      <c r="A573" s="3">
        <v>38725</v>
      </c>
      <c r="B573">
        <v>102.3327</v>
      </c>
      <c r="C573">
        <v>203.8</v>
      </c>
      <c r="D573">
        <v>5.25</v>
      </c>
      <c r="E573">
        <f t="shared" si="56"/>
        <v>49.787684003925413</v>
      </c>
      <c r="F573">
        <f t="shared" si="57"/>
        <v>191.26284724234023</v>
      </c>
      <c r="G573">
        <f t="shared" si="58"/>
        <v>261.28205128205127</v>
      </c>
      <c r="H573">
        <f t="shared" si="59"/>
        <v>158.53167018309634</v>
      </c>
      <c r="I573" s="28">
        <f t="shared" si="60"/>
        <v>2.0451761302007654</v>
      </c>
      <c r="J573" s="28">
        <f t="shared" si="61"/>
        <v>2.306559164474109</v>
      </c>
      <c r="K573" s="28">
        <f t="shared" si="62"/>
        <v>0.26374517742056014</v>
      </c>
    </row>
    <row r="574" spans="1:11" x14ac:dyDescent="0.25">
      <c r="A574" s="3">
        <v>38726</v>
      </c>
      <c r="B574">
        <v>102.12520000000001</v>
      </c>
      <c r="C574">
        <v>202.8</v>
      </c>
      <c r="D574">
        <v>5.25</v>
      </c>
      <c r="E574">
        <f t="shared" si="56"/>
        <v>49.642406311637075</v>
      </c>
      <c r="F574">
        <f t="shared" si="57"/>
        <v>190.87502359649895</v>
      </c>
      <c r="G574">
        <f t="shared" si="58"/>
        <v>260</v>
      </c>
      <c r="H574">
        <f t="shared" si="59"/>
        <v>158.06908358844777</v>
      </c>
      <c r="I574" s="28">
        <f t="shared" si="60"/>
        <v>-1.0578154536561968</v>
      </c>
      <c r="J574" s="28">
        <f t="shared" si="61"/>
        <v>-2.5634748109309768</v>
      </c>
      <c r="K574" s="28">
        <f t="shared" si="62"/>
        <v>-1.5229195460324974</v>
      </c>
    </row>
    <row r="575" spans="1:11" x14ac:dyDescent="0.25">
      <c r="A575" s="3">
        <v>38727</v>
      </c>
      <c r="B575">
        <v>102.0668</v>
      </c>
      <c r="C575">
        <v>201.9</v>
      </c>
      <c r="D575">
        <v>5.25</v>
      </c>
      <c r="E575">
        <f t="shared" si="56"/>
        <v>49.4468548786528</v>
      </c>
      <c r="F575">
        <f t="shared" si="57"/>
        <v>190.76587226677782</v>
      </c>
      <c r="G575">
        <f t="shared" si="58"/>
        <v>258.84615384615387</v>
      </c>
      <c r="H575">
        <f t="shared" si="59"/>
        <v>157.44641764408988</v>
      </c>
      <c r="I575" s="28">
        <f t="shared" si="60"/>
        <v>-0.29810529424860732</v>
      </c>
      <c r="J575" s="28">
        <f t="shared" si="61"/>
        <v>-2.3179580611913053</v>
      </c>
      <c r="K575" s="28">
        <f t="shared" si="62"/>
        <v>-2.0569821796726728</v>
      </c>
    </row>
    <row r="576" spans="1:11" x14ac:dyDescent="0.25">
      <c r="A576" s="3">
        <v>38728</v>
      </c>
      <c r="B576">
        <v>101.9688</v>
      </c>
      <c r="C576">
        <v>202</v>
      </c>
      <c r="D576">
        <v>5.25</v>
      </c>
      <c r="E576">
        <f t="shared" si="56"/>
        <v>49.520396039603966</v>
      </c>
      <c r="F576">
        <f t="shared" si="57"/>
        <v>190.58270736416361</v>
      </c>
      <c r="G576">
        <f t="shared" si="58"/>
        <v>258.97435897435901</v>
      </c>
      <c r="H576">
        <f t="shared" si="59"/>
        <v>157.68058405102445</v>
      </c>
      <c r="I576" s="28">
        <f t="shared" si="60"/>
        <v>-0.50062866479496648</v>
      </c>
      <c r="J576" s="28">
        <f t="shared" si="61"/>
        <v>0.25806060358171123</v>
      </c>
      <c r="K576" s="28">
        <f t="shared" si="62"/>
        <v>0.77452351502760308</v>
      </c>
    </row>
    <row r="577" spans="1:11" x14ac:dyDescent="0.25">
      <c r="A577" s="3">
        <v>38729</v>
      </c>
      <c r="B577">
        <v>103.0292</v>
      </c>
      <c r="C577">
        <v>203.1</v>
      </c>
      <c r="D577">
        <v>5.24</v>
      </c>
      <c r="E577">
        <f t="shared" si="56"/>
        <v>49.271688823239778</v>
      </c>
      <c r="F577">
        <f t="shared" si="57"/>
        <v>192.56462637163412</v>
      </c>
      <c r="G577">
        <f t="shared" si="58"/>
        <v>260.38461538461542</v>
      </c>
      <c r="H577">
        <f t="shared" si="59"/>
        <v>156.88866188823224</v>
      </c>
      <c r="I577" s="28">
        <f t="shared" si="60"/>
        <v>5.3916230534845511</v>
      </c>
      <c r="J577" s="28">
        <f t="shared" si="61"/>
        <v>2.8302647498195554</v>
      </c>
      <c r="K577" s="28">
        <f t="shared" si="62"/>
        <v>-2.6239932078117256</v>
      </c>
    </row>
    <row r="578" spans="1:11" x14ac:dyDescent="0.25">
      <c r="A578" s="3">
        <v>39083</v>
      </c>
      <c r="B578">
        <v>102.4933</v>
      </c>
      <c r="C578">
        <v>203.43700000000001</v>
      </c>
      <c r="D578">
        <v>5.25</v>
      </c>
      <c r="E578">
        <f t="shared" si="56"/>
        <v>49.619144993290313</v>
      </c>
      <c r="F578">
        <f t="shared" si="57"/>
        <v>191.56301339907333</v>
      </c>
      <c r="G578">
        <f t="shared" si="58"/>
        <v>260.81666666666672</v>
      </c>
      <c r="H578">
        <f t="shared" si="59"/>
        <v>157.99501596064079</v>
      </c>
      <c r="I578" s="28">
        <f t="shared" si="60"/>
        <v>-2.7178214393627442</v>
      </c>
      <c r="J578" s="28">
        <f t="shared" si="61"/>
        <v>0.86402334208273146</v>
      </c>
      <c r="K578" s="28">
        <f t="shared" si="62"/>
        <v>3.6621938550815969</v>
      </c>
    </row>
    <row r="579" spans="1:11" x14ac:dyDescent="0.25">
      <c r="A579" s="3">
        <v>39084</v>
      </c>
      <c r="B579">
        <v>103.5264</v>
      </c>
      <c r="C579">
        <v>204.226</v>
      </c>
      <c r="D579">
        <v>5.26</v>
      </c>
      <c r="E579">
        <f t="shared" ref="E579:E642" si="63">(1-B579/C579)*100</f>
        <v>49.307923574863146</v>
      </c>
      <c r="F579">
        <f t="shared" ref="F579:F642" si="64">B579/$B$254*100</f>
        <v>193.49390789795845</v>
      </c>
      <c r="G579">
        <f t="shared" ref="G579:G642" si="65">C579/$C$254*100</f>
        <v>261.82820512820513</v>
      </c>
      <c r="H579">
        <f t="shared" ref="H579:H642" si="66">E579/$E$254*100</f>
        <v>157.00403892993333</v>
      </c>
      <c r="I579" s="28">
        <f t="shared" si="60"/>
        <v>5.2267629557192663</v>
      </c>
      <c r="J579" s="28">
        <f t="shared" si="61"/>
        <v>2.0173061027714212</v>
      </c>
      <c r="K579" s="28">
        <f t="shared" si="62"/>
        <v>-3.2790747980906865</v>
      </c>
    </row>
    <row r="580" spans="1:11" x14ac:dyDescent="0.25">
      <c r="A580" s="3">
        <v>39085</v>
      </c>
      <c r="B580">
        <v>103.7521</v>
      </c>
      <c r="C580">
        <v>205.28800000000001</v>
      </c>
      <c r="D580">
        <v>5.26</v>
      </c>
      <c r="E580">
        <f t="shared" si="63"/>
        <v>49.460221737266671</v>
      </c>
      <c r="F580">
        <f t="shared" si="64"/>
        <v>193.91574788285669</v>
      </c>
      <c r="G580">
        <f t="shared" si="65"/>
        <v>263.18974358974356</v>
      </c>
      <c r="H580">
        <f t="shared" si="66"/>
        <v>157.48897978497982</v>
      </c>
      <c r="I580" s="28">
        <f t="shared" ref="I580:I643" si="67">1200*(LOG(B580)-LOG(B579))</f>
        <v>1.1349403239181655</v>
      </c>
      <c r="J580" s="28">
        <f t="shared" ref="J580:J643" si="68">1200*(LOG(C580)-LOG(C579))</f>
        <v>2.7030388630487678</v>
      </c>
      <c r="K580" s="28">
        <f t="shared" ref="K580:K643" si="69">1200*(LOG(E580)-LOG(E579))</f>
        <v>1.6072138339470854</v>
      </c>
    </row>
    <row r="581" spans="1:11" x14ac:dyDescent="0.25">
      <c r="A581" s="3">
        <v>39086</v>
      </c>
      <c r="B581">
        <v>104.48139999999999</v>
      </c>
      <c r="C581">
        <v>205.904</v>
      </c>
      <c r="D581">
        <v>5.25</v>
      </c>
      <c r="E581">
        <f t="shared" si="63"/>
        <v>49.257226668738831</v>
      </c>
      <c r="F581">
        <f t="shared" si="64"/>
        <v>195.27883118363775</v>
      </c>
      <c r="G581">
        <f t="shared" si="65"/>
        <v>263.97948717948714</v>
      </c>
      <c r="H581">
        <f t="shared" si="66"/>
        <v>156.84261215618807</v>
      </c>
      <c r="I581" s="28">
        <f t="shared" si="67"/>
        <v>3.6505049651690769</v>
      </c>
      <c r="J581" s="28">
        <f t="shared" si="68"/>
        <v>1.5614638474545472</v>
      </c>
      <c r="K581" s="28">
        <f t="shared" si="69"/>
        <v>-2.1433235270761131</v>
      </c>
    </row>
    <row r="582" spans="1:11" x14ac:dyDescent="0.25">
      <c r="A582" s="3">
        <v>39087</v>
      </c>
      <c r="B582">
        <v>104.5322</v>
      </c>
      <c r="C582">
        <v>206.755</v>
      </c>
      <c r="D582">
        <v>5.25</v>
      </c>
      <c r="E582">
        <f t="shared" si="63"/>
        <v>49.441512901743614</v>
      </c>
      <c r="F582">
        <f t="shared" si="64"/>
        <v>195.37377788825822</v>
      </c>
      <c r="G582">
        <f t="shared" si="65"/>
        <v>265.07051282051282</v>
      </c>
      <c r="H582">
        <f t="shared" si="66"/>
        <v>157.42940796512136</v>
      </c>
      <c r="I582" s="28">
        <f t="shared" si="67"/>
        <v>0.25332889475269127</v>
      </c>
      <c r="J582" s="28">
        <f t="shared" si="68"/>
        <v>2.1494849434095187</v>
      </c>
      <c r="K582" s="28">
        <f t="shared" si="69"/>
        <v>1.946154630322372</v>
      </c>
    </row>
    <row r="583" spans="1:11" x14ac:dyDescent="0.25">
      <c r="A583" s="3">
        <v>39088</v>
      </c>
      <c r="B583">
        <v>104.5617</v>
      </c>
      <c r="C583">
        <v>207.23400000000001</v>
      </c>
      <c r="D583">
        <v>5.25</v>
      </c>
      <c r="E583">
        <f t="shared" si="63"/>
        <v>49.544138510090043</v>
      </c>
      <c r="F583">
        <f t="shared" si="64"/>
        <v>195.4289142620043</v>
      </c>
      <c r="G583">
        <f t="shared" si="65"/>
        <v>265.68461538461537</v>
      </c>
      <c r="H583">
        <f t="shared" si="66"/>
        <v>157.7561837415048</v>
      </c>
      <c r="I583" s="28">
        <f t="shared" si="67"/>
        <v>0.14705378551340686</v>
      </c>
      <c r="J583" s="28">
        <f t="shared" si="68"/>
        <v>1.2059865339175246</v>
      </c>
      <c r="K583" s="28">
        <f t="shared" si="69"/>
        <v>1.0806354433903209</v>
      </c>
    </row>
    <row r="584" spans="1:11" x14ac:dyDescent="0.25">
      <c r="A584" s="3">
        <v>39089</v>
      </c>
      <c r="B584">
        <v>104.5227</v>
      </c>
      <c r="C584">
        <v>207.60300000000001</v>
      </c>
      <c r="D584">
        <v>5.26</v>
      </c>
      <c r="E584">
        <f t="shared" si="63"/>
        <v>49.652606176211336</v>
      </c>
      <c r="F584">
        <f t="shared" si="64"/>
        <v>195.35602210688234</v>
      </c>
      <c r="G584">
        <f t="shared" si="65"/>
        <v>266.15769230769229</v>
      </c>
      <c r="H584">
        <f t="shared" si="66"/>
        <v>158.10156153151638</v>
      </c>
      <c r="I584" s="28">
        <f t="shared" si="67"/>
        <v>-0.19441892354272738</v>
      </c>
      <c r="J584" s="28">
        <f t="shared" si="68"/>
        <v>0.92713835701978553</v>
      </c>
      <c r="K584" s="28">
        <f t="shared" si="69"/>
        <v>1.1397211338314506</v>
      </c>
    </row>
    <row r="585" spans="1:11" x14ac:dyDescent="0.25">
      <c r="A585" s="3">
        <v>39090</v>
      </c>
      <c r="B585">
        <v>104.7556</v>
      </c>
      <c r="C585">
        <v>207.667</v>
      </c>
      <c r="D585">
        <v>5.0199999999999996</v>
      </c>
      <c r="E585">
        <f t="shared" si="63"/>
        <v>49.555971820269953</v>
      </c>
      <c r="F585">
        <f t="shared" si="64"/>
        <v>195.79131910503384</v>
      </c>
      <c r="G585">
        <f t="shared" si="65"/>
        <v>266.23974358974357</v>
      </c>
      <c r="H585">
        <f t="shared" si="66"/>
        <v>157.79386282749056</v>
      </c>
      <c r="I585" s="28">
        <f t="shared" si="67"/>
        <v>1.1599546814938577</v>
      </c>
      <c r="J585" s="28">
        <f t="shared" si="68"/>
        <v>0.16063677354107853</v>
      </c>
      <c r="K585" s="28">
        <f t="shared" si="69"/>
        <v>-1.0152617445272405</v>
      </c>
    </row>
    <row r="586" spans="1:11" x14ac:dyDescent="0.25">
      <c r="A586" s="3">
        <v>39091</v>
      </c>
      <c r="B586">
        <v>105.1611</v>
      </c>
      <c r="C586">
        <v>208.547</v>
      </c>
      <c r="D586">
        <v>4.9400000000000004</v>
      </c>
      <c r="E586">
        <f t="shared" si="63"/>
        <v>49.57438850714707</v>
      </c>
      <c r="F586">
        <f t="shared" si="64"/>
        <v>196.54921061534063</v>
      </c>
      <c r="G586">
        <f t="shared" si="65"/>
        <v>267.36794871794871</v>
      </c>
      <c r="H586">
        <f t="shared" si="66"/>
        <v>157.85250440096962</v>
      </c>
      <c r="I586" s="28">
        <f t="shared" si="67"/>
        <v>2.0134458835695312</v>
      </c>
      <c r="J586" s="28">
        <f t="shared" si="68"/>
        <v>2.2037493033222333</v>
      </c>
      <c r="K586" s="28">
        <f t="shared" si="69"/>
        <v>0.19364236469083806</v>
      </c>
    </row>
    <row r="587" spans="1:11" x14ac:dyDescent="0.25">
      <c r="A587" s="3">
        <v>39092</v>
      </c>
      <c r="B587">
        <v>104.7171</v>
      </c>
      <c r="C587">
        <v>209.19</v>
      </c>
      <c r="D587">
        <v>4.76</v>
      </c>
      <c r="E587">
        <f t="shared" si="63"/>
        <v>49.941632009178264</v>
      </c>
      <c r="F587">
        <f t="shared" si="64"/>
        <v>195.71936146472112</v>
      </c>
      <c r="G587">
        <f t="shared" si="65"/>
        <v>268.19230769230774</v>
      </c>
      <c r="H587">
        <f t="shared" si="66"/>
        <v>159.02186439241456</v>
      </c>
      <c r="I587" s="28">
        <f t="shared" si="67"/>
        <v>-2.2050164824097607</v>
      </c>
      <c r="J587" s="28">
        <f t="shared" si="68"/>
        <v>1.604367757161107</v>
      </c>
      <c r="K587" s="28">
        <f t="shared" si="69"/>
        <v>3.846437177695794</v>
      </c>
    </row>
    <row r="588" spans="1:11" x14ac:dyDescent="0.25">
      <c r="A588" s="3">
        <v>39093</v>
      </c>
      <c r="B588">
        <v>105.3338</v>
      </c>
      <c r="C588">
        <v>210.834</v>
      </c>
      <c r="D588">
        <v>4.49</v>
      </c>
      <c r="E588">
        <f t="shared" si="63"/>
        <v>50.039462325810824</v>
      </c>
      <c r="F588">
        <f t="shared" si="64"/>
        <v>196.87199203045768</v>
      </c>
      <c r="G588">
        <f t="shared" si="65"/>
        <v>270.3</v>
      </c>
      <c r="H588">
        <f t="shared" si="66"/>
        <v>159.3333712198677</v>
      </c>
      <c r="I588" s="28">
        <f t="shared" si="67"/>
        <v>3.0601745753076059</v>
      </c>
      <c r="J588" s="28">
        <f t="shared" si="68"/>
        <v>4.0796741575499951</v>
      </c>
      <c r="K588" s="28">
        <f t="shared" si="69"/>
        <v>1.019885141732324</v>
      </c>
    </row>
    <row r="589" spans="1:11" x14ac:dyDescent="0.25">
      <c r="A589" s="3">
        <v>39094</v>
      </c>
      <c r="B589">
        <v>105.34569999999999</v>
      </c>
      <c r="C589">
        <v>211.44499999999999</v>
      </c>
      <c r="D589">
        <v>4.24</v>
      </c>
      <c r="E589">
        <f t="shared" si="63"/>
        <v>50.178202369410485</v>
      </c>
      <c r="F589">
        <f t="shared" si="64"/>
        <v>196.894233482918</v>
      </c>
      <c r="G589">
        <f t="shared" si="65"/>
        <v>271.08333333333337</v>
      </c>
      <c r="H589">
        <f t="shared" si="66"/>
        <v>159.77514093205988</v>
      </c>
      <c r="I589" s="28">
        <f t="shared" si="67"/>
        <v>5.8873551609828212E-2</v>
      </c>
      <c r="J589" s="28">
        <f t="shared" si="68"/>
        <v>1.5081258426038247</v>
      </c>
      <c r="K589" s="28">
        <f t="shared" si="69"/>
        <v>1.442956964455</v>
      </c>
    </row>
    <row r="590" spans="1:11" x14ac:dyDescent="0.25">
      <c r="A590" s="3">
        <v>39448</v>
      </c>
      <c r="B590">
        <v>105.06189999999999</v>
      </c>
      <c r="C590">
        <v>212.17400000000001</v>
      </c>
      <c r="D590">
        <v>3.94</v>
      </c>
      <c r="E590">
        <f t="shared" si="63"/>
        <v>50.48314119543393</v>
      </c>
      <c r="F590">
        <f t="shared" si="64"/>
        <v>196.36380287718418</v>
      </c>
      <c r="G590">
        <f t="shared" si="65"/>
        <v>272.01794871794874</v>
      </c>
      <c r="H590">
        <f t="shared" si="66"/>
        <v>160.74611321888804</v>
      </c>
      <c r="I590" s="28">
        <f t="shared" si="67"/>
        <v>-1.405875248328492</v>
      </c>
      <c r="J590" s="28">
        <f t="shared" si="68"/>
        <v>1.7936928598970781</v>
      </c>
      <c r="K590" s="28">
        <f t="shared" si="69"/>
        <v>3.1575256173190347</v>
      </c>
    </row>
    <row r="591" spans="1:11" x14ac:dyDescent="0.25">
      <c r="A591" s="3">
        <v>39449</v>
      </c>
      <c r="B591">
        <v>104.7094</v>
      </c>
      <c r="C591">
        <v>212.68700000000001</v>
      </c>
      <c r="D591">
        <v>2.98</v>
      </c>
      <c r="E591">
        <f t="shared" si="63"/>
        <v>50.768312120627968</v>
      </c>
      <c r="F591">
        <f t="shared" si="64"/>
        <v>195.70496993665859</v>
      </c>
      <c r="G591">
        <f t="shared" si="65"/>
        <v>272.67564102564108</v>
      </c>
      <c r="H591">
        <f t="shared" si="66"/>
        <v>161.65414145846444</v>
      </c>
      <c r="I591" s="28">
        <f t="shared" si="67"/>
        <v>-1.7514954501317348</v>
      </c>
      <c r="J591" s="28">
        <f t="shared" si="68"/>
        <v>1.2585377946562559</v>
      </c>
      <c r="K591" s="28">
        <f t="shared" si="69"/>
        <v>2.9356256953559701</v>
      </c>
    </row>
    <row r="592" spans="1:11" x14ac:dyDescent="0.25">
      <c r="A592" s="3">
        <v>39450</v>
      </c>
      <c r="B592">
        <v>104.4616</v>
      </c>
      <c r="C592">
        <v>213.44800000000001</v>
      </c>
      <c r="D592">
        <v>2.61</v>
      </c>
      <c r="E592">
        <f t="shared" si="63"/>
        <v>51.059930287470493</v>
      </c>
      <c r="F592">
        <f t="shared" si="64"/>
        <v>195.24182439719121</v>
      </c>
      <c r="G592">
        <f t="shared" si="65"/>
        <v>273.65128205128207</v>
      </c>
      <c r="H592">
        <f t="shared" si="66"/>
        <v>162.58269871052769</v>
      </c>
      <c r="I592" s="28">
        <f t="shared" si="67"/>
        <v>-1.2347970565123489</v>
      </c>
      <c r="J592" s="28">
        <f t="shared" si="68"/>
        <v>1.8613732384242354</v>
      </c>
      <c r="K592" s="28">
        <f t="shared" si="69"/>
        <v>2.9849912894154507</v>
      </c>
    </row>
    <row r="593" spans="1:11" x14ac:dyDescent="0.25">
      <c r="A593" s="3">
        <v>39451</v>
      </c>
      <c r="B593">
        <v>103.6704</v>
      </c>
      <c r="C593">
        <v>213.94200000000001</v>
      </c>
      <c r="D593">
        <v>2.2799999999999998</v>
      </c>
      <c r="E593">
        <f t="shared" si="63"/>
        <v>51.542754578343661</v>
      </c>
      <c r="F593">
        <f t="shared" si="64"/>
        <v>193.76304816302422</v>
      </c>
      <c r="G593">
        <f t="shared" si="65"/>
        <v>274.28461538461539</v>
      </c>
      <c r="H593">
        <f t="shared" si="66"/>
        <v>164.12008577257814</v>
      </c>
      <c r="I593" s="28">
        <f t="shared" si="67"/>
        <v>-3.9622791221596287</v>
      </c>
      <c r="J593" s="28">
        <f t="shared" si="68"/>
        <v>1.2047538946767133</v>
      </c>
      <c r="K593" s="28">
        <f t="shared" si="69"/>
        <v>4.9048885613803606</v>
      </c>
    </row>
    <row r="594" spans="1:11" x14ac:dyDescent="0.25">
      <c r="A594" s="3">
        <v>39452</v>
      </c>
      <c r="B594">
        <v>103.08629999999999</v>
      </c>
      <c r="C594">
        <v>215.208</v>
      </c>
      <c r="D594">
        <v>1.98</v>
      </c>
      <c r="E594">
        <f t="shared" si="63"/>
        <v>52.099224935875995</v>
      </c>
      <c r="F594">
        <f t="shared" si="64"/>
        <v>192.67134796285114</v>
      </c>
      <c r="G594">
        <f t="shared" si="65"/>
        <v>275.90769230769234</v>
      </c>
      <c r="H594">
        <f t="shared" si="66"/>
        <v>165.89197327752879</v>
      </c>
      <c r="I594" s="28">
        <f t="shared" si="67"/>
        <v>-2.9445865413425309</v>
      </c>
      <c r="J594" s="28">
        <f t="shared" si="68"/>
        <v>3.0748320673538387</v>
      </c>
      <c r="K594" s="28">
        <f t="shared" si="69"/>
        <v>5.5963653899075538</v>
      </c>
    </row>
    <row r="595" spans="1:11" x14ac:dyDescent="0.25">
      <c r="A595" s="3">
        <v>39453</v>
      </c>
      <c r="B595">
        <v>102.8445</v>
      </c>
      <c r="C595">
        <v>217.46299999999999</v>
      </c>
      <c r="D595">
        <v>2</v>
      </c>
      <c r="E595">
        <f t="shared" si="63"/>
        <v>52.707127189452919</v>
      </c>
      <c r="F595">
        <f t="shared" si="64"/>
        <v>192.21941660109488</v>
      </c>
      <c r="G595">
        <f t="shared" si="65"/>
        <v>278.79871794871798</v>
      </c>
      <c r="H595">
        <f t="shared" si="66"/>
        <v>167.82762787757042</v>
      </c>
      <c r="I595" s="28">
        <f t="shared" si="67"/>
        <v>-1.2238571867966286</v>
      </c>
      <c r="J595" s="28">
        <f t="shared" si="68"/>
        <v>5.4323562654245094</v>
      </c>
      <c r="K595" s="28">
        <f t="shared" si="69"/>
        <v>6.045699703535945</v>
      </c>
    </row>
    <row r="596" spans="1:11" x14ac:dyDescent="0.25">
      <c r="A596" s="3">
        <v>39454</v>
      </c>
      <c r="B596">
        <v>102.3002</v>
      </c>
      <c r="C596">
        <v>219.01599999999999</v>
      </c>
      <c r="D596">
        <v>2.0099999999999998</v>
      </c>
      <c r="E596">
        <f t="shared" si="63"/>
        <v>53.290992438908567</v>
      </c>
      <c r="F596">
        <f t="shared" si="64"/>
        <v>191.20210377973862</v>
      </c>
      <c r="G596">
        <f t="shared" si="65"/>
        <v>280.78974358974358</v>
      </c>
      <c r="H596">
        <f t="shared" si="66"/>
        <v>169.68674494657841</v>
      </c>
      <c r="I596" s="28">
        <f t="shared" si="67"/>
        <v>-2.7655060008045851</v>
      </c>
      <c r="J596" s="28">
        <f t="shared" si="68"/>
        <v>3.7085615199140776</v>
      </c>
      <c r="K596" s="28">
        <f t="shared" si="69"/>
        <v>5.7413551438992627</v>
      </c>
    </row>
    <row r="597" spans="1:11" x14ac:dyDescent="0.25">
      <c r="A597" s="3">
        <v>39455</v>
      </c>
      <c r="B597">
        <v>100.7353</v>
      </c>
      <c r="C597">
        <v>218.69</v>
      </c>
      <c r="D597">
        <v>2</v>
      </c>
      <c r="E597">
        <f t="shared" si="63"/>
        <v>53.936942704284604</v>
      </c>
      <c r="F597">
        <f t="shared" si="64"/>
        <v>188.27725932972859</v>
      </c>
      <c r="G597">
        <f t="shared" si="65"/>
        <v>280.37179487179486</v>
      </c>
      <c r="H597">
        <f t="shared" si="66"/>
        <v>171.74355028858236</v>
      </c>
      <c r="I597" s="28">
        <f t="shared" si="67"/>
        <v>-8.033758350540765</v>
      </c>
      <c r="J597" s="28">
        <f t="shared" si="68"/>
        <v>-0.77630205085235104</v>
      </c>
      <c r="K597" s="28">
        <f t="shared" si="69"/>
        <v>6.2790211302857557</v>
      </c>
    </row>
    <row r="598" spans="1:11" x14ac:dyDescent="0.25">
      <c r="A598" s="3">
        <v>39456</v>
      </c>
      <c r="B598">
        <v>96.366600000000005</v>
      </c>
      <c r="C598">
        <v>218.87700000000001</v>
      </c>
      <c r="D598">
        <v>1.81</v>
      </c>
      <c r="E598">
        <f t="shared" si="63"/>
        <v>55.972258391699448</v>
      </c>
      <c r="F598">
        <f t="shared" si="64"/>
        <v>180.11202963533364</v>
      </c>
      <c r="G598">
        <f t="shared" si="65"/>
        <v>280.61153846153843</v>
      </c>
      <c r="H598">
        <f t="shared" si="66"/>
        <v>178.22430957134577</v>
      </c>
      <c r="I598" s="28">
        <f t="shared" si="67"/>
        <v>-23.106177169695208</v>
      </c>
      <c r="J598" s="28">
        <f t="shared" si="68"/>
        <v>0.44544349858277599</v>
      </c>
      <c r="K598" s="28">
        <f t="shared" si="69"/>
        <v>19.303805466615032</v>
      </c>
    </row>
    <row r="599" spans="1:11" x14ac:dyDescent="0.25">
      <c r="A599" s="3">
        <v>39457</v>
      </c>
      <c r="B599">
        <v>97.283199999999994</v>
      </c>
      <c r="C599">
        <v>216.995</v>
      </c>
      <c r="D599">
        <v>0.97</v>
      </c>
      <c r="E599">
        <f t="shared" si="63"/>
        <v>55.167999262655833</v>
      </c>
      <c r="F599">
        <f t="shared" si="64"/>
        <v>181.82518218366204</v>
      </c>
      <c r="G599">
        <f t="shared" si="65"/>
        <v>278.19871794871796</v>
      </c>
      <c r="H599">
        <f t="shared" si="66"/>
        <v>175.66342437376892</v>
      </c>
      <c r="I599" s="28">
        <f t="shared" si="67"/>
        <v>4.93357342962506</v>
      </c>
      <c r="J599" s="28">
        <f t="shared" si="68"/>
        <v>-4.5004806601939507</v>
      </c>
      <c r="K599" s="28">
        <f t="shared" si="69"/>
        <v>-7.5427156182493071</v>
      </c>
    </row>
    <row r="600" spans="1:11" x14ac:dyDescent="0.25">
      <c r="A600" s="3">
        <v>39458</v>
      </c>
      <c r="B600">
        <v>96.060500000000005</v>
      </c>
      <c r="C600">
        <v>213.15299999999999</v>
      </c>
      <c r="D600">
        <v>0.39</v>
      </c>
      <c r="E600">
        <f t="shared" si="63"/>
        <v>54.93354538758544</v>
      </c>
      <c r="F600">
        <f t="shared" si="64"/>
        <v>179.53991966910701</v>
      </c>
      <c r="G600">
        <f t="shared" si="65"/>
        <v>273.27307692307687</v>
      </c>
      <c r="H600">
        <f t="shared" si="66"/>
        <v>174.91688704954075</v>
      </c>
      <c r="I600" s="28">
        <f t="shared" si="67"/>
        <v>-6.5916058340891759</v>
      </c>
      <c r="J600" s="28">
        <f t="shared" si="68"/>
        <v>-9.309932986453795</v>
      </c>
      <c r="K600" s="28">
        <f t="shared" si="69"/>
        <v>-2.2195258770898896</v>
      </c>
    </row>
    <row r="601" spans="1:11" x14ac:dyDescent="0.25">
      <c r="A601" s="3">
        <v>39459</v>
      </c>
      <c r="B601">
        <v>93.252099999999999</v>
      </c>
      <c r="C601">
        <v>211.398</v>
      </c>
      <c r="D601">
        <v>0.16</v>
      </c>
      <c r="E601">
        <f t="shared" si="63"/>
        <v>55.887898655616418</v>
      </c>
      <c r="F601">
        <f t="shared" si="64"/>
        <v>174.29093688847686</v>
      </c>
      <c r="G601">
        <f t="shared" si="65"/>
        <v>271.02307692307693</v>
      </c>
      <c r="H601">
        <f t="shared" si="66"/>
        <v>177.95569515143436</v>
      </c>
      <c r="I601" s="28">
        <f t="shared" si="67"/>
        <v>-15.463466526894898</v>
      </c>
      <c r="J601" s="28">
        <f t="shared" si="68"/>
        <v>-4.3086903042516056</v>
      </c>
      <c r="K601" s="28">
        <f t="shared" si="69"/>
        <v>8.9761819912907548</v>
      </c>
    </row>
    <row r="602" spans="1:11" x14ac:dyDescent="0.25">
      <c r="A602" s="3">
        <v>39814</v>
      </c>
      <c r="B602">
        <v>91.037300000000002</v>
      </c>
      <c r="C602">
        <v>211.93299999999999</v>
      </c>
      <c r="D602">
        <v>0.15</v>
      </c>
      <c r="E602">
        <f t="shared" si="63"/>
        <v>57.04430173686967</v>
      </c>
      <c r="F602">
        <f t="shared" si="64"/>
        <v>170.15141008939568</v>
      </c>
      <c r="G602">
        <f t="shared" si="65"/>
        <v>271.70897435897439</v>
      </c>
      <c r="H602">
        <f t="shared" si="66"/>
        <v>181.63786104333451</v>
      </c>
      <c r="I602" s="28">
        <f t="shared" si="67"/>
        <v>-12.527102241384025</v>
      </c>
      <c r="J602" s="28">
        <f t="shared" si="68"/>
        <v>1.3172539021246266</v>
      </c>
      <c r="K602" s="28">
        <f t="shared" si="69"/>
        <v>10.673385189878104</v>
      </c>
    </row>
    <row r="603" spans="1:11" x14ac:dyDescent="0.25">
      <c r="A603" s="3">
        <v>39815</v>
      </c>
      <c r="B603">
        <v>90.450199999999995</v>
      </c>
      <c r="C603">
        <v>212.70500000000001</v>
      </c>
      <c r="D603">
        <v>0.22</v>
      </c>
      <c r="E603">
        <f t="shared" si="63"/>
        <v>57.476222937871711</v>
      </c>
      <c r="F603">
        <f t="shared" si="64"/>
        <v>169.05410280036705</v>
      </c>
      <c r="G603">
        <f t="shared" si="65"/>
        <v>272.69871794871796</v>
      </c>
      <c r="H603">
        <f t="shared" si="66"/>
        <v>183.01316481076711</v>
      </c>
      <c r="I603" s="28">
        <f t="shared" si="67"/>
        <v>-3.3718048427426872</v>
      </c>
      <c r="J603" s="28">
        <f t="shared" si="68"/>
        <v>1.8949356925004324</v>
      </c>
      <c r="K603" s="28">
        <f t="shared" si="69"/>
        <v>3.9311426666031046</v>
      </c>
    </row>
    <row r="604" spans="1:11" x14ac:dyDescent="0.25">
      <c r="A604" s="3">
        <v>39816</v>
      </c>
      <c r="B604">
        <v>89.016000000000005</v>
      </c>
      <c r="C604">
        <v>212.495</v>
      </c>
      <c r="D604">
        <v>0.18</v>
      </c>
      <c r="E604">
        <f t="shared" si="63"/>
        <v>58.109131979575992</v>
      </c>
      <c r="F604">
        <f t="shared" si="64"/>
        <v>166.37354052149664</v>
      </c>
      <c r="G604">
        <f t="shared" si="65"/>
        <v>272.42948717948718</v>
      </c>
      <c r="H604">
        <f t="shared" si="66"/>
        <v>185.02844488379583</v>
      </c>
      <c r="I604" s="28">
        <f t="shared" si="67"/>
        <v>-8.3297477422998867</v>
      </c>
      <c r="J604" s="28">
        <f t="shared" si="68"/>
        <v>-0.51477995455364578</v>
      </c>
      <c r="K604" s="28">
        <f t="shared" si="69"/>
        <v>5.7074009436163919</v>
      </c>
    </row>
    <row r="605" spans="1:11" x14ac:dyDescent="0.25">
      <c r="A605" s="3">
        <v>39817</v>
      </c>
      <c r="B605">
        <v>88.305599999999998</v>
      </c>
      <c r="C605">
        <v>212.709</v>
      </c>
      <c r="D605">
        <v>0.15</v>
      </c>
      <c r="E605">
        <f t="shared" si="63"/>
        <v>58.485254502630355</v>
      </c>
      <c r="F605">
        <f t="shared" si="64"/>
        <v>165.04578188050544</v>
      </c>
      <c r="G605">
        <f t="shared" si="65"/>
        <v>272.70384615384614</v>
      </c>
      <c r="H605">
        <f t="shared" si="66"/>
        <v>186.22607704858157</v>
      </c>
      <c r="I605" s="28">
        <f t="shared" si="67"/>
        <v>-4.1757951733229604</v>
      </c>
      <c r="J605" s="28">
        <f t="shared" si="68"/>
        <v>0.52458035375622103</v>
      </c>
      <c r="K605" s="28">
        <f t="shared" si="69"/>
        <v>3.3623952131298651</v>
      </c>
    </row>
    <row r="606" spans="1:11" x14ac:dyDescent="0.25">
      <c r="A606" s="3">
        <v>39818</v>
      </c>
      <c r="B606">
        <v>87.415499999999994</v>
      </c>
      <c r="C606">
        <v>213.02199999999999</v>
      </c>
      <c r="D606">
        <v>0.18</v>
      </c>
      <c r="E606">
        <f t="shared" si="63"/>
        <v>58.964097604942211</v>
      </c>
      <c r="F606">
        <f t="shared" si="64"/>
        <v>163.3821586170676</v>
      </c>
      <c r="G606">
        <f t="shared" si="65"/>
        <v>273.10512820512815</v>
      </c>
      <c r="H606">
        <f t="shared" si="66"/>
        <v>187.75078739178949</v>
      </c>
      <c r="I606" s="28">
        <f t="shared" si="67"/>
        <v>-5.2797596820703951</v>
      </c>
      <c r="J606" s="28">
        <f t="shared" si="68"/>
        <v>0.7663103546294181</v>
      </c>
      <c r="K606" s="28">
        <f t="shared" si="69"/>
        <v>4.2495267731477604</v>
      </c>
    </row>
    <row r="607" spans="1:11" x14ac:dyDescent="0.25">
      <c r="A607" s="3">
        <v>39819</v>
      </c>
      <c r="B607">
        <v>87.074200000000005</v>
      </c>
      <c r="C607">
        <v>214.79</v>
      </c>
      <c r="D607">
        <v>0.21</v>
      </c>
      <c r="E607">
        <f t="shared" si="63"/>
        <v>59.460775641324084</v>
      </c>
      <c r="F607">
        <f t="shared" si="64"/>
        <v>162.74425880826934</v>
      </c>
      <c r="G607">
        <f t="shared" si="65"/>
        <v>275.37179487179486</v>
      </c>
      <c r="H607">
        <f t="shared" si="66"/>
        <v>189.33228691775</v>
      </c>
      <c r="I607" s="28">
        <f t="shared" si="67"/>
        <v>-2.0387435458441239</v>
      </c>
      <c r="J607" s="28">
        <f t="shared" si="68"/>
        <v>4.3075202113953992</v>
      </c>
      <c r="K607" s="28">
        <f t="shared" si="69"/>
        <v>4.3714964127239853</v>
      </c>
    </row>
    <row r="608" spans="1:11" x14ac:dyDescent="0.25">
      <c r="A608" s="3">
        <v>39820</v>
      </c>
      <c r="B608">
        <v>88.032300000000006</v>
      </c>
      <c r="C608">
        <v>214.726</v>
      </c>
      <c r="D608">
        <v>0.16</v>
      </c>
      <c r="E608">
        <f t="shared" si="63"/>
        <v>59.002496204465224</v>
      </c>
      <c r="F608">
        <f t="shared" si="64"/>
        <v>164.53497608576603</v>
      </c>
      <c r="G608">
        <f t="shared" si="65"/>
        <v>275.28974358974358</v>
      </c>
      <c r="H608">
        <f t="shared" si="66"/>
        <v>187.87305445917499</v>
      </c>
      <c r="I608" s="28">
        <f t="shared" si="67"/>
        <v>5.7030668148802199</v>
      </c>
      <c r="J608" s="28">
        <f t="shared" si="68"/>
        <v>-0.15530884277623613</v>
      </c>
      <c r="K608" s="28">
        <f t="shared" si="69"/>
        <v>-4.0322213701321274</v>
      </c>
    </row>
    <row r="609" spans="1:11" x14ac:dyDescent="0.25">
      <c r="A609" s="3">
        <v>39821</v>
      </c>
      <c r="B609">
        <v>89.019000000000005</v>
      </c>
      <c r="C609">
        <v>215.44499999999999</v>
      </c>
      <c r="D609">
        <v>0.16</v>
      </c>
      <c r="E609">
        <f t="shared" si="63"/>
        <v>58.681333983151141</v>
      </c>
      <c r="F609">
        <f t="shared" si="64"/>
        <v>166.37914761035219</v>
      </c>
      <c r="G609">
        <f t="shared" si="65"/>
        <v>276.21153846153845</v>
      </c>
      <c r="H609">
        <f t="shared" si="66"/>
        <v>186.85042437779543</v>
      </c>
      <c r="I609" s="28">
        <f t="shared" si="67"/>
        <v>5.8087951006660532</v>
      </c>
      <c r="J609" s="28">
        <f t="shared" si="68"/>
        <v>1.7421426731463185</v>
      </c>
      <c r="K609" s="28">
        <f t="shared" si="69"/>
        <v>-2.8444892023399504</v>
      </c>
    </row>
    <row r="610" spans="1:11" x14ac:dyDescent="0.25">
      <c r="A610" s="3">
        <v>39822</v>
      </c>
      <c r="B610">
        <v>89.692599999999999</v>
      </c>
      <c r="C610">
        <v>215.86099999999999</v>
      </c>
      <c r="D610">
        <v>0.15</v>
      </c>
      <c r="E610">
        <f t="shared" si="63"/>
        <v>58.448909251787029</v>
      </c>
      <c r="F610">
        <f t="shared" si="64"/>
        <v>167.63812596138209</v>
      </c>
      <c r="G610">
        <f t="shared" si="65"/>
        <v>276.74487179487176</v>
      </c>
      <c r="H610">
        <f t="shared" si="66"/>
        <v>186.11034816030946</v>
      </c>
      <c r="I610" s="28">
        <f t="shared" si="67"/>
        <v>3.9286826155959353</v>
      </c>
      <c r="J610" s="28">
        <f t="shared" si="68"/>
        <v>1.0053181388371968</v>
      </c>
      <c r="K610" s="28">
        <f t="shared" si="69"/>
        <v>-2.0682803960114349</v>
      </c>
    </row>
    <row r="611" spans="1:11" x14ac:dyDescent="0.25">
      <c r="A611" s="3">
        <v>39823</v>
      </c>
      <c r="B611">
        <v>89.979699999999994</v>
      </c>
      <c r="C611">
        <v>216.50899999999999</v>
      </c>
      <c r="D611">
        <v>0.12</v>
      </c>
      <c r="E611">
        <f t="shared" si="63"/>
        <v>58.44066528412214</v>
      </c>
      <c r="F611">
        <f t="shared" si="64"/>
        <v>168.17472436485698</v>
      </c>
      <c r="G611">
        <f t="shared" si="65"/>
        <v>277.575641025641</v>
      </c>
      <c r="H611">
        <f t="shared" si="66"/>
        <v>186.08409809487668</v>
      </c>
      <c r="I611" s="28">
        <f t="shared" si="67"/>
        <v>1.6655128503439087</v>
      </c>
      <c r="J611" s="28">
        <f t="shared" si="68"/>
        <v>1.5621233756993647</v>
      </c>
      <c r="K611" s="28">
        <f t="shared" si="69"/>
        <v>-7.3511630497513636E-2</v>
      </c>
    </row>
    <row r="612" spans="1:11" x14ac:dyDescent="0.25">
      <c r="A612" s="3">
        <v>39824</v>
      </c>
      <c r="B612">
        <v>90.337500000000006</v>
      </c>
      <c r="C612">
        <v>217.23400000000001</v>
      </c>
      <c r="D612">
        <v>0.12</v>
      </c>
      <c r="E612">
        <f t="shared" si="63"/>
        <v>58.414658847141787</v>
      </c>
      <c r="F612">
        <f t="shared" si="64"/>
        <v>168.84346316236073</v>
      </c>
      <c r="G612">
        <f t="shared" si="65"/>
        <v>278.50512820512819</v>
      </c>
      <c r="H612">
        <f t="shared" si="66"/>
        <v>186.00128958565415</v>
      </c>
      <c r="I612" s="28">
        <f t="shared" si="67"/>
        <v>2.0682322427665767</v>
      </c>
      <c r="J612" s="28">
        <f t="shared" si="68"/>
        <v>1.7422139429822181</v>
      </c>
      <c r="K612" s="28">
        <f t="shared" si="69"/>
        <v>-0.23196791098660796</v>
      </c>
    </row>
    <row r="613" spans="1:11" x14ac:dyDescent="0.25">
      <c r="A613" s="3">
        <v>39825</v>
      </c>
      <c r="B613">
        <v>90.613200000000006</v>
      </c>
      <c r="C613">
        <v>217.34700000000001</v>
      </c>
      <c r="D613">
        <v>0.12</v>
      </c>
      <c r="E613">
        <f t="shared" si="63"/>
        <v>58.30943146213199</v>
      </c>
      <c r="F613">
        <f t="shared" si="64"/>
        <v>169.35875462818458</v>
      </c>
      <c r="G613">
        <f t="shared" si="65"/>
        <v>278.65000000000003</v>
      </c>
      <c r="H613">
        <f t="shared" si="66"/>
        <v>185.66622935081202</v>
      </c>
      <c r="I613" s="28">
        <f t="shared" si="67"/>
        <v>1.5880800414137752</v>
      </c>
      <c r="J613" s="28">
        <f t="shared" si="68"/>
        <v>0.27102120466953039</v>
      </c>
      <c r="K613" s="28">
        <f t="shared" si="69"/>
        <v>-0.93964531052357358</v>
      </c>
    </row>
    <row r="614" spans="1:11" x14ac:dyDescent="0.25">
      <c r="A614" s="3">
        <v>40179</v>
      </c>
      <c r="B614">
        <v>91.664199999999994</v>
      </c>
      <c r="C614">
        <v>217.488</v>
      </c>
      <c r="D614">
        <v>0.11</v>
      </c>
      <c r="E614">
        <f t="shared" si="63"/>
        <v>57.853214890016922</v>
      </c>
      <c r="F614">
        <f t="shared" si="64"/>
        <v>171.32310475724105</v>
      </c>
      <c r="G614">
        <f t="shared" si="65"/>
        <v>278.83076923076919</v>
      </c>
      <c r="H614">
        <f t="shared" si="66"/>
        <v>184.21356537196723</v>
      </c>
      <c r="I614" s="28">
        <f t="shared" si="67"/>
        <v>6.0099416677110717</v>
      </c>
      <c r="J614" s="28">
        <f t="shared" si="68"/>
        <v>0.33797936648838345</v>
      </c>
      <c r="K614" s="28">
        <f t="shared" si="69"/>
        <v>-4.0935711727632551</v>
      </c>
    </row>
    <row r="615" spans="1:11" x14ac:dyDescent="0.25">
      <c r="A615" s="3">
        <v>40180</v>
      </c>
      <c r="B615">
        <v>91.994</v>
      </c>
      <c r="C615">
        <v>217.28100000000001</v>
      </c>
      <c r="D615">
        <v>0.13</v>
      </c>
      <c r="E615">
        <f t="shared" si="63"/>
        <v>57.661277332118324</v>
      </c>
      <c r="F615">
        <f t="shared" si="64"/>
        <v>171.93951072542646</v>
      </c>
      <c r="G615">
        <f t="shared" si="65"/>
        <v>278.56538461538463</v>
      </c>
      <c r="H615">
        <f t="shared" si="66"/>
        <v>183.60240656365369</v>
      </c>
      <c r="I615" s="28">
        <f t="shared" si="67"/>
        <v>1.8717004621044531</v>
      </c>
      <c r="J615" s="28">
        <f t="shared" si="68"/>
        <v>-0.49625781716873263</v>
      </c>
      <c r="K615" s="28">
        <f t="shared" si="69"/>
        <v>-1.7318865685188811</v>
      </c>
    </row>
    <row r="616" spans="1:11" x14ac:dyDescent="0.25">
      <c r="A616" s="3">
        <v>40181</v>
      </c>
      <c r="B616">
        <v>92.599299999999999</v>
      </c>
      <c r="C616">
        <v>217.35300000000001</v>
      </c>
      <c r="D616">
        <v>0.16</v>
      </c>
      <c r="E616">
        <f t="shared" si="63"/>
        <v>57.396815318859183</v>
      </c>
      <c r="F616">
        <f t="shared" si="64"/>
        <v>173.07083435351197</v>
      </c>
      <c r="G616">
        <f t="shared" si="65"/>
        <v>278.65769230769229</v>
      </c>
      <c r="H616">
        <f t="shared" si="66"/>
        <v>182.7603186959262</v>
      </c>
      <c r="I616" s="28">
        <f t="shared" si="67"/>
        <v>3.4178409565551959</v>
      </c>
      <c r="J616" s="28">
        <f t="shared" si="68"/>
        <v>0.17266501736976636</v>
      </c>
      <c r="K616" s="28">
        <f t="shared" si="69"/>
        <v>-2.3957552429349604</v>
      </c>
    </row>
    <row r="617" spans="1:11" x14ac:dyDescent="0.25">
      <c r="A617" s="3">
        <v>40182</v>
      </c>
      <c r="B617">
        <v>92.943600000000004</v>
      </c>
      <c r="C617">
        <v>217.40299999999999</v>
      </c>
      <c r="D617">
        <v>0.2</v>
      </c>
      <c r="E617">
        <f t="shared" si="63"/>
        <v>57.248244044470397</v>
      </c>
      <c r="F617">
        <f t="shared" si="64"/>
        <v>173.71434125116579</v>
      </c>
      <c r="G617">
        <f t="shared" si="65"/>
        <v>278.72179487179488</v>
      </c>
      <c r="H617">
        <f t="shared" si="66"/>
        <v>182.28724482753279</v>
      </c>
      <c r="I617" s="28">
        <f t="shared" si="67"/>
        <v>1.9341436842465143</v>
      </c>
      <c r="J617" s="28">
        <f t="shared" si="68"/>
        <v>0.11987261373764824</v>
      </c>
      <c r="K617" s="28">
        <f t="shared" si="69"/>
        <v>-1.3507510107912069</v>
      </c>
    </row>
    <row r="618" spans="1:11" x14ac:dyDescent="0.25">
      <c r="A618" s="3">
        <v>40183</v>
      </c>
      <c r="B618">
        <v>94.299700000000001</v>
      </c>
      <c r="C618">
        <v>217.29</v>
      </c>
      <c r="D618">
        <v>0.2</v>
      </c>
      <c r="E618">
        <f t="shared" si="63"/>
        <v>56.601914492153348</v>
      </c>
      <c r="F618">
        <f t="shared" si="64"/>
        <v>176.24893231683043</v>
      </c>
      <c r="G618">
        <f t="shared" si="65"/>
        <v>278.57692307692304</v>
      </c>
      <c r="H618">
        <f t="shared" si="66"/>
        <v>180.22923177736891</v>
      </c>
      <c r="I618" s="28">
        <f t="shared" si="67"/>
        <v>7.5489852347632613</v>
      </c>
      <c r="J618" s="28">
        <f t="shared" si="68"/>
        <v>-0.27095137521264689</v>
      </c>
      <c r="K618" s="28">
        <f t="shared" si="69"/>
        <v>-5.9172591880715331</v>
      </c>
    </row>
    <row r="619" spans="1:11" x14ac:dyDescent="0.25">
      <c r="A619" s="3">
        <v>40184</v>
      </c>
      <c r="B619">
        <v>94.439700000000002</v>
      </c>
      <c r="C619">
        <v>217.19900000000001</v>
      </c>
      <c r="D619">
        <v>0.18</v>
      </c>
      <c r="E619">
        <f t="shared" si="63"/>
        <v>56.519274950621323</v>
      </c>
      <c r="F619">
        <f t="shared" si="64"/>
        <v>176.51059646342216</v>
      </c>
      <c r="G619">
        <f t="shared" si="65"/>
        <v>278.46025641025642</v>
      </c>
      <c r="H619">
        <f t="shared" si="66"/>
        <v>179.96609472240559</v>
      </c>
      <c r="I619" s="28">
        <f t="shared" si="67"/>
        <v>0.77314526104466097</v>
      </c>
      <c r="J619" s="28">
        <f t="shared" si="68"/>
        <v>-0.21830222683298928</v>
      </c>
      <c r="K619" s="28">
        <f t="shared" si="69"/>
        <v>-0.76144680095762141</v>
      </c>
    </row>
    <row r="620" spans="1:11" x14ac:dyDescent="0.25">
      <c r="A620" s="3">
        <v>40185</v>
      </c>
      <c r="B620">
        <v>94.8536</v>
      </c>
      <c r="C620">
        <v>217.60499999999999</v>
      </c>
      <c r="D620">
        <v>0.18</v>
      </c>
      <c r="E620">
        <f t="shared" si="63"/>
        <v>56.410192780496772</v>
      </c>
      <c r="F620">
        <f t="shared" si="64"/>
        <v>177.28418782252442</v>
      </c>
      <c r="G620">
        <f t="shared" si="65"/>
        <v>278.98076923076923</v>
      </c>
      <c r="H620">
        <f t="shared" si="66"/>
        <v>179.61876025680405</v>
      </c>
      <c r="I620" s="28">
        <f t="shared" si="67"/>
        <v>2.2790635171604734</v>
      </c>
      <c r="J620" s="28">
        <f t="shared" si="68"/>
        <v>0.97325844784137416</v>
      </c>
      <c r="K620" s="28">
        <f t="shared" si="69"/>
        <v>-1.0067976108178556</v>
      </c>
    </row>
    <row r="621" spans="1:11" x14ac:dyDescent="0.25">
      <c r="A621" s="3">
        <v>40186</v>
      </c>
      <c r="B621">
        <v>95.144800000000004</v>
      </c>
      <c r="C621">
        <v>217.923</v>
      </c>
      <c r="D621">
        <v>0.19</v>
      </c>
      <c r="E621">
        <f t="shared" si="63"/>
        <v>56.340175199497068</v>
      </c>
      <c r="F621">
        <f t="shared" si="64"/>
        <v>177.82844924743523</v>
      </c>
      <c r="G621">
        <f t="shared" si="65"/>
        <v>279.38846153846157</v>
      </c>
      <c r="H621">
        <f t="shared" si="66"/>
        <v>179.39581347227019</v>
      </c>
      <c r="I621" s="28">
        <f t="shared" si="67"/>
        <v>1.5974869534097991</v>
      </c>
      <c r="J621" s="28">
        <f t="shared" si="68"/>
        <v>0.76103857269735897</v>
      </c>
      <c r="K621" s="28">
        <f t="shared" si="69"/>
        <v>-0.64726890424617878</v>
      </c>
    </row>
    <row r="622" spans="1:11" x14ac:dyDescent="0.25">
      <c r="A622" s="3">
        <v>40187</v>
      </c>
      <c r="B622">
        <v>95.363699999999994</v>
      </c>
      <c r="C622">
        <v>218.27500000000001</v>
      </c>
      <c r="D622">
        <v>0.19</v>
      </c>
      <c r="E622">
        <f t="shared" si="63"/>
        <v>56.310296644141566</v>
      </c>
      <c r="F622">
        <f t="shared" si="64"/>
        <v>178.23757983092756</v>
      </c>
      <c r="G622">
        <f t="shared" si="65"/>
        <v>279.83974358974359</v>
      </c>
      <c r="H622">
        <f t="shared" si="66"/>
        <v>179.30067554051195</v>
      </c>
      <c r="I622" s="28">
        <f t="shared" si="67"/>
        <v>1.1976423593915264</v>
      </c>
      <c r="J622" s="28">
        <f t="shared" si="68"/>
        <v>0.8411135721679841</v>
      </c>
      <c r="K622" s="28">
        <f t="shared" si="69"/>
        <v>-0.27645353227647718</v>
      </c>
    </row>
    <row r="623" spans="1:11" x14ac:dyDescent="0.25">
      <c r="A623" s="3">
        <v>40188</v>
      </c>
      <c r="B623">
        <v>95.110900000000001</v>
      </c>
      <c r="C623">
        <v>219.035</v>
      </c>
      <c r="D623">
        <v>0.19</v>
      </c>
      <c r="E623">
        <f t="shared" si="63"/>
        <v>56.577304996918301</v>
      </c>
      <c r="F623">
        <f t="shared" si="64"/>
        <v>177.76508914336767</v>
      </c>
      <c r="G623">
        <f t="shared" si="65"/>
        <v>280.8141025641026</v>
      </c>
      <c r="H623">
        <f t="shared" si="66"/>
        <v>180.15087134626978</v>
      </c>
      <c r="I623" s="28">
        <f t="shared" si="67"/>
        <v>-1.3833618906413214</v>
      </c>
      <c r="J623" s="28">
        <f t="shared" si="68"/>
        <v>1.8114242356753962</v>
      </c>
      <c r="K623" s="28">
        <f t="shared" si="69"/>
        <v>2.4653294525002423</v>
      </c>
    </row>
    <row r="624" spans="1:11" x14ac:dyDescent="0.25">
      <c r="A624" s="3">
        <v>40189</v>
      </c>
      <c r="B624">
        <v>95.138300000000001</v>
      </c>
      <c r="C624">
        <v>219.59</v>
      </c>
      <c r="D624">
        <v>0.19</v>
      </c>
      <c r="E624">
        <f t="shared" si="63"/>
        <v>56.674575344961063</v>
      </c>
      <c r="F624">
        <f t="shared" si="64"/>
        <v>177.81630055491487</v>
      </c>
      <c r="G624">
        <f t="shared" si="65"/>
        <v>281.52564102564105</v>
      </c>
      <c r="H624">
        <f t="shared" si="66"/>
        <v>180.46059514730649</v>
      </c>
      <c r="I624" s="28">
        <f t="shared" si="67"/>
        <v>0.15011471968033874</v>
      </c>
      <c r="J624" s="28">
        <f t="shared" si="68"/>
        <v>1.3188499483995031</v>
      </c>
      <c r="K624" s="28">
        <f t="shared" si="69"/>
        <v>0.89522192128521638</v>
      </c>
    </row>
    <row r="625" spans="1:11" x14ac:dyDescent="0.25">
      <c r="A625" s="3">
        <v>40190</v>
      </c>
      <c r="B625">
        <v>96.059899999999999</v>
      </c>
      <c r="C625">
        <v>220.47200000000001</v>
      </c>
      <c r="D625">
        <v>0.18</v>
      </c>
      <c r="E625">
        <f t="shared" si="63"/>
        <v>56.429886788345009</v>
      </c>
      <c r="F625">
        <f t="shared" si="64"/>
        <v>179.53879825133586</v>
      </c>
      <c r="G625">
        <f t="shared" si="65"/>
        <v>282.65641025641031</v>
      </c>
      <c r="H625">
        <f t="shared" si="66"/>
        <v>179.681469017399</v>
      </c>
      <c r="I625" s="28">
        <f t="shared" si="67"/>
        <v>5.0240919961135333</v>
      </c>
      <c r="J625" s="28">
        <f t="shared" si="68"/>
        <v>2.0890597013137224</v>
      </c>
      <c r="K625" s="28">
        <f t="shared" si="69"/>
        <v>-2.2549148715250489</v>
      </c>
    </row>
    <row r="626" spans="1:11" x14ac:dyDescent="0.25">
      <c r="A626" s="3">
        <v>40544</v>
      </c>
      <c r="B626">
        <v>95.936400000000006</v>
      </c>
      <c r="C626">
        <v>221.18700000000001</v>
      </c>
      <c r="D626">
        <v>0.17</v>
      </c>
      <c r="E626">
        <f t="shared" si="63"/>
        <v>56.626564852364744</v>
      </c>
      <c r="F626">
        <f t="shared" si="64"/>
        <v>179.30797309344962</v>
      </c>
      <c r="G626">
        <f t="shared" si="65"/>
        <v>283.57307692307694</v>
      </c>
      <c r="H626">
        <f t="shared" si="66"/>
        <v>180.30772232885991</v>
      </c>
      <c r="I626" s="28">
        <f t="shared" si="67"/>
        <v>-0.6704551191345054</v>
      </c>
      <c r="J626" s="28">
        <f t="shared" si="68"/>
        <v>1.6873877403217108</v>
      </c>
      <c r="K626" s="28">
        <f t="shared" si="69"/>
        <v>1.8132453196805898</v>
      </c>
    </row>
    <row r="627" spans="1:11" x14ac:dyDescent="0.25">
      <c r="A627" s="3">
        <v>40545</v>
      </c>
      <c r="B627">
        <v>95.5154</v>
      </c>
      <c r="C627">
        <v>221.898</v>
      </c>
      <c r="D627">
        <v>0.16</v>
      </c>
      <c r="E627">
        <f t="shared" si="63"/>
        <v>56.955267735626279</v>
      </c>
      <c r="F627">
        <f t="shared" si="64"/>
        <v>178.52111162405592</v>
      </c>
      <c r="G627">
        <f t="shared" si="65"/>
        <v>284.48461538461538</v>
      </c>
      <c r="H627">
        <f t="shared" si="66"/>
        <v>181.35436304171856</v>
      </c>
      <c r="I627" s="28">
        <f t="shared" si="67"/>
        <v>-2.2920225968825925</v>
      </c>
      <c r="J627" s="28">
        <f t="shared" si="68"/>
        <v>1.6725475698718739</v>
      </c>
      <c r="K627" s="28">
        <f t="shared" si="69"/>
        <v>3.0164171926601924</v>
      </c>
    </row>
    <row r="628" spans="1:11" x14ac:dyDescent="0.25">
      <c r="A628" s="3">
        <v>40546</v>
      </c>
      <c r="B628">
        <v>96.464299999999994</v>
      </c>
      <c r="C628">
        <v>223.04599999999999</v>
      </c>
      <c r="D628">
        <v>0.14000000000000001</v>
      </c>
      <c r="E628">
        <f t="shared" si="63"/>
        <v>56.751387606144021</v>
      </c>
      <c r="F628">
        <f t="shared" si="64"/>
        <v>180.29463382906229</v>
      </c>
      <c r="G628">
        <f t="shared" si="65"/>
        <v>285.95641025641021</v>
      </c>
      <c r="H628">
        <f t="shared" si="66"/>
        <v>180.70517724224615</v>
      </c>
      <c r="I628" s="28">
        <f t="shared" si="67"/>
        <v>5.1518620753844502</v>
      </c>
      <c r="J628" s="28">
        <f t="shared" si="68"/>
        <v>2.6892615962946564</v>
      </c>
      <c r="K628" s="28">
        <f t="shared" si="69"/>
        <v>-1.8688955680269181</v>
      </c>
    </row>
    <row r="629" spans="1:11" x14ac:dyDescent="0.25">
      <c r="A629" s="3">
        <v>40547</v>
      </c>
      <c r="B629">
        <v>96.118700000000004</v>
      </c>
      <c r="C629">
        <v>224.09299999999999</v>
      </c>
      <c r="D629">
        <v>0.1</v>
      </c>
      <c r="E629">
        <f t="shared" si="63"/>
        <v>57.107674046043378</v>
      </c>
      <c r="F629">
        <f t="shared" si="64"/>
        <v>179.64869719290442</v>
      </c>
      <c r="G629">
        <f t="shared" si="65"/>
        <v>287.29871794871798</v>
      </c>
      <c r="H629">
        <f t="shared" si="66"/>
        <v>181.839648256732</v>
      </c>
      <c r="I629" s="28">
        <f t="shared" si="67"/>
        <v>-1.8704745577626802</v>
      </c>
      <c r="J629" s="28">
        <f t="shared" si="68"/>
        <v>2.4406217498606608</v>
      </c>
      <c r="K629" s="28">
        <f t="shared" si="69"/>
        <v>3.261584719695243</v>
      </c>
    </row>
    <row r="630" spans="1:11" x14ac:dyDescent="0.25">
      <c r="A630" s="3">
        <v>40548</v>
      </c>
      <c r="B630">
        <v>96.337699999999998</v>
      </c>
      <c r="C630">
        <v>224.80600000000001</v>
      </c>
      <c r="D630">
        <v>0.09</v>
      </c>
      <c r="E630">
        <f t="shared" si="63"/>
        <v>57.146295027712782</v>
      </c>
      <c r="F630">
        <f t="shared" si="64"/>
        <v>180.05801467935862</v>
      </c>
      <c r="G630">
        <f t="shared" si="65"/>
        <v>288.21282051282054</v>
      </c>
      <c r="H630">
        <f t="shared" si="66"/>
        <v>181.96262342319443</v>
      </c>
      <c r="I630" s="28">
        <f t="shared" si="67"/>
        <v>1.1860622884579008</v>
      </c>
      <c r="J630" s="28">
        <f t="shared" si="68"/>
        <v>1.6555290664141964</v>
      </c>
      <c r="K630" s="28">
        <f t="shared" si="69"/>
        <v>0.35232834359142373</v>
      </c>
    </row>
    <row r="631" spans="1:11" x14ac:dyDescent="0.25">
      <c r="A631" s="3">
        <v>40549</v>
      </c>
      <c r="B631">
        <v>96.615399999999994</v>
      </c>
      <c r="C631">
        <v>224.80600000000001</v>
      </c>
      <c r="D631">
        <v>0.09</v>
      </c>
      <c r="E631">
        <f t="shared" si="63"/>
        <v>57.022766296273232</v>
      </c>
      <c r="F631">
        <f t="shared" si="64"/>
        <v>180.57704420441948</v>
      </c>
      <c r="G631">
        <f t="shared" si="65"/>
        <v>288.21282051282054</v>
      </c>
      <c r="H631">
        <f t="shared" si="66"/>
        <v>181.56928887665947</v>
      </c>
      <c r="I631" s="28">
        <f t="shared" si="67"/>
        <v>1.5000991751182191</v>
      </c>
      <c r="J631" s="28">
        <f t="shared" si="68"/>
        <v>0</v>
      </c>
      <c r="K631" s="28">
        <f t="shared" si="69"/>
        <v>-1.127756330482832</v>
      </c>
    </row>
    <row r="632" spans="1:11" x14ac:dyDescent="0.25">
      <c r="A632" s="3">
        <v>40550</v>
      </c>
      <c r="B632">
        <v>97.129199999999997</v>
      </c>
      <c r="C632">
        <v>225.39500000000001</v>
      </c>
      <c r="D632">
        <v>7.0000000000000007E-2</v>
      </c>
      <c r="E632">
        <f t="shared" si="63"/>
        <v>56.907118613988786</v>
      </c>
      <c r="F632">
        <f t="shared" si="64"/>
        <v>181.53735162241117</v>
      </c>
      <c r="G632">
        <f t="shared" si="65"/>
        <v>288.96794871794873</v>
      </c>
      <c r="H632">
        <f t="shared" si="66"/>
        <v>181.20104880700865</v>
      </c>
      <c r="I632" s="28">
        <f t="shared" si="67"/>
        <v>2.764146546401669</v>
      </c>
      <c r="J632" s="28">
        <f t="shared" si="68"/>
        <v>1.3636554114544452</v>
      </c>
      <c r="K632" s="28">
        <f t="shared" si="69"/>
        <v>-1.0580226787935132</v>
      </c>
    </row>
    <row r="633" spans="1:11" x14ac:dyDescent="0.25">
      <c r="A633" s="3">
        <v>40551</v>
      </c>
      <c r="B633">
        <v>97.673100000000005</v>
      </c>
      <c r="C633">
        <v>226.10599999999999</v>
      </c>
      <c r="D633">
        <v>0.1</v>
      </c>
      <c r="E633">
        <f t="shared" si="63"/>
        <v>56.80207513290226</v>
      </c>
      <c r="F633">
        <f t="shared" si="64"/>
        <v>182.55391683192005</v>
      </c>
      <c r="G633">
        <f t="shared" si="65"/>
        <v>289.87948717948717</v>
      </c>
      <c r="H633">
        <f t="shared" si="66"/>
        <v>180.86657415064224</v>
      </c>
      <c r="I633" s="28">
        <f t="shared" si="67"/>
        <v>2.910192118069066</v>
      </c>
      <c r="J633" s="28">
        <f t="shared" si="68"/>
        <v>1.6413711520122831</v>
      </c>
      <c r="K633" s="28">
        <f t="shared" si="69"/>
        <v>-0.96287342832424017</v>
      </c>
    </row>
    <row r="634" spans="1:11" x14ac:dyDescent="0.25">
      <c r="A634" s="3">
        <v>40552</v>
      </c>
      <c r="B634">
        <v>97.6494</v>
      </c>
      <c r="C634">
        <v>226.59700000000001</v>
      </c>
      <c r="D634">
        <v>0.08</v>
      </c>
      <c r="E634">
        <f t="shared" si="63"/>
        <v>56.906137327502137</v>
      </c>
      <c r="F634">
        <f t="shared" si="64"/>
        <v>182.50962082996131</v>
      </c>
      <c r="G634">
        <f t="shared" si="65"/>
        <v>290.5089743589744</v>
      </c>
      <c r="H634">
        <f t="shared" si="66"/>
        <v>181.19792423938176</v>
      </c>
      <c r="I634" s="28">
        <f t="shared" si="67"/>
        <v>-0.12647119636461923</v>
      </c>
      <c r="J634" s="28">
        <f t="shared" si="68"/>
        <v>1.1304824976846817</v>
      </c>
      <c r="K634" s="28">
        <f t="shared" si="69"/>
        <v>0.95388676392627048</v>
      </c>
    </row>
    <row r="635" spans="1:11" x14ac:dyDescent="0.25">
      <c r="A635" s="3">
        <v>40553</v>
      </c>
      <c r="B635">
        <v>98.322199999999995</v>
      </c>
      <c r="C635">
        <v>226.75</v>
      </c>
      <c r="D635">
        <v>7.0000000000000007E-2</v>
      </c>
      <c r="E635">
        <f t="shared" si="63"/>
        <v>56.63850055126791</v>
      </c>
      <c r="F635">
        <f t="shared" si="64"/>
        <v>183.7671039572964</v>
      </c>
      <c r="G635">
        <f t="shared" si="65"/>
        <v>290.70512820512818</v>
      </c>
      <c r="H635">
        <f t="shared" si="66"/>
        <v>180.34572743634337</v>
      </c>
      <c r="I635" s="28">
        <f t="shared" si="67"/>
        <v>3.5784100399899543</v>
      </c>
      <c r="J635" s="28">
        <f t="shared" si="68"/>
        <v>0.35176793892901514</v>
      </c>
      <c r="K635" s="28">
        <f t="shared" si="69"/>
        <v>-2.4568323261824787</v>
      </c>
    </row>
    <row r="636" spans="1:11" x14ac:dyDescent="0.25">
      <c r="A636" s="3">
        <v>40554</v>
      </c>
      <c r="B636">
        <v>98.243300000000005</v>
      </c>
      <c r="C636">
        <v>227.16900000000001</v>
      </c>
      <c r="D636">
        <v>0.08</v>
      </c>
      <c r="E636">
        <f t="shared" si="63"/>
        <v>56.753210165119363</v>
      </c>
      <c r="F636">
        <f t="shared" si="64"/>
        <v>183.61963752039577</v>
      </c>
      <c r="G636">
        <f t="shared" si="65"/>
        <v>291.24230769230775</v>
      </c>
      <c r="H636">
        <f t="shared" si="66"/>
        <v>180.71098055132043</v>
      </c>
      <c r="I636" s="28">
        <f t="shared" si="67"/>
        <v>-0.4183745749372747</v>
      </c>
      <c r="J636" s="28">
        <f t="shared" si="68"/>
        <v>0.96212464127134467</v>
      </c>
      <c r="K636" s="28">
        <f t="shared" si="69"/>
        <v>1.0544213998651131</v>
      </c>
    </row>
    <row r="637" spans="1:11" x14ac:dyDescent="0.25">
      <c r="A637" s="3">
        <v>40555</v>
      </c>
      <c r="B637">
        <v>98.787599999999998</v>
      </c>
      <c r="C637">
        <v>227.22300000000001</v>
      </c>
      <c r="D637">
        <v>7.0000000000000007E-2</v>
      </c>
      <c r="E637">
        <f t="shared" si="63"/>
        <v>56.523943438824418</v>
      </c>
      <c r="F637">
        <f t="shared" si="64"/>
        <v>184.63695034175205</v>
      </c>
      <c r="G637">
        <f t="shared" si="65"/>
        <v>291.31153846153848</v>
      </c>
      <c r="H637">
        <f t="shared" si="66"/>
        <v>179.98095990938654</v>
      </c>
      <c r="I637" s="28">
        <f t="shared" si="67"/>
        <v>2.8793910538237988</v>
      </c>
      <c r="J637" s="28">
        <f t="shared" si="68"/>
        <v>0.12386786105302861</v>
      </c>
      <c r="K637" s="28">
        <f t="shared" si="69"/>
        <v>-2.109574407266912</v>
      </c>
    </row>
    <row r="638" spans="1:11" x14ac:dyDescent="0.25">
      <c r="A638" s="3">
        <v>40909</v>
      </c>
      <c r="B638">
        <v>99.392499999999998</v>
      </c>
      <c r="C638">
        <v>227.84200000000001</v>
      </c>
      <c r="D638">
        <v>0.08</v>
      </c>
      <c r="E638">
        <f t="shared" si="63"/>
        <v>56.376567972542382</v>
      </c>
      <c r="F638">
        <f t="shared" si="64"/>
        <v>185.76752635799019</v>
      </c>
      <c r="G638">
        <f t="shared" si="65"/>
        <v>292.10512820512821</v>
      </c>
      <c r="H638">
        <f t="shared" si="66"/>
        <v>179.51169367856807</v>
      </c>
      <c r="I638" s="28">
        <f t="shared" si="67"/>
        <v>3.1814158688182381</v>
      </c>
      <c r="J638" s="28">
        <f t="shared" si="68"/>
        <v>1.4177936783521972</v>
      </c>
      <c r="K638" s="28">
        <f t="shared" si="69"/>
        <v>-1.3605831327637929</v>
      </c>
    </row>
    <row r="639" spans="1:11" x14ac:dyDescent="0.25">
      <c r="A639" s="3">
        <v>40910</v>
      </c>
      <c r="B639">
        <v>99.6203</v>
      </c>
      <c r="C639">
        <v>228.32900000000001</v>
      </c>
      <c r="D639">
        <v>0.1</v>
      </c>
      <c r="E639">
        <f t="shared" si="63"/>
        <v>56.369843515278397</v>
      </c>
      <c r="F639">
        <f t="shared" si="64"/>
        <v>186.19329130508731</v>
      </c>
      <c r="G639">
        <f t="shared" si="65"/>
        <v>292.72948717948719</v>
      </c>
      <c r="H639">
        <f t="shared" si="66"/>
        <v>179.49028196877552</v>
      </c>
      <c r="I639" s="28">
        <f t="shared" si="67"/>
        <v>1.1930769420105847</v>
      </c>
      <c r="J639" s="28">
        <f t="shared" si="68"/>
        <v>1.1127484721571435</v>
      </c>
      <c r="K639" s="28">
        <f t="shared" si="69"/>
        <v>-6.216559051717141E-2</v>
      </c>
    </row>
    <row r="640" spans="1:11" x14ac:dyDescent="0.25">
      <c r="A640" s="3">
        <v>40911</v>
      </c>
      <c r="B640">
        <v>99.155100000000004</v>
      </c>
      <c r="C640">
        <v>228.80699999999999</v>
      </c>
      <c r="D640">
        <v>0.13</v>
      </c>
      <c r="E640">
        <f t="shared" si="63"/>
        <v>56.664306599011383</v>
      </c>
      <c r="F640">
        <f t="shared" si="64"/>
        <v>185.32381872655537</v>
      </c>
      <c r="G640">
        <f t="shared" si="65"/>
        <v>293.34230769230766</v>
      </c>
      <c r="H640">
        <f t="shared" si="66"/>
        <v>180.42789787530725</v>
      </c>
      <c r="I640" s="28">
        <f t="shared" si="67"/>
        <v>-2.4393460579767989</v>
      </c>
      <c r="J640" s="28">
        <f t="shared" si="68"/>
        <v>1.0898787477234606</v>
      </c>
      <c r="K640" s="28">
        <f t="shared" si="69"/>
        <v>2.7152993650834567</v>
      </c>
    </row>
    <row r="641" spans="1:11" x14ac:dyDescent="0.25">
      <c r="A641" s="3">
        <v>40912</v>
      </c>
      <c r="B641">
        <v>99.900599999999997</v>
      </c>
      <c r="C641">
        <v>229.18700000000001</v>
      </c>
      <c r="D641">
        <v>0.14000000000000001</v>
      </c>
      <c r="E641">
        <f t="shared" si="63"/>
        <v>56.410878452966351</v>
      </c>
      <c r="F641">
        <f t="shared" si="64"/>
        <v>186.71718030715633</v>
      </c>
      <c r="G641">
        <f t="shared" si="65"/>
        <v>293.82948717948716</v>
      </c>
      <c r="H641">
        <f t="shared" si="66"/>
        <v>179.62094354377501</v>
      </c>
      <c r="I641" s="28">
        <f t="shared" si="67"/>
        <v>3.9036476728557368</v>
      </c>
      <c r="J641" s="28">
        <f t="shared" si="68"/>
        <v>0.86480752670023975</v>
      </c>
      <c r="K641" s="28">
        <f t="shared" si="69"/>
        <v>-2.3360590663119574</v>
      </c>
    </row>
    <row r="642" spans="1:11" x14ac:dyDescent="0.25">
      <c r="A642" s="3">
        <v>40913</v>
      </c>
      <c r="B642">
        <v>100.0924</v>
      </c>
      <c r="C642">
        <v>228.71299999999999</v>
      </c>
      <c r="D642">
        <v>0.16</v>
      </c>
      <c r="E642">
        <f t="shared" si="63"/>
        <v>56.23668090576399</v>
      </c>
      <c r="F642">
        <f t="shared" si="64"/>
        <v>187.07566018798698</v>
      </c>
      <c r="G642">
        <f t="shared" si="65"/>
        <v>293.22179487179488</v>
      </c>
      <c r="H642">
        <f t="shared" si="66"/>
        <v>179.06627166754129</v>
      </c>
      <c r="I642" s="28">
        <f t="shared" si="67"/>
        <v>0.99960747226077729</v>
      </c>
      <c r="J642" s="28">
        <f t="shared" si="68"/>
        <v>-1.0789551847173229</v>
      </c>
      <c r="K642" s="28">
        <f t="shared" si="69"/>
        <v>-1.6118185444032207</v>
      </c>
    </row>
    <row r="643" spans="1:11" x14ac:dyDescent="0.25">
      <c r="A643" s="3">
        <v>40914</v>
      </c>
      <c r="B643">
        <v>100.0728</v>
      </c>
      <c r="C643">
        <v>228.524</v>
      </c>
      <c r="D643">
        <v>0.16</v>
      </c>
      <c r="E643">
        <f t="shared" ref="E643:E706" si="70">(1-B643/C643)*100</f>
        <v>56.209063380651479</v>
      </c>
      <c r="F643">
        <f t="shared" ref="F643:F706" si="71">B643/$B$254*100</f>
        <v>187.03902720746416</v>
      </c>
      <c r="G643">
        <f t="shared" ref="G643:G706" si="72">C643/$C$254*100</f>
        <v>292.97948717948714</v>
      </c>
      <c r="H643">
        <f t="shared" ref="H643:H706" si="73">E643/$E$254*100</f>
        <v>178.97833320504793</v>
      </c>
      <c r="I643" s="28">
        <f t="shared" si="67"/>
        <v>-0.10206175945661755</v>
      </c>
      <c r="J643" s="28">
        <f t="shared" si="68"/>
        <v>-0.43083999809923057</v>
      </c>
      <c r="K643" s="28">
        <f t="shared" si="69"/>
        <v>-0.25599842649421944</v>
      </c>
    </row>
    <row r="644" spans="1:11" x14ac:dyDescent="0.25">
      <c r="A644" s="3">
        <v>40915</v>
      </c>
      <c r="B644">
        <v>100.33540000000001</v>
      </c>
      <c r="C644">
        <v>228.59</v>
      </c>
      <c r="D644">
        <v>0.16</v>
      </c>
      <c r="E644">
        <f t="shared" si="70"/>
        <v>56.106828820158363</v>
      </c>
      <c r="F644">
        <f t="shared" si="71"/>
        <v>187.52983438528551</v>
      </c>
      <c r="G644">
        <f t="shared" si="72"/>
        <v>293.0641025641026</v>
      </c>
      <c r="H644">
        <f t="shared" si="73"/>
        <v>178.65280258538445</v>
      </c>
      <c r="I644" s="28">
        <f t="shared" ref="I644:I707" si="74">1200*(LOG(B644)-LOG(B643))</f>
        <v>1.3657620343071386</v>
      </c>
      <c r="J644" s="28">
        <f t="shared" ref="J644:J707" si="75">1200*(LOG(C644)-LOG(C643))</f>
        <v>0.15049253886640912</v>
      </c>
      <c r="K644" s="28">
        <f t="shared" ref="K644:K707" si="76">1200*(LOG(E644)-LOG(E643))</f>
        <v>-0.94875088910697514</v>
      </c>
    </row>
    <row r="645" spans="1:11" x14ac:dyDescent="0.25">
      <c r="A645" s="3">
        <v>40916</v>
      </c>
      <c r="B645">
        <v>99.855999999999995</v>
      </c>
      <c r="C645">
        <v>229.91800000000001</v>
      </c>
      <c r="D645">
        <v>0.13</v>
      </c>
      <c r="E645">
        <f t="shared" si="70"/>
        <v>56.568863681834401</v>
      </c>
      <c r="F645">
        <f t="shared" si="71"/>
        <v>186.63382158617065</v>
      </c>
      <c r="G645">
        <f t="shared" si="72"/>
        <v>294.76666666666665</v>
      </c>
      <c r="H645">
        <f t="shared" si="73"/>
        <v>180.12399289619592</v>
      </c>
      <c r="I645" s="28">
        <f t="shared" si="74"/>
        <v>-2.4960253750413663</v>
      </c>
      <c r="J645" s="28">
        <f t="shared" si="75"/>
        <v>3.0188944212738988</v>
      </c>
      <c r="K645" s="28">
        <f t="shared" si="76"/>
        <v>4.2740785225895195</v>
      </c>
    </row>
    <row r="646" spans="1:11" x14ac:dyDescent="0.25">
      <c r="A646" s="3">
        <v>40917</v>
      </c>
      <c r="B646">
        <v>99.904899999999998</v>
      </c>
      <c r="C646">
        <v>231.01499999999999</v>
      </c>
      <c r="D646">
        <v>0.14000000000000001</v>
      </c>
      <c r="E646">
        <f t="shared" si="70"/>
        <v>56.753933727247151</v>
      </c>
      <c r="F646">
        <f t="shared" si="71"/>
        <v>186.7252171345159</v>
      </c>
      <c r="G646">
        <f t="shared" si="72"/>
        <v>296.17307692307691</v>
      </c>
      <c r="H646">
        <f t="shared" si="73"/>
        <v>180.71328448481111</v>
      </c>
      <c r="I646" s="28">
        <f t="shared" si="74"/>
        <v>0.25514903774581654</v>
      </c>
      <c r="J646" s="28">
        <f t="shared" si="75"/>
        <v>2.4806483172017835</v>
      </c>
      <c r="K646" s="28">
        <f t="shared" si="76"/>
        <v>1.7022164531433681</v>
      </c>
    </row>
    <row r="647" spans="1:11" x14ac:dyDescent="0.25">
      <c r="A647" s="3">
        <v>40918</v>
      </c>
      <c r="B647">
        <v>100.11669999999999</v>
      </c>
      <c r="C647">
        <v>231.63800000000001</v>
      </c>
      <c r="D647">
        <v>0.16</v>
      </c>
      <c r="E647">
        <f t="shared" si="70"/>
        <v>56.778810039803496</v>
      </c>
      <c r="F647">
        <f t="shared" si="71"/>
        <v>187.12107760771684</v>
      </c>
      <c r="G647">
        <f t="shared" si="72"/>
        <v>296.97179487179488</v>
      </c>
      <c r="H647">
        <f t="shared" si="73"/>
        <v>180.7924945034423</v>
      </c>
      <c r="I647" s="28">
        <f t="shared" si="74"/>
        <v>1.1036840698683825</v>
      </c>
      <c r="J647" s="28">
        <f t="shared" si="75"/>
        <v>1.4035519100307425</v>
      </c>
      <c r="K647" s="28">
        <f t="shared" si="76"/>
        <v>0.22838124236743695</v>
      </c>
    </row>
    <row r="648" spans="1:11" x14ac:dyDescent="0.25">
      <c r="A648" s="3">
        <v>40919</v>
      </c>
      <c r="B648">
        <v>100.59910000000001</v>
      </c>
      <c r="C648">
        <v>231.249</v>
      </c>
      <c r="D648">
        <v>0.16</v>
      </c>
      <c r="E648">
        <f t="shared" si="70"/>
        <v>56.497498367560503</v>
      </c>
      <c r="F648">
        <f t="shared" si="71"/>
        <v>188.02269749568723</v>
      </c>
      <c r="G648">
        <f t="shared" si="72"/>
        <v>296.47307692307692</v>
      </c>
      <c r="H648">
        <f t="shared" si="73"/>
        <v>179.89675472090562</v>
      </c>
      <c r="I648" s="28">
        <f t="shared" si="74"/>
        <v>2.5050830452826744</v>
      </c>
      <c r="J648" s="28">
        <f t="shared" si="75"/>
        <v>-0.87593175819247193</v>
      </c>
      <c r="K648" s="28">
        <f t="shared" si="76"/>
        <v>-2.5884817715702724</v>
      </c>
    </row>
    <row r="649" spans="1:11" x14ac:dyDescent="0.25">
      <c r="A649" s="3">
        <v>40920</v>
      </c>
      <c r="B649">
        <v>100.9542</v>
      </c>
      <c r="C649">
        <v>231.221</v>
      </c>
      <c r="D649">
        <v>0.16</v>
      </c>
      <c r="E649">
        <f t="shared" si="70"/>
        <v>56.338654360979326</v>
      </c>
      <c r="F649">
        <f t="shared" si="71"/>
        <v>188.68638991322095</v>
      </c>
      <c r="G649">
        <f t="shared" si="72"/>
        <v>296.43717948717949</v>
      </c>
      <c r="H649">
        <f t="shared" si="73"/>
        <v>179.39097088770092</v>
      </c>
      <c r="I649" s="28">
        <f t="shared" si="74"/>
        <v>1.8363555060217251</v>
      </c>
      <c r="J649" s="28">
        <f t="shared" si="75"/>
        <v>-6.3105907884875023E-2</v>
      </c>
      <c r="K649" s="28">
        <f t="shared" si="76"/>
        <v>-1.4672982609243768</v>
      </c>
    </row>
    <row r="650" spans="1:11" x14ac:dyDescent="0.25">
      <c r="A650" s="3">
        <v>41275</v>
      </c>
      <c r="B650">
        <v>100.82040000000001</v>
      </c>
      <c r="C650">
        <v>231.679</v>
      </c>
      <c r="D650">
        <v>0.14000000000000001</v>
      </c>
      <c r="E650">
        <f t="shared" si="70"/>
        <v>56.482719624998381</v>
      </c>
      <c r="F650">
        <f t="shared" si="71"/>
        <v>188.43631375026399</v>
      </c>
      <c r="G650">
        <f t="shared" si="72"/>
        <v>297.02435897435902</v>
      </c>
      <c r="H650">
        <f t="shared" si="73"/>
        <v>179.84969692361193</v>
      </c>
      <c r="I650" s="28">
        <f t="shared" si="74"/>
        <v>-0.69117056591938564</v>
      </c>
      <c r="J650" s="28">
        <f t="shared" si="75"/>
        <v>1.0312738178496872</v>
      </c>
      <c r="K650" s="28">
        <f t="shared" si="76"/>
        <v>1.3309559561594853</v>
      </c>
    </row>
    <row r="651" spans="1:11" x14ac:dyDescent="0.25">
      <c r="A651" s="3">
        <v>41276</v>
      </c>
      <c r="B651">
        <v>101.3995</v>
      </c>
      <c r="C651">
        <v>232.93700000000001</v>
      </c>
      <c r="D651">
        <v>0.15</v>
      </c>
      <c r="E651">
        <f t="shared" si="70"/>
        <v>56.469131138462323</v>
      </c>
      <c r="F651">
        <f t="shared" si="71"/>
        <v>189.51866880234451</v>
      </c>
      <c r="G651">
        <f t="shared" si="72"/>
        <v>298.63717948717954</v>
      </c>
      <c r="H651">
        <f t="shared" si="73"/>
        <v>179.80642908521131</v>
      </c>
      <c r="I651" s="28">
        <f t="shared" si="74"/>
        <v>2.9848768234430167</v>
      </c>
      <c r="J651" s="28">
        <f t="shared" si="75"/>
        <v>2.8221694991939827</v>
      </c>
      <c r="K651" s="28">
        <f t="shared" si="76"/>
        <v>-0.12539299976621621</v>
      </c>
    </row>
    <row r="652" spans="1:11" x14ac:dyDescent="0.25">
      <c r="A652" s="3">
        <v>41277</v>
      </c>
      <c r="B652">
        <v>101.81140000000001</v>
      </c>
      <c r="C652">
        <v>232.28200000000001</v>
      </c>
      <c r="D652">
        <v>0.14000000000000001</v>
      </c>
      <c r="E652">
        <f t="shared" si="70"/>
        <v>56.169053133690937</v>
      </c>
      <c r="F652">
        <f t="shared" si="71"/>
        <v>190.28852210220975</v>
      </c>
      <c r="G652">
        <f t="shared" si="72"/>
        <v>297.79743589743595</v>
      </c>
      <c r="H652">
        <f t="shared" si="73"/>
        <v>178.85093440347703</v>
      </c>
      <c r="I652" s="28">
        <f t="shared" si="74"/>
        <v>2.1127151201161709</v>
      </c>
      <c r="J652" s="28">
        <f t="shared" si="75"/>
        <v>-1.467505361266852</v>
      </c>
      <c r="K652" s="28">
        <f t="shared" si="76"/>
        <v>-2.7768032115413455</v>
      </c>
    </row>
    <row r="653" spans="1:11" x14ac:dyDescent="0.25">
      <c r="A653" s="3">
        <v>41278</v>
      </c>
      <c r="B653">
        <v>101.63639999999999</v>
      </c>
      <c r="C653">
        <v>231.797</v>
      </c>
      <c r="D653">
        <v>0.15</v>
      </c>
      <c r="E653">
        <f t="shared" si="70"/>
        <v>56.152840632104819</v>
      </c>
      <c r="F653">
        <f t="shared" si="71"/>
        <v>189.96144191897005</v>
      </c>
      <c r="G653">
        <f t="shared" si="72"/>
        <v>297.17564102564103</v>
      </c>
      <c r="H653">
        <f t="shared" si="73"/>
        <v>178.79931129616213</v>
      </c>
      <c r="I653" s="28">
        <f t="shared" si="74"/>
        <v>-0.89656279097596325</v>
      </c>
      <c r="J653" s="28">
        <f t="shared" si="75"/>
        <v>-1.0892950574731941</v>
      </c>
      <c r="K653" s="28">
        <f t="shared" si="76"/>
        <v>-0.15044618190520609</v>
      </c>
    </row>
    <row r="654" spans="1:11" x14ac:dyDescent="0.25">
      <c r="A654" s="3">
        <v>41279</v>
      </c>
      <c r="B654">
        <v>101.74760000000001</v>
      </c>
      <c r="C654">
        <v>231.893</v>
      </c>
      <c r="D654">
        <v>0.11</v>
      </c>
      <c r="E654">
        <f t="shared" si="70"/>
        <v>56.123039505289071</v>
      </c>
      <c r="F654">
        <f t="shared" si="71"/>
        <v>190.16927801254866</v>
      </c>
      <c r="G654">
        <f t="shared" si="72"/>
        <v>297.29871794871798</v>
      </c>
      <c r="H654">
        <f t="shared" si="73"/>
        <v>178.70441990882492</v>
      </c>
      <c r="I654" s="28">
        <f t="shared" si="74"/>
        <v>0.56988024072470722</v>
      </c>
      <c r="J654" s="28">
        <f t="shared" si="75"/>
        <v>0.21579384946903701</v>
      </c>
      <c r="K654" s="28">
        <f t="shared" si="76"/>
        <v>-0.27665707474149315</v>
      </c>
    </row>
    <row r="655" spans="1:11" x14ac:dyDescent="0.25">
      <c r="A655" s="3">
        <v>41280</v>
      </c>
      <c r="B655">
        <v>101.95489999999999</v>
      </c>
      <c r="C655">
        <v>232.44499999999999</v>
      </c>
      <c r="D655">
        <v>0.09</v>
      </c>
      <c r="E655">
        <f t="shared" si="70"/>
        <v>56.138054163350468</v>
      </c>
      <c r="F655">
        <f t="shared" si="71"/>
        <v>190.55672785246628</v>
      </c>
      <c r="G655">
        <f t="shared" si="72"/>
        <v>298.00641025641028</v>
      </c>
      <c r="H655">
        <f t="shared" si="73"/>
        <v>178.75222889747994</v>
      </c>
      <c r="I655" s="28">
        <f t="shared" si="74"/>
        <v>1.060714842608057</v>
      </c>
      <c r="J655" s="28">
        <f t="shared" si="75"/>
        <v>1.2390836000053085</v>
      </c>
      <c r="K655" s="28">
        <f t="shared" si="76"/>
        <v>0.13940608564215751</v>
      </c>
    </row>
    <row r="656" spans="1:11" x14ac:dyDescent="0.25">
      <c r="A656" s="3">
        <v>41281</v>
      </c>
      <c r="B656">
        <v>101.5204</v>
      </c>
      <c r="C656">
        <v>232.9</v>
      </c>
      <c r="D656">
        <v>0.09</v>
      </c>
      <c r="E656">
        <f t="shared" si="70"/>
        <v>56.410304851867757</v>
      </c>
      <c r="F656">
        <f t="shared" si="71"/>
        <v>189.74463448322263</v>
      </c>
      <c r="G656">
        <f t="shared" si="72"/>
        <v>298.58974358974359</v>
      </c>
      <c r="H656">
        <f t="shared" si="73"/>
        <v>179.61911710934655</v>
      </c>
      <c r="I656" s="28">
        <f t="shared" si="74"/>
        <v>-2.2257393113457979</v>
      </c>
      <c r="J656" s="28">
        <f t="shared" si="75"/>
        <v>1.0191357495429543</v>
      </c>
      <c r="K656" s="28">
        <f t="shared" si="76"/>
        <v>2.5213098448341853</v>
      </c>
    </row>
    <row r="657" spans="1:11" x14ac:dyDescent="0.25">
      <c r="A657" s="3">
        <v>41282</v>
      </c>
      <c r="B657">
        <v>102.19070000000001</v>
      </c>
      <c r="C657">
        <v>233.45599999999999</v>
      </c>
      <c r="D657">
        <v>0.08</v>
      </c>
      <c r="E657">
        <f t="shared" si="70"/>
        <v>56.226997806867239</v>
      </c>
      <c r="F657">
        <f t="shared" si="71"/>
        <v>190.99744503651149</v>
      </c>
      <c r="G657">
        <f t="shared" si="72"/>
        <v>299.30256410256408</v>
      </c>
      <c r="H657">
        <f t="shared" si="73"/>
        <v>179.03543918614832</v>
      </c>
      <c r="I657" s="28">
        <f t="shared" si="74"/>
        <v>3.4296645612664989</v>
      </c>
      <c r="J657" s="28">
        <f t="shared" si="75"/>
        <v>1.2426618961233871</v>
      </c>
      <c r="K657" s="28">
        <f t="shared" si="76"/>
        <v>-1.6962616796970309</v>
      </c>
    </row>
    <row r="658" spans="1:11" x14ac:dyDescent="0.25">
      <c r="A658" s="3">
        <v>41283</v>
      </c>
      <c r="B658">
        <v>102.717</v>
      </c>
      <c r="C658">
        <v>233.54400000000001</v>
      </c>
      <c r="D658">
        <v>0.08</v>
      </c>
      <c r="E658">
        <f t="shared" si="70"/>
        <v>56.018137909772889</v>
      </c>
      <c r="F658">
        <f t="shared" si="71"/>
        <v>191.98111532473453</v>
      </c>
      <c r="G658">
        <f t="shared" si="72"/>
        <v>299.41538461538465</v>
      </c>
      <c r="H658">
        <f t="shared" si="73"/>
        <v>178.37039703801335</v>
      </c>
      <c r="I658" s="28">
        <f t="shared" si="74"/>
        <v>2.6771431834598403</v>
      </c>
      <c r="J658" s="28">
        <f t="shared" si="75"/>
        <v>0.196408984290386</v>
      </c>
      <c r="K658" s="28">
        <f t="shared" si="76"/>
        <v>-1.9394723145653714</v>
      </c>
    </row>
    <row r="659" spans="1:11" x14ac:dyDescent="0.25">
      <c r="A659" s="3">
        <v>41284</v>
      </c>
      <c r="B659">
        <v>102.5371</v>
      </c>
      <c r="C659">
        <v>233.66900000000001</v>
      </c>
      <c r="D659">
        <v>0.09</v>
      </c>
      <c r="E659">
        <f t="shared" si="70"/>
        <v>56.118655020563281</v>
      </c>
      <c r="F659">
        <f t="shared" si="71"/>
        <v>191.64487689636417</v>
      </c>
      <c r="G659">
        <f t="shared" si="72"/>
        <v>299.575641025641</v>
      </c>
      <c r="H659">
        <f t="shared" si="73"/>
        <v>178.69045903274929</v>
      </c>
      <c r="I659" s="28">
        <f t="shared" si="74"/>
        <v>-0.91355560508858957</v>
      </c>
      <c r="J659" s="28">
        <f t="shared" si="75"/>
        <v>0.2788628477366828</v>
      </c>
      <c r="K659" s="28">
        <f t="shared" si="76"/>
        <v>0.9343025518241177</v>
      </c>
    </row>
    <row r="660" spans="1:11" x14ac:dyDescent="0.25">
      <c r="A660" s="3">
        <v>41285</v>
      </c>
      <c r="B660">
        <v>102.8379</v>
      </c>
      <c r="C660">
        <v>234.1</v>
      </c>
      <c r="D660">
        <v>0.08</v>
      </c>
      <c r="E660">
        <f t="shared" si="70"/>
        <v>56.070952584365649</v>
      </c>
      <c r="F660">
        <f t="shared" si="71"/>
        <v>192.20708100561271</v>
      </c>
      <c r="G660">
        <f t="shared" si="72"/>
        <v>300.12820512820514</v>
      </c>
      <c r="H660">
        <f t="shared" si="73"/>
        <v>178.53856711342209</v>
      </c>
      <c r="I660" s="28">
        <f t="shared" si="74"/>
        <v>1.5266030264832864</v>
      </c>
      <c r="J660" s="28">
        <f t="shared" si="75"/>
        <v>0.9603764661818559</v>
      </c>
      <c r="K660" s="28">
        <f t="shared" si="76"/>
        <v>-0.44318342501874497</v>
      </c>
    </row>
    <row r="661" spans="1:11" x14ac:dyDescent="0.25">
      <c r="A661" s="3">
        <v>41286</v>
      </c>
      <c r="B661">
        <v>103.1504</v>
      </c>
      <c r="C661">
        <v>234.71899999999999</v>
      </c>
      <c r="D661">
        <v>0.09</v>
      </c>
      <c r="E661">
        <f t="shared" si="70"/>
        <v>56.053664168644211</v>
      </c>
      <c r="F661">
        <f t="shared" si="71"/>
        <v>192.79115276139783</v>
      </c>
      <c r="G661">
        <f t="shared" si="72"/>
        <v>300.92179487179487</v>
      </c>
      <c r="H661">
        <f t="shared" si="73"/>
        <v>178.48351812944196</v>
      </c>
      <c r="I661" s="28">
        <f t="shared" si="74"/>
        <v>1.5812602527050856</v>
      </c>
      <c r="J661" s="28">
        <f t="shared" si="75"/>
        <v>1.3761990389330236</v>
      </c>
      <c r="K661" s="28">
        <f t="shared" si="76"/>
        <v>-0.16071254628515774</v>
      </c>
    </row>
    <row r="662" spans="1:11" x14ac:dyDescent="0.25">
      <c r="A662" s="3">
        <v>41640</v>
      </c>
      <c r="B662">
        <v>102.7216</v>
      </c>
      <c r="C662">
        <v>235.28800000000001</v>
      </c>
      <c r="D662">
        <v>7.0000000000000007E-2</v>
      </c>
      <c r="E662">
        <f t="shared" si="70"/>
        <v>56.342184896807325</v>
      </c>
      <c r="F662">
        <f t="shared" si="71"/>
        <v>191.98971286097969</v>
      </c>
      <c r="G662">
        <f t="shared" si="72"/>
        <v>301.65128205128207</v>
      </c>
      <c r="H662">
        <f t="shared" si="73"/>
        <v>179.4022126586861</v>
      </c>
      <c r="I662" s="28">
        <f t="shared" si="74"/>
        <v>-2.1709692601847408</v>
      </c>
      <c r="J662" s="28">
        <f t="shared" si="75"/>
        <v>1.2618383007556133</v>
      </c>
      <c r="K662" s="28">
        <f t="shared" si="76"/>
        <v>2.6756127332639323</v>
      </c>
    </row>
    <row r="663" spans="1:11" x14ac:dyDescent="0.25">
      <c r="A663" s="3">
        <v>41641</v>
      </c>
      <c r="B663">
        <v>103.5917</v>
      </c>
      <c r="C663">
        <v>235.547</v>
      </c>
      <c r="D663">
        <v>7.0000000000000007E-2</v>
      </c>
      <c r="E663">
        <f t="shared" si="70"/>
        <v>56.020794151485688</v>
      </c>
      <c r="F663">
        <f t="shared" si="71"/>
        <v>193.61595553204731</v>
      </c>
      <c r="G663">
        <f t="shared" si="72"/>
        <v>301.98333333333329</v>
      </c>
      <c r="H663">
        <f t="shared" si="73"/>
        <v>178.37885492159569</v>
      </c>
      <c r="I663" s="28">
        <f t="shared" si="74"/>
        <v>4.3958217225453566</v>
      </c>
      <c r="J663" s="28">
        <f t="shared" si="75"/>
        <v>0.57335898389077045</v>
      </c>
      <c r="K663" s="28">
        <f t="shared" si="76"/>
        <v>-2.9813080939079306</v>
      </c>
    </row>
    <row r="664" spans="1:11" x14ac:dyDescent="0.25">
      <c r="A664" s="3">
        <v>41642</v>
      </c>
      <c r="B664">
        <v>104.5889</v>
      </c>
      <c r="C664">
        <v>236.02799999999999</v>
      </c>
      <c r="D664">
        <v>0.08</v>
      </c>
      <c r="E664">
        <f t="shared" si="70"/>
        <v>55.687926856135704</v>
      </c>
      <c r="F664">
        <f t="shared" si="71"/>
        <v>195.47975186762784</v>
      </c>
      <c r="G664">
        <f t="shared" si="72"/>
        <v>302.59999999999997</v>
      </c>
      <c r="H664">
        <f t="shared" si="73"/>
        <v>177.31895407790506</v>
      </c>
      <c r="I664" s="28">
        <f t="shared" si="74"/>
        <v>4.9927622807944161</v>
      </c>
      <c r="J664" s="28">
        <f t="shared" si="75"/>
        <v>1.0631388936495512</v>
      </c>
      <c r="K664" s="28">
        <f t="shared" si="76"/>
        <v>-3.1058529246876354</v>
      </c>
    </row>
    <row r="665" spans="1:11" x14ac:dyDescent="0.25">
      <c r="A665" s="3">
        <v>41643</v>
      </c>
      <c r="B665">
        <v>104.6371</v>
      </c>
      <c r="C665">
        <v>236.46799999999999</v>
      </c>
      <c r="D665">
        <v>0.09</v>
      </c>
      <c r="E665">
        <f t="shared" si="70"/>
        <v>55.749995771097986</v>
      </c>
      <c r="F665">
        <f t="shared" si="71"/>
        <v>195.56983909524016</v>
      </c>
      <c r="G665">
        <f t="shared" si="72"/>
        <v>303.16410256410251</v>
      </c>
      <c r="H665">
        <f t="shared" si="73"/>
        <v>177.51659108296533</v>
      </c>
      <c r="I665" s="28">
        <f t="shared" si="74"/>
        <v>0.24011923257791778</v>
      </c>
      <c r="J665" s="28">
        <f t="shared" si="75"/>
        <v>0.97062219671038008</v>
      </c>
      <c r="K665" s="28">
        <f t="shared" si="76"/>
        <v>0.58054614266742632</v>
      </c>
    </row>
    <row r="666" spans="1:11" x14ac:dyDescent="0.25">
      <c r="A666" s="3">
        <v>41644</v>
      </c>
      <c r="B666">
        <v>105.01519999999999</v>
      </c>
      <c r="C666">
        <v>236.91800000000001</v>
      </c>
      <c r="D666">
        <v>0.09</v>
      </c>
      <c r="E666">
        <f t="shared" si="70"/>
        <v>55.674452764247548</v>
      </c>
      <c r="F666">
        <f t="shared" si="71"/>
        <v>196.27651919399963</v>
      </c>
      <c r="G666">
        <f t="shared" si="72"/>
        <v>303.74102564102566</v>
      </c>
      <c r="H666">
        <f t="shared" si="73"/>
        <v>177.27605048971924</v>
      </c>
      <c r="I666" s="28">
        <f t="shared" si="74"/>
        <v>1.8797628832210478</v>
      </c>
      <c r="J666" s="28">
        <f t="shared" si="75"/>
        <v>0.99081549039450323</v>
      </c>
      <c r="K666" s="28">
        <f t="shared" si="76"/>
        <v>-0.70665818454402896</v>
      </c>
    </row>
    <row r="667" spans="1:11" x14ac:dyDescent="0.25">
      <c r="A667" s="3">
        <v>41645</v>
      </c>
      <c r="B667">
        <v>105.4081</v>
      </c>
      <c r="C667">
        <v>237.23099999999999</v>
      </c>
      <c r="D667">
        <v>0.1</v>
      </c>
      <c r="E667">
        <f t="shared" si="70"/>
        <v>55.567316244504305</v>
      </c>
      <c r="F667">
        <f t="shared" si="71"/>
        <v>197.01086093111317</v>
      </c>
      <c r="G667">
        <f t="shared" si="72"/>
        <v>304.14230769230767</v>
      </c>
      <c r="H667">
        <f t="shared" si="73"/>
        <v>176.93491127522674</v>
      </c>
      <c r="I667" s="28">
        <f t="shared" si="74"/>
        <v>1.9461856200102545</v>
      </c>
      <c r="J667" s="28">
        <f t="shared" si="75"/>
        <v>0.68805810450864868</v>
      </c>
      <c r="K667" s="28">
        <f t="shared" si="76"/>
        <v>-1.0038419374755136</v>
      </c>
    </row>
    <row r="668" spans="1:11" x14ac:dyDescent="0.25">
      <c r="A668" s="3">
        <v>41646</v>
      </c>
      <c r="B668">
        <v>105.6157</v>
      </c>
      <c r="C668">
        <v>237.49799999999999</v>
      </c>
      <c r="D668">
        <v>0.09</v>
      </c>
      <c r="E668">
        <f t="shared" si="70"/>
        <v>55.529857093533423</v>
      </c>
      <c r="F668">
        <f t="shared" si="71"/>
        <v>197.39887147991635</v>
      </c>
      <c r="G668">
        <f t="shared" si="72"/>
        <v>304.48461538461538</v>
      </c>
      <c r="H668">
        <f t="shared" si="73"/>
        <v>176.81563555702729</v>
      </c>
      <c r="I668" s="28">
        <f t="shared" si="74"/>
        <v>1.0253959623023334</v>
      </c>
      <c r="J668" s="28">
        <f t="shared" si="75"/>
        <v>0.58622062976443345</v>
      </c>
      <c r="K668" s="28">
        <f t="shared" si="76"/>
        <v>-0.35143943323410198</v>
      </c>
    </row>
    <row r="669" spans="1:11" x14ac:dyDescent="0.25">
      <c r="A669" s="3">
        <v>41647</v>
      </c>
      <c r="B669">
        <v>105.4986</v>
      </c>
      <c r="C669">
        <v>237.46</v>
      </c>
      <c r="D669">
        <v>0.09</v>
      </c>
      <c r="E669">
        <f t="shared" si="70"/>
        <v>55.57205424071423</v>
      </c>
      <c r="F669">
        <f t="shared" si="71"/>
        <v>197.18000811158853</v>
      </c>
      <c r="G669">
        <f t="shared" si="72"/>
        <v>304.4358974358974</v>
      </c>
      <c r="H669">
        <f t="shared" si="73"/>
        <v>176.94999778642941</v>
      </c>
      <c r="I669" s="28">
        <f t="shared" si="74"/>
        <v>-0.57814242669209648</v>
      </c>
      <c r="J669" s="28">
        <f t="shared" si="75"/>
        <v>-8.3391914304087322E-2</v>
      </c>
      <c r="K669" s="28">
        <f t="shared" si="76"/>
        <v>0.39587414114752306</v>
      </c>
    </row>
    <row r="670" spans="1:11" x14ac:dyDescent="0.25">
      <c r="A670" s="3">
        <v>41648</v>
      </c>
      <c r="B670">
        <v>105.8138</v>
      </c>
      <c r="C670">
        <v>237.477</v>
      </c>
      <c r="D670">
        <v>0.09</v>
      </c>
      <c r="E670">
        <f t="shared" si="70"/>
        <v>55.442506011108449</v>
      </c>
      <c r="F670">
        <f t="shared" si="71"/>
        <v>197.76912624734365</v>
      </c>
      <c r="G670">
        <f t="shared" si="72"/>
        <v>304.4576923076923</v>
      </c>
      <c r="H670">
        <f t="shared" si="73"/>
        <v>176.53749622867372</v>
      </c>
      <c r="I670" s="28">
        <f t="shared" si="74"/>
        <v>1.5547375985969225</v>
      </c>
      <c r="J670" s="28">
        <f t="shared" si="75"/>
        <v>3.7308558543891479E-2</v>
      </c>
      <c r="K670" s="28">
        <f t="shared" si="76"/>
        <v>-1.216318436121977</v>
      </c>
    </row>
    <row r="671" spans="1:11" x14ac:dyDescent="0.25">
      <c r="A671" s="3">
        <v>41649</v>
      </c>
      <c r="B671">
        <v>105.8357</v>
      </c>
      <c r="C671">
        <v>237.43</v>
      </c>
      <c r="D671">
        <v>0.09</v>
      </c>
      <c r="E671">
        <f t="shared" si="70"/>
        <v>55.424461946679024</v>
      </c>
      <c r="F671">
        <f t="shared" si="71"/>
        <v>197.81005799598904</v>
      </c>
      <c r="G671">
        <f t="shared" si="72"/>
        <v>304.39743589743591</v>
      </c>
      <c r="H671">
        <f t="shared" si="73"/>
        <v>176.48004114257927</v>
      </c>
      <c r="I671" s="28">
        <f t="shared" si="74"/>
        <v>0.10785056449620356</v>
      </c>
      <c r="J671" s="28">
        <f t="shared" si="75"/>
        <v>-0.10315370739668595</v>
      </c>
      <c r="K671" s="28">
        <f t="shared" si="76"/>
        <v>-0.16963980149569124</v>
      </c>
    </row>
    <row r="672" spans="1:11" x14ac:dyDescent="0.25">
      <c r="A672" s="3">
        <v>41650</v>
      </c>
      <c r="B672">
        <v>106.6634</v>
      </c>
      <c r="C672">
        <v>236.983</v>
      </c>
      <c r="D672">
        <v>0.09</v>
      </c>
      <c r="E672">
        <f t="shared" si="70"/>
        <v>54.991117506319021</v>
      </c>
      <c r="F672">
        <f t="shared" si="71"/>
        <v>199.35705381123171</v>
      </c>
      <c r="G672">
        <f t="shared" si="72"/>
        <v>303.82435897435897</v>
      </c>
      <c r="H672">
        <f t="shared" si="73"/>
        <v>175.10020556136578</v>
      </c>
      <c r="I672" s="28">
        <f t="shared" si="74"/>
        <v>4.0598838554526395</v>
      </c>
      <c r="J672" s="28">
        <f t="shared" si="75"/>
        <v>-0.98207944988910612</v>
      </c>
      <c r="K672" s="28">
        <f t="shared" si="76"/>
        <v>-4.0907284953290102</v>
      </c>
    </row>
    <row r="673" spans="1:11" x14ac:dyDescent="0.25">
      <c r="A673" s="3">
        <v>41651</v>
      </c>
      <c r="B673">
        <v>106.5085</v>
      </c>
      <c r="C673">
        <v>236.25200000000001</v>
      </c>
      <c r="D673">
        <v>0.12</v>
      </c>
      <c r="E673">
        <f t="shared" si="70"/>
        <v>54.917418688519049</v>
      </c>
      <c r="F673">
        <f t="shared" si="71"/>
        <v>199.06754112332416</v>
      </c>
      <c r="G673">
        <f t="shared" si="72"/>
        <v>302.88717948717954</v>
      </c>
      <c r="H673">
        <f t="shared" si="73"/>
        <v>174.86553715069161</v>
      </c>
      <c r="I673" s="28">
        <f t="shared" si="74"/>
        <v>-0.75738568267542661</v>
      </c>
      <c r="J673" s="28">
        <f t="shared" si="75"/>
        <v>-1.6100390821728539</v>
      </c>
      <c r="K673" s="28">
        <f t="shared" si="76"/>
        <v>-0.6989155703150729</v>
      </c>
    </row>
    <row r="674" spans="1:11" x14ac:dyDescent="0.25">
      <c r="A674" s="3">
        <v>42005</v>
      </c>
      <c r="B674">
        <v>105.9806</v>
      </c>
      <c r="C674">
        <v>234.71799999999999</v>
      </c>
      <c r="D674">
        <v>0.11</v>
      </c>
      <c r="E674">
        <f t="shared" si="70"/>
        <v>54.847689567907018</v>
      </c>
      <c r="F674">
        <f t="shared" si="71"/>
        <v>198.08088038771149</v>
      </c>
      <c r="G674">
        <f t="shared" si="72"/>
        <v>300.92051282051278</v>
      </c>
      <c r="H674">
        <f t="shared" si="73"/>
        <v>174.64350886855357</v>
      </c>
      <c r="I674" s="28">
        <f t="shared" si="74"/>
        <v>-2.5894733839113115</v>
      </c>
      <c r="J674" s="28">
        <f t="shared" si="75"/>
        <v>-3.394917338081882</v>
      </c>
      <c r="K674" s="28">
        <f t="shared" si="76"/>
        <v>-0.66213339078808886</v>
      </c>
    </row>
    <row r="675" spans="1:11" x14ac:dyDescent="0.25">
      <c r="A675" s="3">
        <v>42006</v>
      </c>
      <c r="B675">
        <v>105.4425</v>
      </c>
      <c r="C675">
        <v>235.23599999999999</v>
      </c>
      <c r="D675">
        <v>0.11</v>
      </c>
      <c r="E675">
        <f t="shared" si="70"/>
        <v>55.175865938886901</v>
      </c>
      <c r="F675">
        <f t="shared" si="71"/>
        <v>197.07515554998997</v>
      </c>
      <c r="G675">
        <f t="shared" si="72"/>
        <v>301.5846153846154</v>
      </c>
      <c r="H675">
        <f t="shared" si="73"/>
        <v>175.68847308504465</v>
      </c>
      <c r="I675" s="28">
        <f t="shared" si="74"/>
        <v>-2.6528155000731246</v>
      </c>
      <c r="J675" s="28">
        <f t="shared" si="75"/>
        <v>1.1488680137931695</v>
      </c>
      <c r="K675" s="28">
        <f t="shared" si="76"/>
        <v>3.1089839051697155</v>
      </c>
    </row>
    <row r="676" spans="1:11" x14ac:dyDescent="0.25">
      <c r="A676" s="3">
        <v>42007</v>
      </c>
      <c r="B676">
        <v>105.1464</v>
      </c>
      <c r="C676">
        <v>236.005</v>
      </c>
      <c r="D676">
        <v>0.11</v>
      </c>
      <c r="E676">
        <f t="shared" si="70"/>
        <v>55.447384589309543</v>
      </c>
      <c r="F676">
        <f t="shared" si="71"/>
        <v>196.52173587994847</v>
      </c>
      <c r="G676">
        <f t="shared" si="72"/>
        <v>302.57051282051282</v>
      </c>
      <c r="H676">
        <f t="shared" si="73"/>
        <v>176.55303037463392</v>
      </c>
      <c r="I676" s="28">
        <f t="shared" si="74"/>
        <v>-1.4655436920222087</v>
      </c>
      <c r="J676" s="28">
        <f t="shared" si="75"/>
        <v>1.700901677250144</v>
      </c>
      <c r="K676" s="28">
        <f t="shared" si="76"/>
        <v>2.5582894267174972</v>
      </c>
    </row>
    <row r="677" spans="1:11" x14ac:dyDescent="0.25">
      <c r="A677" s="3">
        <v>42008</v>
      </c>
      <c r="B677">
        <v>104.52719999999999</v>
      </c>
      <c r="C677">
        <v>236.15600000000001</v>
      </c>
      <c r="D677">
        <v>0.12</v>
      </c>
      <c r="E677">
        <f t="shared" si="70"/>
        <v>55.738071444299543</v>
      </c>
      <c r="F677">
        <f t="shared" si="71"/>
        <v>195.36443274016563</v>
      </c>
      <c r="G677">
        <f t="shared" si="72"/>
        <v>302.76410256410259</v>
      </c>
      <c r="H677">
        <f t="shared" si="73"/>
        <v>177.4786221860185</v>
      </c>
      <c r="I677" s="28">
        <f t="shared" si="74"/>
        <v>-3.0781091175940745</v>
      </c>
      <c r="J677" s="28">
        <f t="shared" si="75"/>
        <v>0.33333614086625829</v>
      </c>
      <c r="K677" s="28">
        <f t="shared" si="76"/>
        <v>2.7250467294862801</v>
      </c>
    </row>
    <row r="678" spans="1:11" x14ac:dyDescent="0.25">
      <c r="A678" s="3">
        <v>42009</v>
      </c>
      <c r="B678">
        <v>104.0742</v>
      </c>
      <c r="C678">
        <v>236.97399999999999</v>
      </c>
      <c r="D678">
        <v>0.12</v>
      </c>
      <c r="E678">
        <f t="shared" si="70"/>
        <v>56.082017436512018</v>
      </c>
      <c r="F678">
        <f t="shared" si="71"/>
        <v>194.51776232297954</v>
      </c>
      <c r="G678">
        <f t="shared" si="72"/>
        <v>303.81282051282051</v>
      </c>
      <c r="H678">
        <f t="shared" si="73"/>
        <v>178.57379931042394</v>
      </c>
      <c r="I678" s="28">
        <f t="shared" si="74"/>
        <v>-2.2634829054375416</v>
      </c>
      <c r="J678" s="28">
        <f t="shared" si="75"/>
        <v>1.8020581582081974</v>
      </c>
      <c r="K678" s="28">
        <f t="shared" si="76"/>
        <v>3.2060282348429503</v>
      </c>
    </row>
    <row r="679" spans="1:11" x14ac:dyDescent="0.25">
      <c r="A679" s="3">
        <v>42010</v>
      </c>
      <c r="B679">
        <v>103.7174</v>
      </c>
      <c r="C679">
        <v>237.684</v>
      </c>
      <c r="D679">
        <v>0.13</v>
      </c>
      <c r="E679">
        <f t="shared" si="70"/>
        <v>56.363322731021029</v>
      </c>
      <c r="F679">
        <f t="shared" si="71"/>
        <v>193.8508925550943</v>
      </c>
      <c r="G679">
        <f t="shared" si="72"/>
        <v>304.72307692307692</v>
      </c>
      <c r="H679">
        <f t="shared" si="73"/>
        <v>179.46951878527128</v>
      </c>
      <c r="I679" s="28">
        <f t="shared" si="74"/>
        <v>-1.7897519257212835</v>
      </c>
      <c r="J679" s="28">
        <f t="shared" si="75"/>
        <v>1.5590980223629813</v>
      </c>
      <c r="K679" s="28">
        <f t="shared" si="76"/>
        <v>2.6075515479043077</v>
      </c>
    </row>
    <row r="680" spans="1:11" x14ac:dyDescent="0.25">
      <c r="A680" s="3">
        <v>42011</v>
      </c>
      <c r="B680">
        <v>104.32429999999999</v>
      </c>
      <c r="C680">
        <v>238.053</v>
      </c>
      <c r="D680">
        <v>0.13</v>
      </c>
      <c r="E680">
        <f t="shared" si="70"/>
        <v>56.176019625881636</v>
      </c>
      <c r="F680">
        <f t="shared" si="71"/>
        <v>194.98520663056945</v>
      </c>
      <c r="G680">
        <f t="shared" si="72"/>
        <v>305.19615384615383</v>
      </c>
      <c r="H680">
        <f t="shared" si="73"/>
        <v>178.8731167898323</v>
      </c>
      <c r="I680" s="28">
        <f t="shared" si="74"/>
        <v>3.0406296670019373</v>
      </c>
      <c r="J680" s="28">
        <f t="shared" si="75"/>
        <v>0.80845355795915452</v>
      </c>
      <c r="K680" s="28">
        <f t="shared" si="76"/>
        <v>-1.734748650427953</v>
      </c>
    </row>
    <row r="681" spans="1:11" x14ac:dyDescent="0.25">
      <c r="A681" s="3">
        <v>42012</v>
      </c>
      <c r="B681">
        <v>104.1621</v>
      </c>
      <c r="C681">
        <v>238.02799999999999</v>
      </c>
      <c r="D681">
        <v>0.14000000000000001</v>
      </c>
      <c r="E681">
        <f t="shared" si="70"/>
        <v>56.239560051758616</v>
      </c>
      <c r="F681">
        <f t="shared" si="71"/>
        <v>194.68205002644677</v>
      </c>
      <c r="G681">
        <f t="shared" si="72"/>
        <v>305.16410256410256</v>
      </c>
      <c r="H681">
        <f t="shared" si="73"/>
        <v>179.07543931276041</v>
      </c>
      <c r="I681" s="28">
        <f t="shared" si="74"/>
        <v>-0.81090272566672894</v>
      </c>
      <c r="J681" s="28">
        <f t="shared" si="75"/>
        <v>-5.4733688044805717E-2</v>
      </c>
      <c r="K681" s="28">
        <f t="shared" si="76"/>
        <v>0.58914095759385887</v>
      </c>
    </row>
    <row r="682" spans="1:11" x14ac:dyDescent="0.25">
      <c r="A682" s="3">
        <v>42013</v>
      </c>
      <c r="B682">
        <v>103.77679999999999</v>
      </c>
      <c r="C682">
        <v>237.506</v>
      </c>
      <c r="D682">
        <v>0.14000000000000001</v>
      </c>
      <c r="E682">
        <f t="shared" si="70"/>
        <v>56.30560912145377</v>
      </c>
      <c r="F682">
        <f t="shared" si="71"/>
        <v>193.96191291443395</v>
      </c>
      <c r="G682">
        <f t="shared" si="72"/>
        <v>304.49487179487181</v>
      </c>
      <c r="H682">
        <f t="shared" si="73"/>
        <v>179.28574974479389</v>
      </c>
      <c r="I682" s="28">
        <f t="shared" si="74"/>
        <v>-1.931342586344087</v>
      </c>
      <c r="J682" s="28">
        <f t="shared" si="75"/>
        <v>-1.1441544568095097</v>
      </c>
      <c r="K682" s="28">
        <f t="shared" si="76"/>
        <v>0.61169573085679829</v>
      </c>
    </row>
    <row r="683" spans="1:11" x14ac:dyDescent="0.25">
      <c r="A683" s="3">
        <v>42014</v>
      </c>
      <c r="B683">
        <v>103.3976</v>
      </c>
      <c r="C683">
        <v>237.78100000000001</v>
      </c>
      <c r="D683">
        <v>0.12</v>
      </c>
      <c r="E683">
        <f t="shared" si="70"/>
        <v>56.515617311728029</v>
      </c>
      <c r="F683">
        <f t="shared" si="71"/>
        <v>193.25317688309406</v>
      </c>
      <c r="G683">
        <f t="shared" si="72"/>
        <v>304.8474358974359</v>
      </c>
      <c r="H683">
        <f t="shared" si="73"/>
        <v>179.95444823564321</v>
      </c>
      <c r="I683" s="28">
        <f t="shared" si="74"/>
        <v>-1.9077799354827008</v>
      </c>
      <c r="J683" s="28">
        <f t="shared" si="75"/>
        <v>0.6030764360106744</v>
      </c>
      <c r="K683" s="28">
        <f t="shared" si="76"/>
        <v>1.9401775303492741</v>
      </c>
    </row>
    <row r="684" spans="1:11" x14ac:dyDescent="0.25">
      <c r="A684" s="3">
        <v>42015</v>
      </c>
      <c r="B684">
        <v>102.6866</v>
      </c>
      <c r="C684">
        <v>238.01599999999999</v>
      </c>
      <c r="D684">
        <v>0.12</v>
      </c>
      <c r="E684">
        <f t="shared" si="70"/>
        <v>56.857270099489114</v>
      </c>
      <c r="F684">
        <f t="shared" si="71"/>
        <v>191.92429682433178</v>
      </c>
      <c r="G684">
        <f t="shared" si="72"/>
        <v>305.14871794871794</v>
      </c>
      <c r="H684">
        <f t="shared" si="73"/>
        <v>181.04232344313843</v>
      </c>
      <c r="I684" s="28">
        <f t="shared" si="74"/>
        <v>-3.5960206762805313</v>
      </c>
      <c r="J684" s="28">
        <f t="shared" si="75"/>
        <v>0.51480380858013319</v>
      </c>
      <c r="K684" s="28">
        <f t="shared" si="76"/>
        <v>3.1410339385468333</v>
      </c>
    </row>
    <row r="685" spans="1:11" x14ac:dyDescent="0.25">
      <c r="A685" s="3">
        <v>42016</v>
      </c>
      <c r="B685">
        <v>102.1014</v>
      </c>
      <c r="C685">
        <v>237.81700000000001</v>
      </c>
      <c r="D685">
        <v>0.24</v>
      </c>
      <c r="E685">
        <f t="shared" si="70"/>
        <v>57.067240777572678</v>
      </c>
      <c r="F685">
        <f t="shared" si="71"/>
        <v>190.83054069157834</v>
      </c>
      <c r="G685">
        <f t="shared" si="72"/>
        <v>304.89358974358976</v>
      </c>
      <c r="H685">
        <f t="shared" si="73"/>
        <v>181.71090248938287</v>
      </c>
      <c r="I685" s="28">
        <f t="shared" si="74"/>
        <v>-2.9784927545550843</v>
      </c>
      <c r="J685" s="28">
        <f t="shared" si="75"/>
        <v>-0.4359072545403464</v>
      </c>
      <c r="K685" s="28">
        <f t="shared" si="76"/>
        <v>1.9210449320481437</v>
      </c>
    </row>
    <row r="686" spans="1:11" x14ac:dyDescent="0.25">
      <c r="A686" s="3">
        <v>42370</v>
      </c>
      <c r="B686">
        <v>102.9525</v>
      </c>
      <c r="C686">
        <v>237.833</v>
      </c>
      <c r="D686">
        <v>0.34</v>
      </c>
      <c r="E686">
        <f t="shared" si="70"/>
        <v>56.712272897369154</v>
      </c>
      <c r="F686">
        <f t="shared" si="71"/>
        <v>192.42127179989421</v>
      </c>
      <c r="G686">
        <f t="shared" si="72"/>
        <v>304.91410256410256</v>
      </c>
      <c r="H686">
        <f t="shared" si="73"/>
        <v>180.58062997247725</v>
      </c>
      <c r="I686" s="28">
        <f t="shared" si="74"/>
        <v>4.32623995356618</v>
      </c>
      <c r="J686" s="28">
        <f t="shared" si="75"/>
        <v>3.5061301610816997E-2</v>
      </c>
      <c r="K686" s="28">
        <f t="shared" si="76"/>
        <v>-3.2517859175396957</v>
      </c>
    </row>
    <row r="687" spans="1:11" x14ac:dyDescent="0.25">
      <c r="A687" s="3">
        <v>42371</v>
      </c>
      <c r="B687">
        <v>102.2225</v>
      </c>
      <c r="C687">
        <v>237.46899999999999</v>
      </c>
      <c r="D687">
        <v>0.38</v>
      </c>
      <c r="E687">
        <f t="shared" si="70"/>
        <v>56.953328645002088</v>
      </c>
      <c r="F687">
        <f t="shared" si="71"/>
        <v>191.0568801783802</v>
      </c>
      <c r="G687">
        <f t="shared" si="72"/>
        <v>304.44743589743587</v>
      </c>
      <c r="H687">
        <f t="shared" si="73"/>
        <v>181.34818867788866</v>
      </c>
      <c r="I687" s="28">
        <f t="shared" si="74"/>
        <v>-3.7084788252784051</v>
      </c>
      <c r="J687" s="28">
        <f t="shared" si="75"/>
        <v>-0.79822877573079154</v>
      </c>
      <c r="K687" s="28">
        <f t="shared" si="76"/>
        <v>2.2104700783315501</v>
      </c>
    </row>
    <row r="688" spans="1:11" x14ac:dyDescent="0.25">
      <c r="A688" s="3">
        <v>42372</v>
      </c>
      <c r="B688">
        <v>101.41549999999999</v>
      </c>
      <c r="C688">
        <v>238.03800000000001</v>
      </c>
      <c r="D688">
        <v>0.36</v>
      </c>
      <c r="E688">
        <f t="shared" si="70"/>
        <v>57.395247817575346</v>
      </c>
      <c r="F688">
        <f t="shared" si="71"/>
        <v>189.54857327624069</v>
      </c>
      <c r="G688">
        <f t="shared" si="72"/>
        <v>305.17692307692312</v>
      </c>
      <c r="H688">
        <f t="shared" si="73"/>
        <v>182.75532752990767</v>
      </c>
      <c r="I688" s="28">
        <f t="shared" si="74"/>
        <v>-4.1305942696416409</v>
      </c>
      <c r="J688" s="28">
        <f t="shared" si="75"/>
        <v>1.2472431059050493</v>
      </c>
      <c r="K688" s="28">
        <f t="shared" si="76"/>
        <v>4.0281886044984283</v>
      </c>
    </row>
    <row r="689" spans="1:11" x14ac:dyDescent="0.25">
      <c r="A689" s="3">
        <v>42373</v>
      </c>
      <c r="B689">
        <v>101.5167</v>
      </c>
      <c r="C689">
        <v>238.827</v>
      </c>
      <c r="D689">
        <v>0.37</v>
      </c>
      <c r="E689">
        <f t="shared" si="70"/>
        <v>57.493625092640279</v>
      </c>
      <c r="F689">
        <f t="shared" si="71"/>
        <v>189.73771907363414</v>
      </c>
      <c r="G689">
        <f t="shared" si="72"/>
        <v>306.18846153846152</v>
      </c>
      <c r="H689">
        <f t="shared" si="73"/>
        <v>183.06857595742795</v>
      </c>
      <c r="I689" s="28">
        <f t="shared" si="74"/>
        <v>0.51978667017227309</v>
      </c>
      <c r="J689" s="28">
        <f t="shared" si="75"/>
        <v>1.7245568061618144</v>
      </c>
      <c r="K689" s="28">
        <f t="shared" si="76"/>
        <v>0.89250874307298389</v>
      </c>
    </row>
    <row r="690" spans="1:11" x14ac:dyDescent="0.25">
      <c r="A690" s="3">
        <v>42374</v>
      </c>
      <c r="B690">
        <v>101.4298</v>
      </c>
      <c r="C690">
        <v>239.464</v>
      </c>
      <c r="D690">
        <v>0.37</v>
      </c>
      <c r="E690">
        <f t="shared" si="70"/>
        <v>57.642986002071297</v>
      </c>
      <c r="F690">
        <f t="shared" si="71"/>
        <v>189.57530039978542</v>
      </c>
      <c r="G690">
        <f t="shared" si="72"/>
        <v>307.00512820512824</v>
      </c>
      <c r="H690">
        <f t="shared" si="73"/>
        <v>183.54416414566944</v>
      </c>
      <c r="I690" s="28">
        <f t="shared" si="74"/>
        <v>-0.44630709414263947</v>
      </c>
      <c r="J690" s="28">
        <f t="shared" si="75"/>
        <v>1.3881712106147859</v>
      </c>
      <c r="K690" s="28">
        <f t="shared" si="76"/>
        <v>1.3521326615045126</v>
      </c>
    </row>
    <row r="691" spans="1:11" x14ac:dyDescent="0.25">
      <c r="A691" s="3">
        <v>42375</v>
      </c>
      <c r="B691">
        <v>101.8747</v>
      </c>
      <c r="C691">
        <v>240.167</v>
      </c>
      <c r="D691">
        <v>0.38</v>
      </c>
      <c r="E691">
        <f t="shared" si="70"/>
        <v>57.581724383449853</v>
      </c>
      <c r="F691">
        <f t="shared" si="71"/>
        <v>190.40683167706158</v>
      </c>
      <c r="G691">
        <f t="shared" si="72"/>
        <v>307.90641025641025</v>
      </c>
      <c r="H691">
        <f t="shared" si="73"/>
        <v>183.34909769675784</v>
      </c>
      <c r="I691" s="28">
        <f t="shared" si="74"/>
        <v>2.2809284409865072</v>
      </c>
      <c r="J691" s="28">
        <f t="shared" si="75"/>
        <v>1.5277206322895864</v>
      </c>
      <c r="K691" s="28">
        <f t="shared" si="76"/>
        <v>-0.55416416157889614</v>
      </c>
    </row>
    <row r="692" spans="1:11" x14ac:dyDescent="0.25">
      <c r="A692" s="3">
        <v>42376</v>
      </c>
      <c r="B692">
        <v>102.13249999999999</v>
      </c>
      <c r="C692">
        <v>240.15</v>
      </c>
      <c r="D692">
        <v>0.39</v>
      </c>
      <c r="E692">
        <f t="shared" si="70"/>
        <v>57.471372059129713</v>
      </c>
      <c r="F692">
        <f t="shared" si="71"/>
        <v>190.88866751271405</v>
      </c>
      <c r="G692">
        <f t="shared" si="72"/>
        <v>307.88461538461542</v>
      </c>
      <c r="H692">
        <f t="shared" si="73"/>
        <v>182.99771886415982</v>
      </c>
      <c r="I692" s="28">
        <f t="shared" si="74"/>
        <v>1.3171438305850103</v>
      </c>
      <c r="J692" s="28">
        <f t="shared" si="75"/>
        <v>-3.6890667765376861E-2</v>
      </c>
      <c r="K692" s="28">
        <f t="shared" si="76"/>
        <v>-0.99972110329602515</v>
      </c>
    </row>
    <row r="693" spans="1:11" x14ac:dyDescent="0.25">
      <c r="A693" s="3">
        <v>42377</v>
      </c>
      <c r="B693">
        <v>102.0407</v>
      </c>
      <c r="C693">
        <v>240.602</v>
      </c>
      <c r="D693">
        <v>0.4</v>
      </c>
      <c r="E693">
        <f t="shared" si="70"/>
        <v>57.589421534318085</v>
      </c>
      <c r="F693">
        <f t="shared" si="71"/>
        <v>190.71709059373464</v>
      </c>
      <c r="G693">
        <f t="shared" si="72"/>
        <v>308.46410256410257</v>
      </c>
      <c r="H693">
        <f t="shared" si="73"/>
        <v>183.37360661311345</v>
      </c>
      <c r="I693" s="28">
        <f t="shared" si="74"/>
        <v>-0.46864018735366386</v>
      </c>
      <c r="J693" s="28">
        <f t="shared" si="75"/>
        <v>0.97997053114120547</v>
      </c>
      <c r="K693" s="28">
        <f t="shared" si="76"/>
        <v>1.0693808457975074</v>
      </c>
    </row>
    <row r="694" spans="1:11" x14ac:dyDescent="0.25">
      <c r="A694" s="3">
        <v>42378</v>
      </c>
      <c r="B694">
        <v>102.04770000000001</v>
      </c>
      <c r="C694">
        <v>241.05099999999999</v>
      </c>
      <c r="D694">
        <v>0.4</v>
      </c>
      <c r="E694">
        <f t="shared" si="70"/>
        <v>57.665514766584657</v>
      </c>
      <c r="F694">
        <f t="shared" si="71"/>
        <v>190.73017380106424</v>
      </c>
      <c r="G694">
        <f t="shared" si="72"/>
        <v>309.03974358974358</v>
      </c>
      <c r="H694">
        <f t="shared" si="73"/>
        <v>183.61589920900724</v>
      </c>
      <c r="I694" s="28">
        <f t="shared" si="74"/>
        <v>3.5749936296625151E-2</v>
      </c>
      <c r="J694" s="28">
        <f t="shared" si="75"/>
        <v>0.97164529082753859</v>
      </c>
      <c r="K694" s="28">
        <f t="shared" si="76"/>
        <v>0.68814841420063999</v>
      </c>
    </row>
    <row r="695" spans="1:11" x14ac:dyDescent="0.25">
      <c r="A695" s="3">
        <v>42379</v>
      </c>
      <c r="B695">
        <v>102.24850000000001</v>
      </c>
      <c r="C695">
        <v>241.691</v>
      </c>
      <c r="D695">
        <v>0.4</v>
      </c>
      <c r="E695">
        <f t="shared" si="70"/>
        <v>57.694535584692844</v>
      </c>
      <c r="F695">
        <f t="shared" si="71"/>
        <v>191.10547494846151</v>
      </c>
      <c r="G695">
        <f t="shared" si="72"/>
        <v>309.86025641025645</v>
      </c>
      <c r="H695">
        <f t="shared" si="73"/>
        <v>183.70830597298541</v>
      </c>
      <c r="I695" s="28">
        <f t="shared" si="74"/>
        <v>1.0244696872307557</v>
      </c>
      <c r="J695" s="28">
        <f t="shared" si="75"/>
        <v>1.3818493419478273</v>
      </c>
      <c r="K695" s="28">
        <f t="shared" si="76"/>
        <v>0.26221031753443924</v>
      </c>
    </row>
    <row r="696" spans="1:11" x14ac:dyDescent="0.25">
      <c r="A696" s="3">
        <v>42380</v>
      </c>
      <c r="B696">
        <v>102.05070000000001</v>
      </c>
      <c r="C696">
        <v>242.029</v>
      </c>
      <c r="D696">
        <v>0.41</v>
      </c>
      <c r="E696">
        <f t="shared" si="70"/>
        <v>57.835342045787897</v>
      </c>
      <c r="F696">
        <f t="shared" si="71"/>
        <v>190.73578088991977</v>
      </c>
      <c r="G696">
        <f t="shared" si="72"/>
        <v>310.29358974358973</v>
      </c>
      <c r="H696">
        <f t="shared" si="73"/>
        <v>184.15665547741727</v>
      </c>
      <c r="I696" s="28">
        <f t="shared" si="74"/>
        <v>-1.0091490366527012</v>
      </c>
      <c r="J696" s="28">
        <f t="shared" si="75"/>
        <v>0.72831336528782487</v>
      </c>
      <c r="K696" s="28">
        <f t="shared" si="76"/>
        <v>1.2703518903305344</v>
      </c>
    </row>
    <row r="697" spans="1:11" x14ac:dyDescent="0.25">
      <c r="A697" s="3">
        <v>42381</v>
      </c>
      <c r="B697">
        <v>102.9281</v>
      </c>
      <c r="C697">
        <v>242.77199999999999</v>
      </c>
      <c r="D697">
        <v>0.54</v>
      </c>
      <c r="E697">
        <f t="shared" si="70"/>
        <v>57.602977279093139</v>
      </c>
      <c r="F697">
        <f t="shared" si="71"/>
        <v>192.37566747720248</v>
      </c>
      <c r="G697">
        <f t="shared" si="72"/>
        <v>311.24615384615379</v>
      </c>
      <c r="H697">
        <f t="shared" si="73"/>
        <v>183.41677019669359</v>
      </c>
      <c r="I697" s="28">
        <f t="shared" si="74"/>
        <v>4.4615615547062504</v>
      </c>
      <c r="J697" s="28">
        <f t="shared" si="75"/>
        <v>1.5974276589098224</v>
      </c>
      <c r="K697" s="28">
        <f t="shared" si="76"/>
        <v>-2.0980528375233121</v>
      </c>
    </row>
    <row r="698" spans="1:11" x14ac:dyDescent="0.25">
      <c r="A698" s="3">
        <v>42736</v>
      </c>
      <c r="B698">
        <v>103.03660000000001</v>
      </c>
      <c r="C698">
        <v>243.78</v>
      </c>
      <c r="D698">
        <v>0.65</v>
      </c>
      <c r="E698">
        <f t="shared" si="70"/>
        <v>57.733776355730583</v>
      </c>
      <c r="F698">
        <f t="shared" si="71"/>
        <v>192.57845719081109</v>
      </c>
      <c r="G698">
        <f t="shared" si="72"/>
        <v>312.53846153846155</v>
      </c>
      <c r="H698">
        <f t="shared" si="73"/>
        <v>183.83325464445593</v>
      </c>
      <c r="I698" s="28">
        <f t="shared" si="74"/>
        <v>0.54907609677155023</v>
      </c>
      <c r="J698" s="28">
        <f t="shared" si="75"/>
        <v>2.1593718939744377</v>
      </c>
      <c r="K698" s="28">
        <f t="shared" si="76"/>
        <v>1.1820414176860972</v>
      </c>
    </row>
    <row r="699" spans="1:11" x14ac:dyDescent="0.25">
      <c r="A699" s="3">
        <v>42737</v>
      </c>
      <c r="B699">
        <v>102.64790000000001</v>
      </c>
      <c r="C699">
        <v>243.96100000000001</v>
      </c>
      <c r="D699">
        <v>0.66</v>
      </c>
      <c r="E699">
        <f t="shared" si="70"/>
        <v>57.924463336352936</v>
      </c>
      <c r="F699">
        <f t="shared" si="71"/>
        <v>191.85196537809534</v>
      </c>
      <c r="G699">
        <f t="shared" si="72"/>
        <v>312.77051282051286</v>
      </c>
      <c r="H699">
        <f t="shared" si="73"/>
        <v>184.44043142170571</v>
      </c>
      <c r="I699" s="28">
        <f t="shared" si="74"/>
        <v>-1.9697406395531303</v>
      </c>
      <c r="J699" s="28">
        <f t="shared" si="75"/>
        <v>0.38679859105368308</v>
      </c>
      <c r="K699" s="28">
        <f t="shared" si="76"/>
        <v>1.7184638890357817</v>
      </c>
    </row>
    <row r="700" spans="1:11" x14ac:dyDescent="0.25">
      <c r="A700" s="3">
        <v>42738</v>
      </c>
      <c r="B700">
        <v>103.343</v>
      </c>
      <c r="C700">
        <v>243.749</v>
      </c>
      <c r="D700">
        <v>0.79</v>
      </c>
      <c r="E700">
        <f t="shared" si="70"/>
        <v>57.602697857221976</v>
      </c>
      <c r="F700">
        <f t="shared" si="71"/>
        <v>193.15112786592329</v>
      </c>
      <c r="G700">
        <f t="shared" si="72"/>
        <v>312.49871794871791</v>
      </c>
      <c r="H700">
        <f t="shared" si="73"/>
        <v>183.41588047432938</v>
      </c>
      <c r="I700" s="28">
        <f t="shared" si="74"/>
        <v>3.5171950626425641</v>
      </c>
      <c r="J700" s="28">
        <f t="shared" si="75"/>
        <v>-0.4530746679581199</v>
      </c>
      <c r="K700" s="28">
        <f t="shared" si="76"/>
        <v>-2.9030333358655014</v>
      </c>
    </row>
    <row r="701" spans="1:11" x14ac:dyDescent="0.25">
      <c r="A701" s="3">
        <v>42739</v>
      </c>
      <c r="B701">
        <v>104.27209999999999</v>
      </c>
      <c r="C701">
        <v>244.05099999999999</v>
      </c>
      <c r="D701">
        <v>0.9</v>
      </c>
      <c r="E701">
        <f t="shared" si="70"/>
        <v>57.274463124510852</v>
      </c>
      <c r="F701">
        <f t="shared" si="71"/>
        <v>194.88764328448312</v>
      </c>
      <c r="G701">
        <f t="shared" si="72"/>
        <v>312.88589743589739</v>
      </c>
      <c r="H701">
        <f t="shared" si="73"/>
        <v>182.37073042507836</v>
      </c>
      <c r="I701" s="28">
        <f t="shared" si="74"/>
        <v>4.6644664681746661</v>
      </c>
      <c r="J701" s="28">
        <f t="shared" si="75"/>
        <v>0.64529864842288731</v>
      </c>
      <c r="K701" s="28">
        <f t="shared" si="76"/>
        <v>-2.9781569090761906</v>
      </c>
    </row>
    <row r="702" spans="1:11" x14ac:dyDescent="0.25">
      <c r="A702" s="3">
        <v>42740</v>
      </c>
      <c r="B702">
        <v>104.41289999999999</v>
      </c>
      <c r="C702">
        <v>243.96199999999999</v>
      </c>
      <c r="D702">
        <v>0.91</v>
      </c>
      <c r="E702">
        <f t="shared" si="70"/>
        <v>57.201162476123322</v>
      </c>
      <c r="F702">
        <f t="shared" si="71"/>
        <v>195.15080265476965</v>
      </c>
      <c r="G702">
        <f t="shared" si="72"/>
        <v>312.7717948717949</v>
      </c>
      <c r="H702">
        <f t="shared" si="73"/>
        <v>182.13732984726755</v>
      </c>
      <c r="I702" s="28">
        <f t="shared" si="74"/>
        <v>0.7032456266323095</v>
      </c>
      <c r="J702" s="28">
        <f t="shared" si="75"/>
        <v>-0.19008776889712919</v>
      </c>
      <c r="K702" s="28">
        <f t="shared" si="76"/>
        <v>-0.66740645544394184</v>
      </c>
    </row>
    <row r="703" spans="1:11" x14ac:dyDescent="0.25">
      <c r="A703" s="3">
        <v>42741</v>
      </c>
      <c r="B703">
        <v>104.5849</v>
      </c>
      <c r="C703">
        <v>244.18199999999999</v>
      </c>
      <c r="D703">
        <v>1.04</v>
      </c>
      <c r="E703">
        <f t="shared" si="70"/>
        <v>57.169283567175299</v>
      </c>
      <c r="F703">
        <f t="shared" si="71"/>
        <v>195.47227574915379</v>
      </c>
      <c r="G703">
        <f t="shared" si="72"/>
        <v>313.05384615384611</v>
      </c>
      <c r="H703">
        <f t="shared" si="73"/>
        <v>182.03582248093281</v>
      </c>
      <c r="I703" s="28">
        <f t="shared" si="74"/>
        <v>0.85779277391253572</v>
      </c>
      <c r="J703" s="28">
        <f t="shared" si="75"/>
        <v>0.46975380619294071</v>
      </c>
      <c r="K703" s="28">
        <f t="shared" si="76"/>
        <v>-0.29052612977018555</v>
      </c>
    </row>
    <row r="704" spans="1:11" x14ac:dyDescent="0.25">
      <c r="A704" s="3">
        <v>42742</v>
      </c>
      <c r="B704">
        <v>104.5427</v>
      </c>
      <c r="C704">
        <v>244.39</v>
      </c>
      <c r="D704">
        <v>1.1499999999999999</v>
      </c>
      <c r="E704">
        <f t="shared" si="70"/>
        <v>57.22300421457507</v>
      </c>
      <c r="F704">
        <f t="shared" si="71"/>
        <v>195.39340269925256</v>
      </c>
      <c r="G704">
        <f t="shared" si="72"/>
        <v>313.32051282051282</v>
      </c>
      <c r="H704">
        <f t="shared" si="73"/>
        <v>182.20687731358842</v>
      </c>
      <c r="I704" s="28">
        <f t="shared" si="74"/>
        <v>-0.21032778898693039</v>
      </c>
      <c r="J704" s="28">
        <f t="shared" si="75"/>
        <v>0.44374179949766557</v>
      </c>
      <c r="K704" s="28">
        <f t="shared" si="76"/>
        <v>0.48948577700516083</v>
      </c>
    </row>
    <row r="705" spans="1:11" x14ac:dyDescent="0.25">
      <c r="A705" s="3">
        <v>42743</v>
      </c>
      <c r="B705">
        <v>104.0475</v>
      </c>
      <c r="C705">
        <v>245.297</v>
      </c>
      <c r="D705">
        <v>1.1599999999999999</v>
      </c>
      <c r="E705">
        <f t="shared" si="70"/>
        <v>57.583052381398872</v>
      </c>
      <c r="F705">
        <f t="shared" si="71"/>
        <v>194.46785923216524</v>
      </c>
      <c r="G705">
        <f t="shared" si="72"/>
        <v>314.48333333333329</v>
      </c>
      <c r="H705">
        <f t="shared" si="73"/>
        <v>183.35332624719297</v>
      </c>
      <c r="I705" s="28">
        <f t="shared" si="74"/>
        <v>-2.4744751936358611</v>
      </c>
      <c r="J705" s="28">
        <f t="shared" si="75"/>
        <v>1.9305664828602076</v>
      </c>
      <c r="K705" s="28">
        <f t="shared" si="76"/>
        <v>3.2688333564330208</v>
      </c>
    </row>
    <row r="706" spans="1:11" x14ac:dyDescent="0.25">
      <c r="A706" s="3">
        <v>42744</v>
      </c>
      <c r="B706">
        <v>104.0502</v>
      </c>
      <c r="C706">
        <v>246.41800000000001</v>
      </c>
      <c r="D706">
        <v>1.1499999999999999</v>
      </c>
      <c r="E706">
        <f t="shared" si="70"/>
        <v>57.774919040005202</v>
      </c>
      <c r="F706">
        <f t="shared" si="71"/>
        <v>194.47290561213524</v>
      </c>
      <c r="G706">
        <f t="shared" si="72"/>
        <v>315.92051282051284</v>
      </c>
      <c r="H706">
        <f t="shared" si="73"/>
        <v>183.96425930121717</v>
      </c>
      <c r="I706" s="28">
        <f t="shared" si="74"/>
        <v>1.3523591288411296E-2</v>
      </c>
      <c r="J706" s="28">
        <f t="shared" si="75"/>
        <v>2.3762299266223863</v>
      </c>
      <c r="K706" s="28">
        <f t="shared" si="76"/>
        <v>1.7335958371034188</v>
      </c>
    </row>
    <row r="707" spans="1:11" x14ac:dyDescent="0.25">
      <c r="A707" s="3">
        <v>42745</v>
      </c>
      <c r="B707">
        <v>105.62869999999999</v>
      </c>
      <c r="C707">
        <v>246.58699999999999</v>
      </c>
      <c r="D707">
        <v>1.1499999999999999</v>
      </c>
      <c r="E707">
        <f t="shared" ref="E707:E725" si="77">(1-B707/C707)*100</f>
        <v>57.16371909305844</v>
      </c>
      <c r="F707">
        <f t="shared" ref="F707:F725" si="78">B707/$B$254*100</f>
        <v>197.42316886495698</v>
      </c>
      <c r="G707">
        <f t="shared" ref="G707:G725" si="79">C707/$C$254*100</f>
        <v>316.13717948717948</v>
      </c>
      <c r="H707">
        <f t="shared" ref="H707:H725" si="80">E707/$E$254*100</f>
        <v>182.01810433651445</v>
      </c>
      <c r="I707" s="28">
        <f t="shared" si="74"/>
        <v>7.8468186238950466</v>
      </c>
      <c r="J707" s="28">
        <f t="shared" si="75"/>
        <v>0.35729830074657798</v>
      </c>
      <c r="K707" s="28">
        <f t="shared" si="76"/>
        <v>-5.5426430091513268</v>
      </c>
    </row>
    <row r="708" spans="1:11" x14ac:dyDescent="0.25">
      <c r="A708" s="3">
        <v>42746</v>
      </c>
      <c r="B708">
        <v>106.193</v>
      </c>
      <c r="C708">
        <v>247.33199999999999</v>
      </c>
      <c r="D708">
        <v>1.1599999999999999</v>
      </c>
      <c r="E708">
        <f t="shared" si="77"/>
        <v>57.064593340125825</v>
      </c>
      <c r="F708">
        <f t="shared" si="78"/>
        <v>198.47786227868352</v>
      </c>
      <c r="G708">
        <f t="shared" si="79"/>
        <v>317.09230769230771</v>
      </c>
      <c r="H708">
        <f t="shared" si="80"/>
        <v>181.70247263994216</v>
      </c>
      <c r="I708" s="28">
        <f t="shared" ref="I708:I725" si="81">1200*(LOG(B708)-LOG(B707))</f>
        <v>2.776746169888078</v>
      </c>
      <c r="J708" s="28">
        <f t="shared" ref="J708:J725" si="82">1200*(LOG(C708)-LOG(C707))</f>
        <v>1.572158840883553</v>
      </c>
      <c r="K708" s="28">
        <f t="shared" ref="K708:K725" si="83">1200*(LOG(E708)-LOG(E707))</f>
        <v>-0.90449964431531527</v>
      </c>
    </row>
    <row r="709" spans="1:11" x14ac:dyDescent="0.25">
      <c r="A709" s="3">
        <v>42747</v>
      </c>
      <c r="B709">
        <v>106.536</v>
      </c>
      <c r="C709">
        <v>247.90100000000001</v>
      </c>
      <c r="D709">
        <v>1.3</v>
      </c>
      <c r="E709">
        <f t="shared" si="77"/>
        <v>57.024780053327738</v>
      </c>
      <c r="F709">
        <f t="shared" si="78"/>
        <v>199.11893943783326</v>
      </c>
      <c r="G709">
        <f t="shared" si="79"/>
        <v>317.82179487179485</v>
      </c>
      <c r="H709">
        <f t="shared" si="80"/>
        <v>181.57570098992764</v>
      </c>
      <c r="I709" s="28">
        <f t="shared" si="81"/>
        <v>1.6805960979409562</v>
      </c>
      <c r="J709" s="28">
        <f t="shared" si="82"/>
        <v>1.1975631782581431</v>
      </c>
      <c r="K709" s="28">
        <f t="shared" si="83"/>
        <v>-0.36372940161735201</v>
      </c>
    </row>
    <row r="710" spans="1:11" x14ac:dyDescent="0.25">
      <c r="A710" s="3">
        <v>43101</v>
      </c>
      <c r="B710">
        <v>106.2655</v>
      </c>
      <c r="C710">
        <v>248.88399999999999</v>
      </c>
      <c r="D710">
        <v>1.41</v>
      </c>
      <c r="E710">
        <f t="shared" si="77"/>
        <v>57.30320149145787</v>
      </c>
      <c r="F710">
        <f t="shared" si="78"/>
        <v>198.61336692602566</v>
      </c>
      <c r="G710">
        <f t="shared" si="79"/>
        <v>319.08205128205128</v>
      </c>
      <c r="H710">
        <f t="shared" si="80"/>
        <v>182.46223782096541</v>
      </c>
      <c r="I710" s="28">
        <f t="shared" si="81"/>
        <v>-1.324916081446581</v>
      </c>
      <c r="J710" s="28">
        <f t="shared" si="82"/>
        <v>2.0624392421545679</v>
      </c>
      <c r="K710" s="28">
        <f t="shared" si="83"/>
        <v>2.5383210296131331</v>
      </c>
    </row>
    <row r="711" spans="1:11" x14ac:dyDescent="0.25">
      <c r="A711" s="3">
        <v>43102</v>
      </c>
      <c r="B711">
        <v>106.64190000000001</v>
      </c>
      <c r="C711">
        <v>249.369</v>
      </c>
      <c r="D711">
        <v>1.42</v>
      </c>
      <c r="E711">
        <f t="shared" si="77"/>
        <v>57.235301902000643</v>
      </c>
      <c r="F711">
        <f t="shared" si="78"/>
        <v>199.31686967443375</v>
      </c>
      <c r="G711">
        <f t="shared" si="79"/>
        <v>319.70384615384614</v>
      </c>
      <c r="H711">
        <f t="shared" si="80"/>
        <v>182.24603504839715</v>
      </c>
      <c r="I711" s="28">
        <f t="shared" si="81"/>
        <v>1.8427009672171479</v>
      </c>
      <c r="J711" s="28">
        <f t="shared" si="82"/>
        <v>1.0145828255861744</v>
      </c>
      <c r="K711" s="28">
        <f t="shared" si="83"/>
        <v>-0.61789011601360855</v>
      </c>
    </row>
    <row r="712" spans="1:11" x14ac:dyDescent="0.25">
      <c r="A712" s="3">
        <v>43103</v>
      </c>
      <c r="B712">
        <v>107.25190000000001</v>
      </c>
      <c r="C712">
        <v>249.49799999999999</v>
      </c>
      <c r="D712">
        <v>1.51</v>
      </c>
      <c r="E712">
        <f t="shared" si="77"/>
        <v>57.012921947270115</v>
      </c>
      <c r="F712">
        <f t="shared" si="78"/>
        <v>200.45697774172626</v>
      </c>
      <c r="G712">
        <f t="shared" si="79"/>
        <v>319.86923076923074</v>
      </c>
      <c r="H712">
        <f t="shared" si="80"/>
        <v>181.53794295004019</v>
      </c>
      <c r="I712" s="28">
        <f t="shared" si="81"/>
        <v>2.972544530218002</v>
      </c>
      <c r="J712" s="28">
        <f t="shared" si="82"/>
        <v>0.26952589486608503</v>
      </c>
      <c r="K712" s="28">
        <f t="shared" si="83"/>
        <v>-2.0288142279919263</v>
      </c>
    </row>
    <row r="713" spans="1:11" x14ac:dyDescent="0.25">
      <c r="A713" s="3">
        <v>43104</v>
      </c>
      <c r="B713">
        <v>108.2223</v>
      </c>
      <c r="C713">
        <v>249.95599999999999</v>
      </c>
      <c r="D713">
        <v>1.69</v>
      </c>
      <c r="E713">
        <f t="shared" si="77"/>
        <v>56.703459808926368</v>
      </c>
      <c r="F713">
        <f t="shared" si="78"/>
        <v>202.27068408353065</v>
      </c>
      <c r="G713">
        <f t="shared" si="79"/>
        <v>320.45641025641027</v>
      </c>
      <c r="H713">
        <f t="shared" si="80"/>
        <v>180.55256773864858</v>
      </c>
      <c r="I713" s="28">
        <f t="shared" si="81"/>
        <v>4.6941179722070459</v>
      </c>
      <c r="J713" s="28">
        <f t="shared" si="82"/>
        <v>0.95579698694070458</v>
      </c>
      <c r="K713" s="28">
        <f t="shared" si="83"/>
        <v>-2.8364890701954693</v>
      </c>
    </row>
    <row r="714" spans="1:11" x14ac:dyDescent="0.25">
      <c r="A714" s="3">
        <v>43105</v>
      </c>
      <c r="B714">
        <v>107.3639</v>
      </c>
      <c r="C714">
        <v>250.64599999999999</v>
      </c>
      <c r="D714">
        <v>1.7</v>
      </c>
      <c r="E714">
        <f t="shared" si="77"/>
        <v>57.165125316182987</v>
      </c>
      <c r="F714">
        <f t="shared" si="78"/>
        <v>200.66630905899964</v>
      </c>
      <c r="G714">
        <f t="shared" si="79"/>
        <v>321.34102564102562</v>
      </c>
      <c r="H714">
        <f t="shared" si="80"/>
        <v>182.02258196798184</v>
      </c>
      <c r="I714" s="28">
        <f t="shared" si="81"/>
        <v>-4.1501768116162907</v>
      </c>
      <c r="J714" s="28">
        <f t="shared" si="82"/>
        <v>1.4366545029343314</v>
      </c>
      <c r="K714" s="28">
        <f t="shared" si="83"/>
        <v>4.2259216061429683</v>
      </c>
    </row>
    <row r="715" spans="1:11" x14ac:dyDescent="0.25">
      <c r="A715" s="3">
        <v>43106</v>
      </c>
      <c r="B715">
        <v>108.1707</v>
      </c>
      <c r="C715">
        <v>251.13399999999999</v>
      </c>
      <c r="D715">
        <v>1.82</v>
      </c>
      <c r="E715">
        <f t="shared" si="77"/>
        <v>56.927098680385768</v>
      </c>
      <c r="F715">
        <f t="shared" si="78"/>
        <v>202.17424215521541</v>
      </c>
      <c r="G715">
        <f t="shared" si="79"/>
        <v>321.96666666666664</v>
      </c>
      <c r="H715">
        <f t="shared" si="80"/>
        <v>181.2646684221736</v>
      </c>
      <c r="I715" s="28">
        <f t="shared" si="81"/>
        <v>3.9016335146600412</v>
      </c>
      <c r="J715" s="28">
        <f t="shared" si="82"/>
        <v>1.0136830036454825</v>
      </c>
      <c r="K715" s="28">
        <f t="shared" si="83"/>
        <v>-2.1745314622862999</v>
      </c>
    </row>
    <row r="716" spans="1:11" x14ac:dyDescent="0.25">
      <c r="A716" s="3">
        <v>43107</v>
      </c>
      <c r="B716">
        <v>108.652</v>
      </c>
      <c r="C716">
        <v>251.59700000000001</v>
      </c>
      <c r="D716">
        <v>1.91</v>
      </c>
      <c r="E716">
        <f t="shared" si="77"/>
        <v>56.81506536246458</v>
      </c>
      <c r="F716">
        <f t="shared" si="78"/>
        <v>203.07380611060543</v>
      </c>
      <c r="G716">
        <f t="shared" si="79"/>
        <v>322.56025641025639</v>
      </c>
      <c r="H716">
        <f t="shared" si="80"/>
        <v>180.90793704650247</v>
      </c>
      <c r="I716" s="28">
        <f t="shared" si="81"/>
        <v>2.3137017752771882</v>
      </c>
      <c r="J716" s="28">
        <f t="shared" si="82"/>
        <v>0.9599331744654549</v>
      </c>
      <c r="K716" s="28">
        <f t="shared" si="83"/>
        <v>-1.0266476198708574</v>
      </c>
    </row>
    <row r="717" spans="1:11" x14ac:dyDescent="0.25">
      <c r="A717" s="3">
        <v>43108</v>
      </c>
      <c r="B717">
        <v>109.52460000000001</v>
      </c>
      <c r="C717">
        <v>251.87899999999999</v>
      </c>
      <c r="D717">
        <v>1.91</v>
      </c>
      <c r="E717">
        <f t="shared" si="77"/>
        <v>56.516978390417613</v>
      </c>
      <c r="F717">
        <f t="shared" si="78"/>
        <v>204.70472135571933</v>
      </c>
      <c r="G717">
        <f t="shared" si="79"/>
        <v>322.92179487179482</v>
      </c>
      <c r="H717">
        <f t="shared" si="80"/>
        <v>179.95878212026201</v>
      </c>
      <c r="I717" s="28">
        <f t="shared" si="81"/>
        <v>4.1687409438114997</v>
      </c>
      <c r="J717" s="28">
        <f t="shared" si="82"/>
        <v>0.583802477355988</v>
      </c>
      <c r="K717" s="28">
        <f t="shared" si="83"/>
        <v>-2.7414910310765706</v>
      </c>
    </row>
    <row r="718" spans="1:11" x14ac:dyDescent="0.25">
      <c r="A718" s="3">
        <v>43109</v>
      </c>
      <c r="B718">
        <v>109.67489999999999</v>
      </c>
      <c r="C718">
        <v>252.01</v>
      </c>
      <c r="D718">
        <v>1.95</v>
      </c>
      <c r="E718">
        <f t="shared" si="77"/>
        <v>56.479941272171743</v>
      </c>
      <c r="F718">
        <f t="shared" si="78"/>
        <v>204.98563650738171</v>
      </c>
      <c r="G718">
        <f t="shared" si="79"/>
        <v>323.08974358974353</v>
      </c>
      <c r="H718">
        <f t="shared" si="80"/>
        <v>179.84085021939626</v>
      </c>
      <c r="I718" s="28">
        <f t="shared" si="81"/>
        <v>0.71468561772860539</v>
      </c>
      <c r="J718" s="28">
        <f t="shared" si="82"/>
        <v>0.27097671944922297</v>
      </c>
      <c r="K718" s="28">
        <f t="shared" si="83"/>
        <v>-0.34163798525819189</v>
      </c>
    </row>
    <row r="719" spans="1:11" x14ac:dyDescent="0.25">
      <c r="A719" s="3">
        <v>43110</v>
      </c>
      <c r="B719">
        <v>109.9165</v>
      </c>
      <c r="C719">
        <v>252.79400000000001</v>
      </c>
      <c r="D719">
        <v>2.19</v>
      </c>
      <c r="E719">
        <f t="shared" si="77"/>
        <v>56.519339857749799</v>
      </c>
      <c r="F719">
        <f t="shared" si="78"/>
        <v>205.43719406321429</v>
      </c>
      <c r="G719">
        <f t="shared" si="79"/>
        <v>324.09487179487184</v>
      </c>
      <c r="H719">
        <f t="shared" si="80"/>
        <v>179.96630139672052</v>
      </c>
      <c r="I719" s="28">
        <f t="shared" si="81"/>
        <v>1.1467726604793782</v>
      </c>
      <c r="J719" s="28">
        <f t="shared" si="82"/>
        <v>1.6187850218456035</v>
      </c>
      <c r="K719" s="28">
        <f t="shared" si="83"/>
        <v>0.36341305184084405</v>
      </c>
    </row>
    <row r="720" spans="1:11" x14ac:dyDescent="0.25">
      <c r="A720" s="3">
        <v>43111</v>
      </c>
      <c r="B720">
        <v>110.5067</v>
      </c>
      <c r="C720">
        <v>252.76</v>
      </c>
      <c r="D720">
        <v>2.2000000000000002</v>
      </c>
      <c r="E720">
        <f t="shared" si="77"/>
        <v>56.279988922297832</v>
      </c>
      <c r="F720">
        <f t="shared" si="78"/>
        <v>206.5402953440603</v>
      </c>
      <c r="G720">
        <f t="shared" si="79"/>
        <v>324.05128205128204</v>
      </c>
      <c r="H720">
        <f t="shared" si="80"/>
        <v>179.20417107641691</v>
      </c>
      <c r="I720" s="28">
        <f t="shared" si="81"/>
        <v>2.7908628396103197</v>
      </c>
      <c r="J720" s="28">
        <f t="shared" si="82"/>
        <v>-7.0098208652069616E-2</v>
      </c>
      <c r="K720" s="28">
        <f t="shared" si="83"/>
        <v>-2.2116928738683761</v>
      </c>
    </row>
    <row r="721" spans="1:11" x14ac:dyDescent="0.25">
      <c r="A721" s="3">
        <v>43112</v>
      </c>
      <c r="B721">
        <v>110.55800000000001</v>
      </c>
      <c r="C721">
        <v>252.72300000000001</v>
      </c>
      <c r="D721">
        <v>2.27</v>
      </c>
      <c r="E721">
        <f t="shared" si="77"/>
        <v>56.25328917431338</v>
      </c>
      <c r="F721">
        <f t="shared" si="78"/>
        <v>206.63617656349001</v>
      </c>
      <c r="G721">
        <f t="shared" si="79"/>
        <v>324.00384615384621</v>
      </c>
      <c r="H721">
        <f t="shared" si="80"/>
        <v>179.11915495795057</v>
      </c>
      <c r="I721" s="28">
        <f t="shared" si="81"/>
        <v>0.24187641704731533</v>
      </c>
      <c r="J721" s="28">
        <f t="shared" si="82"/>
        <v>-7.6294059467407749E-2</v>
      </c>
      <c r="K721" s="28">
        <f t="shared" si="83"/>
        <v>-0.2472986543693878</v>
      </c>
    </row>
    <row r="722" spans="1:11" x14ac:dyDescent="0.25">
      <c r="A722" s="3">
        <v>43466</v>
      </c>
      <c r="B722">
        <v>110.0707</v>
      </c>
      <c r="C722">
        <v>252.673</v>
      </c>
      <c r="D722">
        <v>2.4</v>
      </c>
      <c r="E722">
        <f t="shared" si="77"/>
        <v>56.437490353144184</v>
      </c>
      <c r="F722">
        <f t="shared" si="78"/>
        <v>205.72539843038894</v>
      </c>
      <c r="G722">
        <f t="shared" si="79"/>
        <v>323.93974358974356</v>
      </c>
      <c r="H722">
        <f t="shared" si="80"/>
        <v>179.70567994126651</v>
      </c>
      <c r="I722" s="28">
        <f t="shared" si="81"/>
        <v>-2.3021343478921708</v>
      </c>
      <c r="J722" s="28">
        <f t="shared" si="82"/>
        <v>-0.10311782839291794</v>
      </c>
      <c r="K722" s="28">
        <f t="shared" si="83"/>
        <v>1.7037268271641537</v>
      </c>
    </row>
    <row r="723" spans="1:11" x14ac:dyDescent="0.25">
      <c r="A723" s="3">
        <v>43467</v>
      </c>
      <c r="B723">
        <v>109.5742</v>
      </c>
      <c r="C723">
        <v>253.113</v>
      </c>
      <c r="D723">
        <v>2.4</v>
      </c>
      <c r="E723">
        <f t="shared" si="77"/>
        <v>56.709374864191098</v>
      </c>
      <c r="F723">
        <f t="shared" si="78"/>
        <v>204.79742522479754</v>
      </c>
      <c r="G723">
        <f t="shared" si="79"/>
        <v>324.50384615384615</v>
      </c>
      <c r="H723">
        <f t="shared" si="80"/>
        <v>180.57140218755103</v>
      </c>
      <c r="I723" s="28">
        <f t="shared" si="81"/>
        <v>-2.3561038115278876</v>
      </c>
      <c r="J723" s="28">
        <f t="shared" si="82"/>
        <v>0.90673741183167067</v>
      </c>
      <c r="K723" s="28">
        <f t="shared" si="83"/>
        <v>2.5045997320601643</v>
      </c>
    </row>
    <row r="724" spans="1:11" x14ac:dyDescent="0.25">
      <c r="A724" s="3">
        <v>43468</v>
      </c>
      <c r="B724">
        <v>109.7431</v>
      </c>
      <c r="C724">
        <v>254.148</v>
      </c>
      <c r="D724">
        <v>2.41</v>
      </c>
      <c r="E724">
        <f t="shared" si="77"/>
        <v>56.819215575176663</v>
      </c>
      <c r="F724">
        <f t="shared" si="78"/>
        <v>205.11310432736428</v>
      </c>
      <c r="G724">
        <f t="shared" si="79"/>
        <v>325.83076923076925</v>
      </c>
      <c r="H724">
        <f t="shared" si="80"/>
        <v>180.92115196432852</v>
      </c>
      <c r="I724" s="28">
        <f t="shared" si="81"/>
        <v>0.80269840084401523</v>
      </c>
      <c r="J724" s="28">
        <f t="shared" si="82"/>
        <v>2.1266941280481788</v>
      </c>
      <c r="K724" s="28">
        <f t="shared" si="83"/>
        <v>1.0084486250282687</v>
      </c>
    </row>
    <row r="725" spans="1:11" x14ac:dyDescent="0.25">
      <c r="A725" s="3">
        <v>43469</v>
      </c>
      <c r="B725">
        <v>109.1818</v>
      </c>
      <c r="C725">
        <v>254.958</v>
      </c>
      <c r="D725">
        <v>2.42</v>
      </c>
      <c r="E725">
        <f t="shared" si="77"/>
        <v>57.176554569772279</v>
      </c>
      <c r="F725">
        <f t="shared" si="78"/>
        <v>204.06401800249324</v>
      </c>
      <c r="G725">
        <f t="shared" si="79"/>
        <v>326.8692307692308</v>
      </c>
      <c r="H725">
        <f t="shared" si="80"/>
        <v>182.05897447542029</v>
      </c>
      <c r="I725" s="28">
        <f t="shared" si="81"/>
        <v>-2.6723687639494287</v>
      </c>
      <c r="J725" s="28">
        <f t="shared" si="82"/>
        <v>1.6583367416670214</v>
      </c>
      <c r="K725" s="28">
        <f t="shared" si="83"/>
        <v>3.2672972683512214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9"/>
  <sheetViews>
    <sheetView zoomScale="85" zoomScaleNormal="85" workbookViewId="0">
      <selection activeCell="L35" sqref="L35"/>
    </sheetView>
  </sheetViews>
  <sheetFormatPr baseColWidth="10" defaultRowHeight="15" x14ac:dyDescent="0.25"/>
  <sheetData>
    <row r="1" spans="1:7" x14ac:dyDescent="0.25">
      <c r="A1" s="29"/>
      <c r="B1" s="29" t="s">
        <v>586</v>
      </c>
      <c r="C1" s="29" t="s">
        <v>587</v>
      </c>
      <c r="D1" t="s">
        <v>585</v>
      </c>
    </row>
    <row r="2" spans="1:7" x14ac:dyDescent="0.25">
      <c r="A2" s="31">
        <v>21551</v>
      </c>
      <c r="B2" s="29"/>
      <c r="C2" s="29"/>
      <c r="D2" s="32">
        <v>0</v>
      </c>
    </row>
    <row r="3" spans="1:7" x14ac:dyDescent="0.25">
      <c r="A3" s="31">
        <v>21582</v>
      </c>
      <c r="B3" s="29"/>
      <c r="C3" s="29"/>
      <c r="D3" s="32">
        <v>0</v>
      </c>
    </row>
    <row r="4" spans="1:7" x14ac:dyDescent="0.25">
      <c r="A4" s="31">
        <v>21610</v>
      </c>
      <c r="B4" s="29"/>
      <c r="C4" s="29"/>
      <c r="D4" s="32">
        <v>0</v>
      </c>
    </row>
    <row r="5" spans="1:7" x14ac:dyDescent="0.25">
      <c r="A5" s="31">
        <v>21641</v>
      </c>
      <c r="B5" s="29"/>
      <c r="C5" s="29"/>
      <c r="D5" s="32">
        <v>0</v>
      </c>
      <c r="F5" s="29"/>
      <c r="G5" s="29"/>
    </row>
    <row r="6" spans="1:7" x14ac:dyDescent="0.25">
      <c r="A6" s="31">
        <v>21671</v>
      </c>
      <c r="B6" s="29"/>
      <c r="C6" s="29"/>
      <c r="D6" s="32">
        <v>0</v>
      </c>
      <c r="F6" s="29"/>
      <c r="G6" s="29"/>
    </row>
    <row r="7" spans="1:7" x14ac:dyDescent="0.25">
      <c r="A7" s="31">
        <v>21702</v>
      </c>
      <c r="B7" s="29"/>
      <c r="C7" s="29"/>
      <c r="D7" s="32">
        <v>0</v>
      </c>
      <c r="F7" s="29"/>
      <c r="G7" s="29"/>
    </row>
    <row r="8" spans="1:7" x14ac:dyDescent="0.25">
      <c r="A8" s="31">
        <v>21732</v>
      </c>
      <c r="B8" s="29"/>
      <c r="C8" s="29"/>
      <c r="D8" s="32">
        <v>0</v>
      </c>
      <c r="F8" s="29"/>
      <c r="G8" s="29"/>
    </row>
    <row r="9" spans="1:7" x14ac:dyDescent="0.25">
      <c r="A9" s="31">
        <v>21763</v>
      </c>
      <c r="B9" s="29"/>
      <c r="C9" s="29"/>
      <c r="D9" s="32">
        <v>0</v>
      </c>
      <c r="F9" s="29"/>
      <c r="G9" s="29"/>
    </row>
    <row r="10" spans="1:7" x14ac:dyDescent="0.25">
      <c r="A10" s="31">
        <v>21794</v>
      </c>
      <c r="B10" s="29"/>
      <c r="C10" s="29"/>
      <c r="D10" s="32">
        <v>0</v>
      </c>
      <c r="F10" s="29"/>
      <c r="G10" s="29"/>
    </row>
    <row r="11" spans="1:7" x14ac:dyDescent="0.25">
      <c r="A11" s="31">
        <v>21824</v>
      </c>
      <c r="B11" s="29"/>
      <c r="C11" s="29"/>
      <c r="D11" s="32">
        <v>0</v>
      </c>
      <c r="F11" s="29"/>
      <c r="G11" s="29"/>
    </row>
    <row r="12" spans="1:7" x14ac:dyDescent="0.25">
      <c r="A12" s="31">
        <v>21855</v>
      </c>
      <c r="B12" s="29"/>
      <c r="C12" s="29"/>
      <c r="D12" s="32">
        <v>0</v>
      </c>
      <c r="F12" s="29"/>
      <c r="G12" s="29"/>
    </row>
    <row r="13" spans="1:7" x14ac:dyDescent="0.25">
      <c r="A13" s="31">
        <v>21885</v>
      </c>
      <c r="B13" s="29"/>
      <c r="C13" s="29"/>
      <c r="D13" s="32">
        <v>0</v>
      </c>
      <c r="F13" s="29"/>
      <c r="G13" s="29"/>
    </row>
    <row r="14" spans="1:7" x14ac:dyDescent="0.25">
      <c r="A14" s="31">
        <v>21916</v>
      </c>
      <c r="B14" s="29"/>
      <c r="C14" s="29"/>
      <c r="D14" s="32">
        <v>0</v>
      </c>
      <c r="F14" s="29"/>
      <c r="G14" s="29"/>
    </row>
    <row r="15" spans="1:7" x14ac:dyDescent="0.25">
      <c r="A15" s="31">
        <v>21947</v>
      </c>
      <c r="B15" s="29">
        <v>1.3534209022934401E-4</v>
      </c>
      <c r="C15" s="29">
        <v>0.99986465790977297</v>
      </c>
      <c r="D15" s="32">
        <v>0</v>
      </c>
      <c r="F15" s="29"/>
      <c r="G15" s="29"/>
    </row>
    <row r="16" spans="1:7" x14ac:dyDescent="0.25">
      <c r="A16" s="31">
        <v>21976</v>
      </c>
      <c r="B16" s="30">
        <v>4.83881958428513E-5</v>
      </c>
      <c r="C16" s="29">
        <v>0.99995161180415904</v>
      </c>
      <c r="D16" s="32">
        <v>0</v>
      </c>
      <c r="F16" s="29"/>
      <c r="G16" s="29"/>
    </row>
    <row r="17" spans="1:7" x14ac:dyDescent="0.25">
      <c r="A17" s="31">
        <v>22007</v>
      </c>
      <c r="B17" s="29">
        <v>4.8274204720933599E-2</v>
      </c>
      <c r="C17" s="29">
        <v>0.95172579527906898</v>
      </c>
      <c r="D17" s="32">
        <v>0</v>
      </c>
      <c r="F17" s="29"/>
      <c r="G17" s="29"/>
    </row>
    <row r="18" spans="1:7" x14ac:dyDescent="0.25">
      <c r="A18" s="31">
        <v>22037</v>
      </c>
      <c r="B18" s="29">
        <v>0.18598778731580701</v>
      </c>
      <c r="C18" s="29">
        <v>0.81401221268419499</v>
      </c>
      <c r="D18" s="32">
        <v>1</v>
      </c>
      <c r="F18" s="29"/>
      <c r="G18" s="29"/>
    </row>
    <row r="19" spans="1:7" x14ac:dyDescent="0.25">
      <c r="A19" s="31">
        <v>22068</v>
      </c>
      <c r="B19" s="29">
        <v>0.20093714968116799</v>
      </c>
      <c r="C19" s="29">
        <v>0.79906285031883395</v>
      </c>
      <c r="D19" s="32">
        <v>1</v>
      </c>
      <c r="F19" s="29"/>
      <c r="G19" s="29"/>
    </row>
    <row r="20" spans="1:7" x14ac:dyDescent="0.25">
      <c r="A20" s="31">
        <v>22098</v>
      </c>
      <c r="B20" s="29">
        <v>0.35145307657311298</v>
      </c>
      <c r="C20" s="29">
        <v>0.64854692342688902</v>
      </c>
      <c r="D20" s="32">
        <v>1</v>
      </c>
      <c r="F20" s="29"/>
      <c r="G20" s="29"/>
    </row>
    <row r="21" spans="1:7" x14ac:dyDescent="0.25">
      <c r="A21" s="31">
        <v>22129</v>
      </c>
      <c r="B21" s="29">
        <v>0.34745958285127798</v>
      </c>
      <c r="C21" s="29">
        <v>0.65254041714872402</v>
      </c>
      <c r="D21" s="32">
        <v>1</v>
      </c>
      <c r="F21" s="29"/>
      <c r="G21" s="29"/>
    </row>
    <row r="22" spans="1:7" x14ac:dyDescent="0.25">
      <c r="A22" s="31">
        <v>22160</v>
      </c>
      <c r="B22" s="29">
        <v>0.189514262863789</v>
      </c>
      <c r="C22" s="29">
        <v>0.81048573713621197</v>
      </c>
      <c r="D22" s="32">
        <v>1</v>
      </c>
      <c r="F22" s="30"/>
      <c r="G22" s="29"/>
    </row>
    <row r="23" spans="1:7" x14ac:dyDescent="0.25">
      <c r="A23" s="31">
        <v>22190</v>
      </c>
      <c r="B23" s="29">
        <v>0.240135227541111</v>
      </c>
      <c r="C23" s="29">
        <v>0.75986477245889095</v>
      </c>
      <c r="D23" s="32">
        <v>1</v>
      </c>
      <c r="F23" s="29"/>
      <c r="G23" s="29"/>
    </row>
    <row r="24" spans="1:7" x14ac:dyDescent="0.25">
      <c r="A24" s="31">
        <v>22221</v>
      </c>
      <c r="B24" s="29">
        <v>0.14569849005725599</v>
      </c>
      <c r="C24" s="29">
        <v>0.85430150994274601</v>
      </c>
      <c r="D24" s="32">
        <v>1</v>
      </c>
      <c r="F24" s="30"/>
      <c r="G24" s="29"/>
    </row>
    <row r="25" spans="1:7" x14ac:dyDescent="0.25">
      <c r="A25" s="31">
        <v>22251</v>
      </c>
      <c r="B25" s="29">
        <v>0.15140955776628101</v>
      </c>
      <c r="C25" s="29">
        <v>0.84859044223372104</v>
      </c>
      <c r="D25" s="32">
        <v>1</v>
      </c>
      <c r="F25" s="29"/>
      <c r="G25" s="29"/>
    </row>
    <row r="26" spans="1:7" x14ac:dyDescent="0.25">
      <c r="A26" s="31">
        <v>22282</v>
      </c>
      <c r="B26" s="29">
        <v>0.19337445123605801</v>
      </c>
      <c r="C26" s="29">
        <v>0.80662554876394299</v>
      </c>
      <c r="D26" s="32">
        <v>1</v>
      </c>
      <c r="F26" s="29"/>
      <c r="G26" s="29"/>
    </row>
    <row r="27" spans="1:7" x14ac:dyDescent="0.25">
      <c r="A27" s="31">
        <v>22313</v>
      </c>
      <c r="B27" s="29">
        <v>0.224882835200064</v>
      </c>
      <c r="C27" s="29">
        <v>0.77511716479993797</v>
      </c>
      <c r="D27" s="32">
        <v>1</v>
      </c>
      <c r="F27" s="30"/>
      <c r="G27" s="29"/>
    </row>
    <row r="28" spans="1:7" x14ac:dyDescent="0.25">
      <c r="A28" s="31">
        <v>22341</v>
      </c>
      <c r="B28" s="29">
        <v>0.110795629656152</v>
      </c>
      <c r="C28" s="29">
        <v>0.88920437034385003</v>
      </c>
      <c r="D28" s="32">
        <v>0</v>
      </c>
      <c r="F28" s="29"/>
      <c r="G28" s="29"/>
    </row>
    <row r="29" spans="1:7" x14ac:dyDescent="0.25">
      <c r="A29" s="31">
        <v>22372</v>
      </c>
      <c r="B29" s="29">
        <v>1.24315487171035E-2</v>
      </c>
      <c r="C29" s="29">
        <v>0.98756845128289905</v>
      </c>
      <c r="D29" s="32">
        <v>0</v>
      </c>
      <c r="F29" s="29"/>
      <c r="G29" s="29"/>
    </row>
    <row r="30" spans="1:7" x14ac:dyDescent="0.25">
      <c r="A30" s="31">
        <v>22402</v>
      </c>
      <c r="B30" s="29">
        <v>0.20280849798322401</v>
      </c>
      <c r="C30" s="29">
        <v>0.79719150201677702</v>
      </c>
      <c r="D30" s="32">
        <v>0</v>
      </c>
      <c r="F30" s="30"/>
      <c r="G30" s="29"/>
    </row>
    <row r="31" spans="1:7" x14ac:dyDescent="0.25">
      <c r="A31" s="31">
        <v>22433</v>
      </c>
      <c r="B31" s="29">
        <v>0.46810768638438799</v>
      </c>
      <c r="C31" s="29">
        <v>0.53189231361561295</v>
      </c>
      <c r="D31" s="32">
        <v>0</v>
      </c>
      <c r="F31" s="30"/>
      <c r="G31" s="29"/>
    </row>
    <row r="32" spans="1:7" x14ac:dyDescent="0.25">
      <c r="A32" s="31">
        <v>22463</v>
      </c>
      <c r="B32" s="29">
        <v>0.60495932023621801</v>
      </c>
      <c r="C32" s="29">
        <v>0.39504067976378399</v>
      </c>
      <c r="D32" s="32">
        <v>0</v>
      </c>
      <c r="F32" s="30"/>
      <c r="G32" s="29"/>
    </row>
    <row r="33" spans="1:7" x14ac:dyDescent="0.25">
      <c r="A33" s="31">
        <v>22494</v>
      </c>
      <c r="B33" s="29">
        <v>0.58941497877418303</v>
      </c>
      <c r="C33" s="29">
        <v>0.41058502122581902</v>
      </c>
      <c r="D33" s="32">
        <v>0</v>
      </c>
      <c r="F33" s="30"/>
      <c r="G33" s="29"/>
    </row>
    <row r="34" spans="1:7" x14ac:dyDescent="0.25">
      <c r="A34" s="31">
        <v>22525</v>
      </c>
      <c r="B34" s="29">
        <v>0.389972902981299</v>
      </c>
      <c r="C34" s="29">
        <v>0.61002709701870295</v>
      </c>
      <c r="D34" s="32">
        <v>0</v>
      </c>
      <c r="F34" s="30"/>
      <c r="G34" s="29"/>
    </row>
    <row r="35" spans="1:7" x14ac:dyDescent="0.25">
      <c r="A35" s="31">
        <v>22555</v>
      </c>
      <c r="B35" s="29">
        <v>0.20316903788794699</v>
      </c>
      <c r="C35" s="29">
        <v>0.79683096211205495</v>
      </c>
      <c r="D35" s="32">
        <v>0</v>
      </c>
      <c r="F35" s="30"/>
      <c r="G35" s="29"/>
    </row>
    <row r="36" spans="1:7" x14ac:dyDescent="0.25">
      <c r="A36" s="31">
        <v>22586</v>
      </c>
      <c r="B36" s="29">
        <v>0.233717567430931</v>
      </c>
      <c r="C36" s="29">
        <v>0.76628243256907003</v>
      </c>
      <c r="D36" s="32">
        <v>0</v>
      </c>
      <c r="F36" s="30"/>
      <c r="G36" s="29"/>
    </row>
    <row r="37" spans="1:7" x14ac:dyDescent="0.25">
      <c r="A37" s="31">
        <v>22616</v>
      </c>
      <c r="B37" s="29">
        <v>0.23175636891240101</v>
      </c>
      <c r="C37" s="29">
        <v>0.76824363108759997</v>
      </c>
      <c r="D37" s="32">
        <v>0</v>
      </c>
      <c r="F37" s="30"/>
      <c r="G37" s="29"/>
    </row>
    <row r="38" spans="1:7" x14ac:dyDescent="0.25">
      <c r="A38" s="31">
        <v>22647</v>
      </c>
      <c r="B38" s="29">
        <v>5.5352060781855797E-2</v>
      </c>
      <c r="C38" s="29">
        <v>0.94464793921814605</v>
      </c>
      <c r="D38" s="32">
        <v>0</v>
      </c>
      <c r="F38" s="29"/>
      <c r="G38" s="29"/>
    </row>
    <row r="39" spans="1:7" x14ac:dyDescent="0.25">
      <c r="A39" s="31">
        <v>22678</v>
      </c>
      <c r="B39" s="29">
        <v>0.324935362930932</v>
      </c>
      <c r="C39" s="29">
        <v>0.67506463706907005</v>
      </c>
      <c r="D39" s="32">
        <v>0</v>
      </c>
      <c r="F39" s="30"/>
      <c r="G39" s="29"/>
    </row>
    <row r="40" spans="1:7" x14ac:dyDescent="0.25">
      <c r="A40" s="31">
        <v>22706</v>
      </c>
      <c r="B40" s="29">
        <v>0.78843791876629499</v>
      </c>
      <c r="C40" s="29">
        <v>0.21156208123370701</v>
      </c>
      <c r="D40" s="32">
        <v>0</v>
      </c>
      <c r="F40" s="30"/>
      <c r="G40" s="29"/>
    </row>
    <row r="41" spans="1:7" x14ac:dyDescent="0.25">
      <c r="A41" s="31">
        <v>22737</v>
      </c>
      <c r="B41" s="29">
        <v>0.92023937295353997</v>
      </c>
      <c r="C41" s="29">
        <v>7.9760627046461599E-2</v>
      </c>
      <c r="D41" s="32">
        <v>0</v>
      </c>
      <c r="F41" s="30"/>
      <c r="G41" s="29"/>
    </row>
    <row r="42" spans="1:7" x14ac:dyDescent="0.25">
      <c r="A42" s="31">
        <v>22767</v>
      </c>
      <c r="B42" s="29">
        <v>0.95293308466348003</v>
      </c>
      <c r="C42" s="29">
        <v>4.7066915336522297E-2</v>
      </c>
      <c r="D42" s="32">
        <v>0</v>
      </c>
      <c r="F42" s="29"/>
      <c r="G42" s="29"/>
    </row>
    <row r="43" spans="1:7" x14ac:dyDescent="0.25">
      <c r="A43" s="31">
        <v>22798</v>
      </c>
      <c r="B43" s="29">
        <v>0.95798075462927501</v>
      </c>
      <c r="C43" s="29">
        <v>4.2019245370726599E-2</v>
      </c>
      <c r="D43" s="32">
        <v>0</v>
      </c>
      <c r="F43" s="30"/>
      <c r="G43" s="29"/>
    </row>
    <row r="44" spans="1:7" x14ac:dyDescent="0.25">
      <c r="A44" s="31">
        <v>22828</v>
      </c>
      <c r="B44" s="29">
        <v>0.95108357953461597</v>
      </c>
      <c r="C44" s="29">
        <v>4.8916420465386301E-2</v>
      </c>
      <c r="D44" s="32">
        <v>0</v>
      </c>
      <c r="F44" s="30"/>
      <c r="G44" s="29"/>
    </row>
    <row r="45" spans="1:7" x14ac:dyDescent="0.25">
      <c r="A45" s="31">
        <v>22859</v>
      </c>
      <c r="B45" s="29">
        <v>0.97759721793852095</v>
      </c>
      <c r="C45" s="29">
        <v>2.24027820614815E-2</v>
      </c>
      <c r="D45" s="32">
        <v>0</v>
      </c>
      <c r="F45" s="30"/>
      <c r="G45" s="29"/>
    </row>
    <row r="46" spans="1:7" x14ac:dyDescent="0.25">
      <c r="A46" s="31">
        <v>22890</v>
      </c>
      <c r="B46" s="29">
        <v>0.98476189623869004</v>
      </c>
      <c r="C46" s="29">
        <v>1.52381037613121E-2</v>
      </c>
      <c r="D46" s="32">
        <v>0</v>
      </c>
      <c r="F46" s="30"/>
      <c r="G46" s="29"/>
    </row>
    <row r="47" spans="1:7" x14ac:dyDescent="0.25">
      <c r="A47" s="31">
        <v>22920</v>
      </c>
      <c r="B47" s="29">
        <v>0.98971263828079303</v>
      </c>
      <c r="C47" s="29">
        <v>1.02873617192085E-2</v>
      </c>
      <c r="D47" s="32">
        <v>0</v>
      </c>
      <c r="F47" s="30"/>
      <c r="G47" s="29"/>
    </row>
    <row r="48" spans="1:7" x14ac:dyDescent="0.25">
      <c r="A48" s="31">
        <v>22951</v>
      </c>
      <c r="B48" s="29">
        <v>0.989887112260045</v>
      </c>
      <c r="C48" s="29">
        <v>1.01128877399568E-2</v>
      </c>
      <c r="D48" s="32">
        <v>0</v>
      </c>
      <c r="F48" s="30"/>
      <c r="G48" s="29"/>
    </row>
    <row r="49" spans="1:7" x14ac:dyDescent="0.25">
      <c r="A49" s="31">
        <v>22981</v>
      </c>
      <c r="B49" s="29">
        <v>0.98597428107063101</v>
      </c>
      <c r="C49" s="29">
        <v>1.4025718929370601E-2</v>
      </c>
      <c r="D49" s="32">
        <v>0</v>
      </c>
      <c r="F49" s="30"/>
      <c r="G49" s="29"/>
    </row>
    <row r="50" spans="1:7" x14ac:dyDescent="0.25">
      <c r="A50" s="31">
        <v>23012</v>
      </c>
      <c r="B50" s="29">
        <v>0.97466618249412595</v>
      </c>
      <c r="C50" s="29">
        <v>2.5333817505875999E-2</v>
      </c>
      <c r="D50" s="32">
        <v>0</v>
      </c>
      <c r="F50" s="30"/>
      <c r="G50" s="29"/>
    </row>
    <row r="51" spans="1:7" x14ac:dyDescent="0.25">
      <c r="A51" s="31">
        <v>23043</v>
      </c>
      <c r="B51" s="29">
        <v>0.94743540499257495</v>
      </c>
      <c r="C51" s="29">
        <v>5.25645950074266E-2</v>
      </c>
      <c r="D51" s="32">
        <v>0</v>
      </c>
      <c r="F51" s="30"/>
      <c r="G51" s="29"/>
    </row>
    <row r="52" spans="1:7" x14ac:dyDescent="0.25">
      <c r="A52" s="31">
        <v>23071</v>
      </c>
      <c r="B52" s="29">
        <v>0.975085677994317</v>
      </c>
      <c r="C52" s="29">
        <v>2.4914322005684799E-2</v>
      </c>
      <c r="D52" s="32">
        <v>0</v>
      </c>
      <c r="F52" s="30"/>
      <c r="G52" s="29"/>
    </row>
    <row r="53" spans="1:7" x14ac:dyDescent="0.25">
      <c r="A53" s="31">
        <v>23102</v>
      </c>
      <c r="B53" s="29">
        <v>0.979548242976224</v>
      </c>
      <c r="C53" s="29">
        <v>2.0451757023777498E-2</v>
      </c>
      <c r="D53" s="32">
        <v>0</v>
      </c>
      <c r="F53" s="30"/>
      <c r="G53" s="29"/>
    </row>
    <row r="54" spans="1:7" x14ac:dyDescent="0.25">
      <c r="A54" s="31">
        <v>23132</v>
      </c>
      <c r="B54" s="29">
        <v>0.97662348838809898</v>
      </c>
      <c r="C54" s="29">
        <v>2.33765116119019E-2</v>
      </c>
      <c r="D54" s="32">
        <v>0</v>
      </c>
      <c r="F54" s="30"/>
      <c r="G54" s="29"/>
    </row>
    <row r="55" spans="1:7" x14ac:dyDescent="0.25">
      <c r="A55" s="31">
        <v>23163</v>
      </c>
      <c r="B55" s="29">
        <v>0.97440328358530404</v>
      </c>
      <c r="C55" s="29">
        <v>2.5596716414697299E-2</v>
      </c>
      <c r="D55" s="32">
        <v>0</v>
      </c>
      <c r="F55" s="30"/>
      <c r="G55" s="29"/>
    </row>
    <row r="56" spans="1:7" x14ac:dyDescent="0.25">
      <c r="A56" s="31">
        <v>23193</v>
      </c>
      <c r="B56" s="29">
        <v>0.95829288708537996</v>
      </c>
      <c r="C56" s="29">
        <v>4.1707112914621099E-2</v>
      </c>
      <c r="D56" s="32">
        <v>0</v>
      </c>
      <c r="F56" s="30"/>
      <c r="G56" s="29"/>
    </row>
    <row r="57" spans="1:7" x14ac:dyDescent="0.25">
      <c r="A57" s="31">
        <v>23224</v>
      </c>
      <c r="B57" s="29">
        <v>0.97201107008877297</v>
      </c>
      <c r="C57" s="29">
        <v>2.7988929911228502E-2</v>
      </c>
      <c r="D57" s="32">
        <v>0</v>
      </c>
      <c r="F57" s="30"/>
      <c r="G57" s="29"/>
    </row>
    <row r="58" spans="1:7" x14ac:dyDescent="0.25">
      <c r="A58" s="31">
        <v>23255</v>
      </c>
      <c r="B58" s="29">
        <v>0.96304968047226902</v>
      </c>
      <c r="C58" s="29">
        <v>3.6950319527732298E-2</v>
      </c>
      <c r="D58" s="32">
        <v>0</v>
      </c>
      <c r="F58" s="30"/>
      <c r="G58" s="29"/>
    </row>
    <row r="59" spans="1:7" x14ac:dyDescent="0.25">
      <c r="A59" s="31">
        <v>23285</v>
      </c>
      <c r="B59" s="29">
        <v>0.97680201000466504</v>
      </c>
      <c r="C59" s="29">
        <v>2.3197989995336E-2</v>
      </c>
      <c r="D59" s="32">
        <v>0</v>
      </c>
      <c r="F59" s="30"/>
      <c r="G59" s="29"/>
    </row>
    <row r="60" spans="1:7" x14ac:dyDescent="0.25">
      <c r="A60" s="31">
        <v>23316</v>
      </c>
      <c r="B60" s="29">
        <v>0.97969334072441805</v>
      </c>
      <c r="C60" s="29">
        <v>2.03066592755833E-2</v>
      </c>
      <c r="D60" s="32">
        <v>0</v>
      </c>
      <c r="F60" s="29"/>
      <c r="G60" s="29"/>
    </row>
    <row r="61" spans="1:7" x14ac:dyDescent="0.25">
      <c r="A61" s="31">
        <v>23346</v>
      </c>
      <c r="B61" s="29">
        <v>0.96467606100840697</v>
      </c>
      <c r="C61" s="29">
        <v>3.53239389915945E-2</v>
      </c>
      <c r="D61" s="32">
        <v>0</v>
      </c>
      <c r="F61" s="30"/>
      <c r="G61" s="29"/>
    </row>
    <row r="62" spans="1:7" x14ac:dyDescent="0.25">
      <c r="A62" s="31">
        <v>23377</v>
      </c>
      <c r="B62" s="29">
        <v>0.96050832493292904</v>
      </c>
      <c r="C62" s="29">
        <v>3.9491675067072497E-2</v>
      </c>
      <c r="D62" s="32">
        <v>0</v>
      </c>
      <c r="F62" s="30"/>
      <c r="G62" s="29"/>
    </row>
    <row r="63" spans="1:7" x14ac:dyDescent="0.25">
      <c r="A63" s="31">
        <v>23408</v>
      </c>
      <c r="B63" s="29">
        <v>0.94833087333022903</v>
      </c>
      <c r="C63" s="29">
        <v>5.16691266697724E-2</v>
      </c>
      <c r="D63" s="32">
        <v>0</v>
      </c>
      <c r="F63" s="30"/>
      <c r="G63" s="29"/>
    </row>
    <row r="64" spans="1:7" x14ac:dyDescent="0.25">
      <c r="A64" s="31">
        <v>23437</v>
      </c>
      <c r="B64" s="29">
        <v>0.89836417045587502</v>
      </c>
      <c r="C64" s="29">
        <v>0.10163582954412601</v>
      </c>
      <c r="D64" s="32">
        <v>0</v>
      </c>
      <c r="F64" s="30"/>
      <c r="G64" s="29"/>
    </row>
    <row r="65" spans="1:7" x14ac:dyDescent="0.25">
      <c r="A65" s="31">
        <v>23468</v>
      </c>
      <c r="B65" s="29">
        <v>0.74666753433717603</v>
      </c>
      <c r="C65" s="29">
        <v>0.25333246566282502</v>
      </c>
      <c r="D65" s="32">
        <v>0</v>
      </c>
      <c r="F65" s="29"/>
      <c r="G65" s="29"/>
    </row>
    <row r="66" spans="1:7" x14ac:dyDescent="0.25">
      <c r="A66" s="31">
        <v>23498</v>
      </c>
      <c r="B66" s="29">
        <v>0.90575360982499298</v>
      </c>
      <c r="C66" s="29">
        <v>9.4246390175007896E-2</v>
      </c>
      <c r="D66" s="32">
        <v>0</v>
      </c>
      <c r="F66" s="30"/>
      <c r="G66" s="29"/>
    </row>
    <row r="67" spans="1:7" x14ac:dyDescent="0.25">
      <c r="A67" s="31">
        <v>23529</v>
      </c>
      <c r="B67" s="29">
        <v>0.94571808841598604</v>
      </c>
      <c r="C67" s="29">
        <v>5.4281911584015401E-2</v>
      </c>
      <c r="D67" s="32">
        <v>0</v>
      </c>
      <c r="F67" s="30"/>
      <c r="G67" s="29"/>
    </row>
    <row r="68" spans="1:7" x14ac:dyDescent="0.25">
      <c r="A68" s="31">
        <v>23559</v>
      </c>
      <c r="B68" s="29">
        <v>0.943799620665984</v>
      </c>
      <c r="C68" s="29">
        <v>5.6200379334016899E-2</v>
      </c>
      <c r="D68" s="32">
        <v>0</v>
      </c>
      <c r="F68" s="30"/>
      <c r="G68" s="29"/>
    </row>
    <row r="69" spans="1:7" x14ac:dyDescent="0.25">
      <c r="A69" s="31">
        <v>23590</v>
      </c>
      <c r="B69" s="29">
        <v>0.88917809150557603</v>
      </c>
      <c r="C69" s="29">
        <v>0.110821908494425</v>
      </c>
      <c r="D69" s="32">
        <v>0</v>
      </c>
      <c r="F69" s="30"/>
      <c r="G69" s="29"/>
    </row>
    <row r="70" spans="1:7" x14ac:dyDescent="0.25">
      <c r="A70" s="31">
        <v>23621</v>
      </c>
      <c r="B70" s="29">
        <v>0.69135900059696898</v>
      </c>
      <c r="C70" s="29">
        <v>0.30864099940303202</v>
      </c>
      <c r="D70" s="32">
        <v>0</v>
      </c>
      <c r="F70" s="30"/>
      <c r="G70" s="29"/>
    </row>
    <row r="71" spans="1:7" x14ac:dyDescent="0.25">
      <c r="A71" s="31">
        <v>23651</v>
      </c>
      <c r="B71" s="29">
        <v>4.9328118945110404E-3</v>
      </c>
      <c r="C71" s="29">
        <v>0.99506718810549</v>
      </c>
      <c r="D71" s="32">
        <v>0</v>
      </c>
      <c r="F71" s="30"/>
      <c r="G71" s="29"/>
    </row>
    <row r="72" spans="1:7" x14ac:dyDescent="0.25">
      <c r="A72" s="31">
        <v>23682</v>
      </c>
      <c r="B72" s="30">
        <v>2.8447362648783002E-7</v>
      </c>
      <c r="C72" s="29">
        <v>0.99999971552637501</v>
      </c>
      <c r="D72" s="32">
        <v>0</v>
      </c>
      <c r="F72" s="30"/>
      <c r="G72" s="29"/>
    </row>
    <row r="73" spans="1:7" x14ac:dyDescent="0.25">
      <c r="A73" s="31">
        <v>23712</v>
      </c>
      <c r="B73" s="29">
        <v>0.50932949560452001</v>
      </c>
      <c r="C73" s="29">
        <v>0.49067050439548099</v>
      </c>
      <c r="D73" s="32">
        <v>0</v>
      </c>
      <c r="F73" s="30"/>
      <c r="G73" s="29"/>
    </row>
    <row r="74" spans="1:7" x14ac:dyDescent="0.25">
      <c r="A74" s="31">
        <v>23743</v>
      </c>
      <c r="B74" s="29">
        <v>0.80382660551542295</v>
      </c>
      <c r="C74" s="29">
        <v>0.19617339448457799</v>
      </c>
      <c r="D74" s="32">
        <v>0</v>
      </c>
      <c r="F74" s="30"/>
      <c r="G74" s="29"/>
    </row>
    <row r="75" spans="1:7" x14ac:dyDescent="0.25">
      <c r="A75" s="31">
        <v>23774</v>
      </c>
      <c r="B75" s="29">
        <v>0.93184389034716597</v>
      </c>
      <c r="C75" s="29">
        <v>6.8156109652835195E-2</v>
      </c>
      <c r="D75" s="32">
        <v>0</v>
      </c>
      <c r="F75" s="29"/>
      <c r="G75" s="29"/>
    </row>
    <row r="76" spans="1:7" x14ac:dyDescent="0.25">
      <c r="A76" s="31">
        <v>23802</v>
      </c>
      <c r="B76" s="29">
        <v>0.96867057192621897</v>
      </c>
      <c r="C76" s="29">
        <v>3.1329428073782001E-2</v>
      </c>
      <c r="D76" s="32">
        <v>0</v>
      </c>
      <c r="F76" s="30"/>
      <c r="G76" s="29"/>
    </row>
    <row r="77" spans="1:7" x14ac:dyDescent="0.25">
      <c r="A77" s="31">
        <v>23833</v>
      </c>
      <c r="B77" s="29">
        <v>0.98543282754363404</v>
      </c>
      <c r="C77" s="29">
        <v>1.4567172456367201E-2</v>
      </c>
      <c r="D77" s="32">
        <v>0</v>
      </c>
      <c r="F77" s="30"/>
      <c r="G77" s="29"/>
    </row>
    <row r="78" spans="1:7" x14ac:dyDescent="0.25">
      <c r="A78" s="31">
        <v>23863</v>
      </c>
      <c r="B78" s="29">
        <v>0.98954395862021804</v>
      </c>
      <c r="C78" s="29">
        <v>1.0456041379783799E-2</v>
      </c>
      <c r="D78" s="32">
        <v>0</v>
      </c>
      <c r="F78" s="30"/>
      <c r="G78" s="29"/>
    </row>
    <row r="79" spans="1:7" x14ac:dyDescent="0.25">
      <c r="A79" s="31">
        <v>23894</v>
      </c>
      <c r="B79" s="29">
        <v>0.98900974627796701</v>
      </c>
      <c r="C79" s="29">
        <v>1.0990253722034301E-2</v>
      </c>
      <c r="D79" s="32">
        <v>0</v>
      </c>
      <c r="F79" s="30"/>
      <c r="G79" s="29"/>
    </row>
    <row r="80" spans="1:7" x14ac:dyDescent="0.25">
      <c r="A80" s="31">
        <v>23924</v>
      </c>
      <c r="B80" s="29">
        <v>0.98727968712039404</v>
      </c>
      <c r="C80" s="29">
        <v>1.27203128796074E-2</v>
      </c>
      <c r="D80" s="32">
        <v>0</v>
      </c>
      <c r="F80" s="30"/>
      <c r="G80" s="29"/>
    </row>
    <row r="81" spans="1:7" x14ac:dyDescent="0.25">
      <c r="A81" s="31">
        <v>23955</v>
      </c>
      <c r="B81" s="29">
        <v>0.98903100650074205</v>
      </c>
      <c r="C81" s="29">
        <v>1.09689934992596E-2</v>
      </c>
      <c r="D81" s="32">
        <v>0</v>
      </c>
      <c r="F81" s="30"/>
      <c r="G81" s="29"/>
    </row>
    <row r="82" spans="1:7" x14ac:dyDescent="0.25">
      <c r="A82" s="31">
        <v>23986</v>
      </c>
      <c r="B82" s="29">
        <v>0.98721588072651001</v>
      </c>
      <c r="C82" s="29">
        <v>1.2784119273492E-2</v>
      </c>
      <c r="D82" s="32">
        <v>0</v>
      </c>
      <c r="F82" s="30"/>
      <c r="G82" s="29"/>
    </row>
    <row r="83" spans="1:7" x14ac:dyDescent="0.25">
      <c r="A83" s="31">
        <v>24016</v>
      </c>
      <c r="B83" s="29">
        <v>0.98372340115578405</v>
      </c>
      <c r="C83" s="29">
        <v>1.6276598844217199E-2</v>
      </c>
      <c r="D83" s="32">
        <v>0</v>
      </c>
      <c r="F83" s="30"/>
      <c r="G83" s="29"/>
    </row>
    <row r="84" spans="1:7" x14ac:dyDescent="0.25">
      <c r="A84" s="31">
        <v>24047</v>
      </c>
      <c r="B84" s="29">
        <v>0.98065603482366703</v>
      </c>
      <c r="C84" s="29">
        <v>1.9343965176335E-2</v>
      </c>
      <c r="D84" s="32">
        <v>0</v>
      </c>
      <c r="F84" s="30"/>
      <c r="G84" s="29"/>
    </row>
    <row r="85" spans="1:7" x14ac:dyDescent="0.25">
      <c r="A85" s="31">
        <v>24077</v>
      </c>
      <c r="B85" s="29">
        <v>0.96097750294429796</v>
      </c>
      <c r="C85" s="29">
        <v>3.9022497055703702E-2</v>
      </c>
      <c r="D85" s="32">
        <v>0</v>
      </c>
      <c r="F85" s="30"/>
      <c r="G85" s="29"/>
    </row>
    <row r="86" spans="1:7" x14ac:dyDescent="0.25">
      <c r="A86" s="31">
        <v>24108</v>
      </c>
      <c r="B86" s="29">
        <v>0.97284998612662399</v>
      </c>
      <c r="C86" s="29">
        <v>2.7150013873377499E-2</v>
      </c>
      <c r="D86" s="32">
        <v>0</v>
      </c>
      <c r="F86" s="30"/>
      <c r="G86" s="29"/>
    </row>
    <row r="87" spans="1:7" x14ac:dyDescent="0.25">
      <c r="A87" s="31">
        <v>24139</v>
      </c>
      <c r="B87" s="29">
        <v>0.97677809428381102</v>
      </c>
      <c r="C87" s="29">
        <v>2.3221905716190799E-2</v>
      </c>
      <c r="D87" s="32">
        <v>0</v>
      </c>
      <c r="F87" s="30"/>
      <c r="G87" s="29"/>
    </row>
    <row r="88" spans="1:7" x14ac:dyDescent="0.25">
      <c r="A88" s="31">
        <v>24167</v>
      </c>
      <c r="B88" s="29">
        <v>0.95966859791302295</v>
      </c>
      <c r="C88" s="29">
        <v>4.0331402086978399E-2</v>
      </c>
      <c r="D88" s="32">
        <v>0</v>
      </c>
      <c r="F88" s="30"/>
      <c r="G88" s="29"/>
    </row>
    <row r="89" spans="1:7" x14ac:dyDescent="0.25">
      <c r="A89" s="31">
        <v>24198</v>
      </c>
      <c r="B89" s="29">
        <v>0.97023964128776397</v>
      </c>
      <c r="C89" s="29">
        <v>2.9760358712237402E-2</v>
      </c>
      <c r="D89" s="32">
        <v>0</v>
      </c>
      <c r="F89" s="30"/>
      <c r="G89" s="29"/>
    </row>
    <row r="90" spans="1:7" x14ac:dyDescent="0.25">
      <c r="A90" s="31">
        <v>24228</v>
      </c>
      <c r="B90" s="29">
        <v>0.97945933860138501</v>
      </c>
      <c r="C90" s="29">
        <v>2.0540661398616499E-2</v>
      </c>
      <c r="D90" s="32">
        <v>0</v>
      </c>
      <c r="F90" s="30"/>
      <c r="G90" s="29"/>
    </row>
    <row r="91" spans="1:7" x14ac:dyDescent="0.25">
      <c r="A91" s="31">
        <v>24259</v>
      </c>
      <c r="B91" s="29">
        <v>0.98775938937088203</v>
      </c>
      <c r="C91" s="29">
        <v>1.22406106291197E-2</v>
      </c>
      <c r="D91" s="32">
        <v>0</v>
      </c>
      <c r="F91" s="30"/>
      <c r="G91" s="29"/>
    </row>
    <row r="92" spans="1:7" x14ac:dyDescent="0.25">
      <c r="A92" s="31">
        <v>24289</v>
      </c>
      <c r="B92" s="29">
        <v>0.98812260243582895</v>
      </c>
      <c r="C92" s="29">
        <v>1.1877397564172399E-2</v>
      </c>
      <c r="D92" s="32">
        <v>0</v>
      </c>
      <c r="F92" s="30"/>
      <c r="G92" s="29"/>
    </row>
    <row r="93" spans="1:7" x14ac:dyDescent="0.25">
      <c r="A93" s="31">
        <v>24320</v>
      </c>
      <c r="B93" s="29">
        <v>0.98151180854292697</v>
      </c>
      <c r="C93" s="29">
        <v>1.8488191457075202E-2</v>
      </c>
      <c r="D93" s="32">
        <v>0</v>
      </c>
      <c r="F93" s="30"/>
      <c r="G93" s="29"/>
    </row>
    <row r="94" spans="1:7" x14ac:dyDescent="0.25">
      <c r="A94" s="31">
        <v>24351</v>
      </c>
      <c r="B94" s="29">
        <v>0.96433571832288301</v>
      </c>
      <c r="C94" s="29">
        <v>3.5664281677118499E-2</v>
      </c>
      <c r="D94" s="32">
        <v>0</v>
      </c>
      <c r="F94" s="30"/>
      <c r="G94" s="29"/>
    </row>
    <row r="95" spans="1:7" x14ac:dyDescent="0.25">
      <c r="A95" s="31">
        <v>24381</v>
      </c>
      <c r="B95" s="29">
        <v>0.92975582598798301</v>
      </c>
      <c r="C95" s="29">
        <v>7.0244174012018198E-2</v>
      </c>
      <c r="D95" s="32">
        <v>0</v>
      </c>
      <c r="F95" s="30"/>
      <c r="G95" s="29"/>
    </row>
    <row r="96" spans="1:7" x14ac:dyDescent="0.25">
      <c r="A96" s="31">
        <v>24412</v>
      </c>
      <c r="B96" s="29">
        <v>0.83052892672288603</v>
      </c>
      <c r="C96" s="29">
        <v>0.169471073277115</v>
      </c>
      <c r="D96" s="32">
        <v>0</v>
      </c>
      <c r="F96" s="30"/>
      <c r="G96" s="29"/>
    </row>
    <row r="97" spans="1:7" x14ac:dyDescent="0.25">
      <c r="A97" s="31">
        <v>24442</v>
      </c>
      <c r="B97" s="29">
        <v>0.86094891422160402</v>
      </c>
      <c r="C97" s="29">
        <v>0.139051085778397</v>
      </c>
      <c r="D97" s="32">
        <v>0</v>
      </c>
      <c r="F97" s="30"/>
      <c r="G97" s="29"/>
    </row>
    <row r="98" spans="1:7" x14ac:dyDescent="0.25">
      <c r="A98" s="31">
        <v>24473</v>
      </c>
      <c r="B98" s="29">
        <v>0.80459801819767796</v>
      </c>
      <c r="C98" s="29">
        <v>0.19540198180232299</v>
      </c>
      <c r="D98" s="32">
        <v>0</v>
      </c>
      <c r="F98" s="30"/>
      <c r="G98" s="29"/>
    </row>
    <row r="99" spans="1:7" x14ac:dyDescent="0.25">
      <c r="A99" s="31">
        <v>24504</v>
      </c>
      <c r="B99" s="29">
        <v>0.59420450153481397</v>
      </c>
      <c r="C99" s="29">
        <v>0.40579549846518698</v>
      </c>
      <c r="D99" s="32">
        <v>0</v>
      </c>
      <c r="F99" s="30"/>
      <c r="G99" s="29"/>
    </row>
    <row r="100" spans="1:7" x14ac:dyDescent="0.25">
      <c r="A100" s="31">
        <v>24532</v>
      </c>
      <c r="B100" s="29">
        <v>0.63988491797366998</v>
      </c>
      <c r="C100" s="29">
        <v>0.36011508202633102</v>
      </c>
      <c r="D100" s="32">
        <v>0</v>
      </c>
      <c r="F100" s="29"/>
      <c r="G100" s="29"/>
    </row>
    <row r="101" spans="1:7" x14ac:dyDescent="0.25">
      <c r="A101" s="31">
        <v>24563</v>
      </c>
      <c r="B101" s="29">
        <v>0.59873728772634105</v>
      </c>
      <c r="C101" s="29">
        <v>0.40126271227366</v>
      </c>
      <c r="D101" s="32">
        <v>0</v>
      </c>
      <c r="F101" s="30"/>
      <c r="G101" s="29"/>
    </row>
    <row r="102" spans="1:7" x14ac:dyDescent="0.25">
      <c r="A102" s="31">
        <v>24593</v>
      </c>
      <c r="B102" s="29">
        <v>0.60639272400481703</v>
      </c>
      <c r="C102" s="29">
        <v>0.39360727599518402</v>
      </c>
      <c r="D102" s="32">
        <v>0</v>
      </c>
      <c r="F102" s="30"/>
      <c r="G102" s="29"/>
    </row>
    <row r="103" spans="1:7" x14ac:dyDescent="0.25">
      <c r="A103" s="31">
        <v>24624</v>
      </c>
      <c r="B103" s="29">
        <v>0.62377369964631602</v>
      </c>
      <c r="C103" s="29">
        <v>0.37622630035368498</v>
      </c>
      <c r="D103" s="32">
        <v>0</v>
      </c>
      <c r="F103" s="29"/>
      <c r="G103" s="29"/>
    </row>
    <row r="104" spans="1:7" x14ac:dyDescent="0.25">
      <c r="A104" s="31">
        <v>24654</v>
      </c>
      <c r="B104" s="29">
        <v>0.48696206652892299</v>
      </c>
      <c r="C104" s="29">
        <v>0.51303793347107796</v>
      </c>
      <c r="D104" s="32">
        <v>0</v>
      </c>
      <c r="F104" s="30"/>
      <c r="G104" s="29"/>
    </row>
    <row r="105" spans="1:7" x14ac:dyDescent="0.25">
      <c r="A105" s="31">
        <v>24685</v>
      </c>
      <c r="B105" s="29">
        <v>6.2583755071153296E-2</v>
      </c>
      <c r="C105" s="29">
        <v>0.93741624492884801</v>
      </c>
      <c r="D105" s="32">
        <v>0</v>
      </c>
      <c r="F105" s="30"/>
      <c r="G105" s="29"/>
    </row>
    <row r="106" spans="1:7" x14ac:dyDescent="0.25">
      <c r="A106" s="31">
        <v>24716</v>
      </c>
      <c r="B106" s="29">
        <v>0.536583555481006</v>
      </c>
      <c r="C106" s="29">
        <v>0.463416444518995</v>
      </c>
      <c r="D106" s="32">
        <v>0</v>
      </c>
      <c r="F106" s="29"/>
      <c r="G106" s="29"/>
    </row>
    <row r="107" spans="1:7" x14ac:dyDescent="0.25">
      <c r="A107" s="31">
        <v>24746</v>
      </c>
      <c r="B107" s="29">
        <v>0.70795856100474097</v>
      </c>
      <c r="C107" s="29">
        <v>0.29204143899526003</v>
      </c>
      <c r="D107" s="32">
        <v>0</v>
      </c>
      <c r="F107" s="30"/>
      <c r="G107" s="29"/>
    </row>
    <row r="108" spans="1:7" x14ac:dyDescent="0.25">
      <c r="A108" s="31">
        <v>24777</v>
      </c>
      <c r="B108" s="29">
        <v>0.75484828972163198</v>
      </c>
      <c r="C108" s="29">
        <v>0.24515171027836899</v>
      </c>
      <c r="D108" s="32">
        <v>0</v>
      </c>
      <c r="F108" s="30"/>
      <c r="G108" s="29"/>
    </row>
    <row r="109" spans="1:7" x14ac:dyDescent="0.25">
      <c r="A109" s="31">
        <v>24807</v>
      </c>
      <c r="B109" s="29">
        <v>0.88174242952091697</v>
      </c>
      <c r="C109" s="29">
        <v>0.118257570479084</v>
      </c>
      <c r="D109" s="32">
        <v>0</v>
      </c>
      <c r="F109" s="30"/>
      <c r="G109" s="29"/>
    </row>
    <row r="110" spans="1:7" x14ac:dyDescent="0.25">
      <c r="A110" s="31">
        <v>24838</v>
      </c>
      <c r="B110" s="29">
        <v>0.929771609834665</v>
      </c>
      <c r="C110" s="29">
        <v>7.0228390165336399E-2</v>
      </c>
      <c r="D110" s="32">
        <v>0</v>
      </c>
      <c r="F110" s="30"/>
      <c r="G110" s="29"/>
    </row>
    <row r="111" spans="1:7" x14ac:dyDescent="0.25">
      <c r="A111" s="31">
        <v>24869</v>
      </c>
      <c r="B111" s="29">
        <v>0.96960592782754396</v>
      </c>
      <c r="C111" s="29">
        <v>3.0394072172457799E-2</v>
      </c>
      <c r="D111" s="32">
        <v>0</v>
      </c>
      <c r="F111" s="30"/>
      <c r="G111" s="29"/>
    </row>
    <row r="112" spans="1:7" x14ac:dyDescent="0.25">
      <c r="A112" s="31">
        <v>24898</v>
      </c>
      <c r="B112" s="29">
        <v>0.98431060478222698</v>
      </c>
      <c r="C112" s="29">
        <v>1.5689395217774699E-2</v>
      </c>
      <c r="D112" s="32">
        <v>0</v>
      </c>
      <c r="F112" s="30"/>
      <c r="G112" s="29"/>
    </row>
    <row r="113" spans="1:7" x14ac:dyDescent="0.25">
      <c r="A113" s="31">
        <v>24929</v>
      </c>
      <c r="B113" s="29">
        <v>0.98630691081400701</v>
      </c>
      <c r="C113" s="29">
        <v>1.3693089185993899E-2</v>
      </c>
      <c r="D113" s="32">
        <v>0</v>
      </c>
      <c r="F113" s="30"/>
      <c r="G113" s="29"/>
    </row>
    <row r="114" spans="1:7" x14ac:dyDescent="0.25">
      <c r="A114" s="31">
        <v>24959</v>
      </c>
      <c r="B114" s="29">
        <v>0.97917604173797801</v>
      </c>
      <c r="C114" s="29">
        <v>2.0823958262023701E-2</v>
      </c>
      <c r="D114" s="32">
        <v>0</v>
      </c>
      <c r="F114" s="29"/>
      <c r="G114" s="29"/>
    </row>
    <row r="115" spans="1:7" x14ac:dyDescent="0.25">
      <c r="A115" s="31">
        <v>24990</v>
      </c>
      <c r="B115" s="29">
        <v>0.98636974132030697</v>
      </c>
      <c r="C115" s="29">
        <v>1.3630258679694E-2</v>
      </c>
      <c r="D115" s="32">
        <v>0</v>
      </c>
      <c r="F115" s="30"/>
      <c r="G115" s="29"/>
    </row>
    <row r="116" spans="1:7" x14ac:dyDescent="0.25">
      <c r="A116" s="31">
        <v>25020</v>
      </c>
      <c r="B116" s="29">
        <v>0.98405504387589104</v>
      </c>
      <c r="C116" s="29">
        <v>1.5944956124110801E-2</v>
      </c>
      <c r="D116" s="32">
        <v>0</v>
      </c>
      <c r="F116" s="30"/>
      <c r="G116" s="29"/>
    </row>
    <row r="117" spans="1:7" x14ac:dyDescent="0.25">
      <c r="A117" s="31">
        <v>25051</v>
      </c>
      <c r="B117" s="29">
        <v>0.98858679910181402</v>
      </c>
      <c r="C117" s="29">
        <v>1.14132008981874E-2</v>
      </c>
      <c r="D117" s="32">
        <v>0</v>
      </c>
      <c r="F117" s="30"/>
      <c r="G117" s="29"/>
    </row>
    <row r="118" spans="1:7" x14ac:dyDescent="0.25">
      <c r="A118" s="31">
        <v>25082</v>
      </c>
      <c r="B118" s="29">
        <v>0.986501214997901</v>
      </c>
      <c r="C118" s="29">
        <v>1.34987850021008E-2</v>
      </c>
      <c r="D118" s="32">
        <v>0</v>
      </c>
      <c r="F118" s="30"/>
      <c r="G118" s="29"/>
    </row>
    <row r="119" spans="1:7" x14ac:dyDescent="0.25">
      <c r="A119" s="31">
        <v>25112</v>
      </c>
      <c r="B119" s="29">
        <v>0.97404413007731205</v>
      </c>
      <c r="C119" s="29">
        <v>2.5955869922689601E-2</v>
      </c>
      <c r="D119" s="32">
        <v>0</v>
      </c>
      <c r="F119" s="30"/>
      <c r="G119" s="29"/>
    </row>
    <row r="120" spans="1:7" x14ac:dyDescent="0.25">
      <c r="A120" s="31">
        <v>25143</v>
      </c>
      <c r="B120" s="29">
        <v>0.92977185136249696</v>
      </c>
      <c r="C120" s="29">
        <v>7.0228148637503998E-2</v>
      </c>
      <c r="D120" s="32">
        <v>0</v>
      </c>
      <c r="F120" s="30"/>
      <c r="G120" s="29"/>
    </row>
    <row r="121" spans="1:7" x14ac:dyDescent="0.25">
      <c r="A121" s="31">
        <v>25173</v>
      </c>
      <c r="B121" s="29">
        <v>0.97361304718645802</v>
      </c>
      <c r="C121" s="29">
        <v>2.6386952813543401E-2</v>
      </c>
      <c r="D121" s="32">
        <v>0</v>
      </c>
      <c r="F121" s="30"/>
      <c r="G121" s="29"/>
    </row>
    <row r="122" spans="1:7" x14ac:dyDescent="0.25">
      <c r="A122" s="31">
        <v>25204</v>
      </c>
      <c r="B122" s="29">
        <v>0.98530057943013205</v>
      </c>
      <c r="C122" s="29">
        <v>1.46994205698692E-2</v>
      </c>
      <c r="D122" s="32">
        <v>0</v>
      </c>
      <c r="F122" s="30"/>
      <c r="G122" s="29"/>
    </row>
    <row r="123" spans="1:7" x14ac:dyDescent="0.25">
      <c r="A123" s="31">
        <v>25235</v>
      </c>
      <c r="B123" s="29">
        <v>0.98675154816758004</v>
      </c>
      <c r="C123" s="29">
        <v>1.3248451832421499E-2</v>
      </c>
      <c r="D123" s="32">
        <v>0</v>
      </c>
      <c r="F123" s="30"/>
      <c r="G123" s="29"/>
    </row>
    <row r="124" spans="1:7" x14ac:dyDescent="0.25">
      <c r="A124" s="31">
        <v>25263</v>
      </c>
      <c r="B124" s="29">
        <v>0.97963719667046001</v>
      </c>
      <c r="C124" s="29">
        <v>2.0362803329541702E-2</v>
      </c>
      <c r="D124" s="32">
        <v>0</v>
      </c>
      <c r="F124" s="30"/>
      <c r="G124" s="29"/>
    </row>
    <row r="125" spans="1:7" x14ac:dyDescent="0.25">
      <c r="A125" s="31">
        <v>25294</v>
      </c>
      <c r="B125" s="29">
        <v>0.95890144508598696</v>
      </c>
      <c r="C125" s="29">
        <v>4.1098554914014797E-2</v>
      </c>
      <c r="D125" s="32">
        <v>0</v>
      </c>
      <c r="F125" s="30"/>
      <c r="G125" s="29"/>
    </row>
    <row r="126" spans="1:7" x14ac:dyDescent="0.25">
      <c r="A126" s="31">
        <v>25324</v>
      </c>
      <c r="B126" s="29">
        <v>0.95305721709097502</v>
      </c>
      <c r="C126" s="29">
        <v>4.6942782909026599E-2</v>
      </c>
      <c r="D126" s="32">
        <v>0</v>
      </c>
      <c r="F126" s="30"/>
      <c r="G126" s="29"/>
    </row>
    <row r="127" spans="1:7" x14ac:dyDescent="0.25">
      <c r="A127" s="31">
        <v>25355</v>
      </c>
      <c r="B127" s="29">
        <v>0.95048962818662897</v>
      </c>
      <c r="C127" s="29">
        <v>4.9510371813373102E-2</v>
      </c>
      <c r="D127" s="32">
        <v>0</v>
      </c>
      <c r="F127" s="30"/>
      <c r="G127" s="29"/>
    </row>
    <row r="128" spans="1:7" x14ac:dyDescent="0.25">
      <c r="A128" s="31">
        <v>25385</v>
      </c>
      <c r="B128" s="29">
        <v>0.97166976702288399</v>
      </c>
      <c r="C128" s="29">
        <v>2.8330232977117901E-2</v>
      </c>
      <c r="D128" s="32">
        <v>0</v>
      </c>
      <c r="F128" s="30"/>
      <c r="G128" s="29"/>
    </row>
    <row r="129" spans="1:7" x14ac:dyDescent="0.25">
      <c r="A129" s="31">
        <v>25416</v>
      </c>
      <c r="B129" s="29">
        <v>0.97091933180970802</v>
      </c>
      <c r="C129" s="29">
        <v>2.9080668190293799E-2</v>
      </c>
      <c r="D129" s="32">
        <v>0</v>
      </c>
      <c r="F129" s="29"/>
      <c r="G129" s="29"/>
    </row>
    <row r="130" spans="1:7" x14ac:dyDescent="0.25">
      <c r="A130" s="31">
        <v>25447</v>
      </c>
      <c r="B130" s="29">
        <v>0.94165667259271102</v>
      </c>
      <c r="C130" s="29">
        <v>5.83433274072905E-2</v>
      </c>
      <c r="D130" s="32">
        <v>0</v>
      </c>
      <c r="F130" s="29"/>
      <c r="G130" s="29"/>
    </row>
    <row r="131" spans="1:7" x14ac:dyDescent="0.25">
      <c r="A131" s="31">
        <v>25477</v>
      </c>
      <c r="B131" s="29">
        <v>0.86553579048950502</v>
      </c>
      <c r="C131" s="29">
        <v>0.13446420951049601</v>
      </c>
      <c r="D131" s="32">
        <v>0</v>
      </c>
      <c r="F131" s="30"/>
      <c r="G131" s="29"/>
    </row>
    <row r="132" spans="1:7" x14ac:dyDescent="0.25">
      <c r="A132" s="31">
        <v>25508</v>
      </c>
      <c r="B132" s="29">
        <v>0.63171908524022802</v>
      </c>
      <c r="C132" s="29">
        <v>0.36828091475977298</v>
      </c>
      <c r="D132" s="32">
        <v>0</v>
      </c>
      <c r="F132" s="30"/>
      <c r="G132" s="29"/>
    </row>
    <row r="133" spans="1:7" x14ac:dyDescent="0.25">
      <c r="A133" s="31">
        <v>25538</v>
      </c>
      <c r="B133" s="29">
        <v>0.55489025190150898</v>
      </c>
      <c r="C133" s="29">
        <v>0.44510974809849102</v>
      </c>
      <c r="D133" s="32">
        <v>0</v>
      </c>
      <c r="F133" s="30"/>
      <c r="G133" s="29"/>
    </row>
    <row r="134" spans="1:7" x14ac:dyDescent="0.25">
      <c r="A134" s="31">
        <v>25569</v>
      </c>
      <c r="B134" s="29">
        <v>0.251596501711702</v>
      </c>
      <c r="C134" s="29">
        <v>0.748403498288299</v>
      </c>
      <c r="D134" s="32">
        <v>1</v>
      </c>
      <c r="F134" s="30"/>
      <c r="G134" s="29"/>
    </row>
    <row r="135" spans="1:7" x14ac:dyDescent="0.25">
      <c r="A135" s="31">
        <v>25600</v>
      </c>
      <c r="B135" s="29">
        <v>0.73782325347938105</v>
      </c>
      <c r="C135" s="29">
        <v>0.26217674652062001</v>
      </c>
      <c r="D135" s="32">
        <v>1</v>
      </c>
      <c r="F135" s="30"/>
      <c r="G135" s="29"/>
    </row>
    <row r="136" spans="1:7" x14ac:dyDescent="0.25">
      <c r="A136" s="31">
        <v>25628</v>
      </c>
      <c r="B136" s="29">
        <v>0.91299929913998401</v>
      </c>
      <c r="C136" s="29">
        <v>8.7000700860017197E-2</v>
      </c>
      <c r="D136" s="32">
        <v>1</v>
      </c>
      <c r="F136" s="29"/>
      <c r="G136" s="29"/>
    </row>
    <row r="137" spans="1:7" x14ac:dyDescent="0.25">
      <c r="A137" s="31">
        <v>25659</v>
      </c>
      <c r="B137" s="29">
        <v>0.96346513045434401</v>
      </c>
      <c r="C137" s="29">
        <v>3.65348695456576E-2</v>
      </c>
      <c r="D137" s="32">
        <v>1</v>
      </c>
      <c r="F137" s="29"/>
      <c r="G137" s="29"/>
    </row>
    <row r="138" spans="1:7" x14ac:dyDescent="0.25">
      <c r="A138" s="31">
        <v>25689</v>
      </c>
      <c r="B138" s="29">
        <v>0.97450571239007799</v>
      </c>
      <c r="C138" s="29">
        <v>2.5494287609923099E-2</v>
      </c>
      <c r="D138" s="32">
        <v>1</v>
      </c>
      <c r="F138" s="29"/>
      <c r="G138" s="29"/>
    </row>
    <row r="139" spans="1:7" x14ac:dyDescent="0.25">
      <c r="A139" s="31">
        <v>25720</v>
      </c>
      <c r="B139" s="29">
        <v>0.96263565882785596</v>
      </c>
      <c r="C139" s="29">
        <v>3.7364341172145897E-2</v>
      </c>
      <c r="D139" s="32">
        <v>1</v>
      </c>
      <c r="F139" s="30"/>
      <c r="G139" s="29"/>
    </row>
    <row r="140" spans="1:7" x14ac:dyDescent="0.25">
      <c r="A140" s="31">
        <v>25750</v>
      </c>
      <c r="B140" s="29">
        <v>0.92500546480315704</v>
      </c>
      <c r="C140" s="29">
        <v>7.4994535196844805E-2</v>
      </c>
      <c r="D140" s="32">
        <v>1</v>
      </c>
      <c r="F140" s="30"/>
      <c r="G140" s="29"/>
    </row>
    <row r="141" spans="1:7" x14ac:dyDescent="0.25">
      <c r="A141" s="31">
        <v>25781</v>
      </c>
      <c r="B141" s="29">
        <v>0.81615523925191402</v>
      </c>
      <c r="C141" s="29">
        <v>0.183844760748088</v>
      </c>
      <c r="D141" s="32">
        <v>1</v>
      </c>
      <c r="F141" s="30"/>
      <c r="G141" s="29"/>
    </row>
    <row r="142" spans="1:7" x14ac:dyDescent="0.25">
      <c r="A142" s="31">
        <v>25812</v>
      </c>
      <c r="B142" s="29">
        <v>0.465024916851905</v>
      </c>
      <c r="C142" s="29">
        <v>0.53497508314809605</v>
      </c>
      <c r="D142" s="32">
        <v>1</v>
      </c>
      <c r="F142" s="30"/>
      <c r="G142" s="29"/>
    </row>
    <row r="143" spans="1:7" x14ac:dyDescent="0.25">
      <c r="A143" s="31">
        <v>25842</v>
      </c>
      <c r="B143" s="29">
        <v>5.96957491574424E-3</v>
      </c>
      <c r="C143" s="29">
        <v>0.99403042508425699</v>
      </c>
      <c r="D143" s="32">
        <v>1</v>
      </c>
      <c r="F143" s="30"/>
      <c r="G143" s="29"/>
    </row>
    <row r="144" spans="1:7" x14ac:dyDescent="0.25">
      <c r="A144" s="31">
        <v>25873</v>
      </c>
      <c r="B144" s="29">
        <v>3.6219575839252498E-2</v>
      </c>
      <c r="C144" s="29">
        <v>0.96378042416074905</v>
      </c>
      <c r="D144" s="32">
        <v>1</v>
      </c>
      <c r="F144" s="30"/>
      <c r="G144" s="29"/>
    </row>
    <row r="145" spans="1:7" x14ac:dyDescent="0.25">
      <c r="A145" s="31">
        <v>25903</v>
      </c>
      <c r="B145" s="30">
        <v>2.24939504090148E-5</v>
      </c>
      <c r="C145" s="29">
        <v>0.99997750604959201</v>
      </c>
      <c r="D145" s="32">
        <v>0</v>
      </c>
      <c r="F145" s="30"/>
      <c r="G145" s="29"/>
    </row>
    <row r="146" spans="1:7" x14ac:dyDescent="0.25">
      <c r="A146" s="31">
        <v>25934</v>
      </c>
      <c r="B146" s="29">
        <v>0.50025680826137198</v>
      </c>
      <c r="C146" s="29">
        <v>0.49974319173862902</v>
      </c>
      <c r="D146" s="32">
        <v>0</v>
      </c>
      <c r="F146" s="29"/>
      <c r="G146" s="29"/>
    </row>
    <row r="147" spans="1:7" x14ac:dyDescent="0.25">
      <c r="A147" s="31">
        <v>25965</v>
      </c>
      <c r="B147" s="29">
        <v>0.74491276663677597</v>
      </c>
      <c r="C147" s="29">
        <v>0.25508723336322497</v>
      </c>
      <c r="D147" s="32">
        <v>0</v>
      </c>
      <c r="F147" s="29"/>
      <c r="G147" s="29"/>
    </row>
    <row r="148" spans="1:7" x14ac:dyDescent="0.25">
      <c r="A148" s="31">
        <v>25993</v>
      </c>
      <c r="B148" s="29">
        <v>0.85527350968018501</v>
      </c>
      <c r="C148" s="29">
        <v>0.14472649031981599</v>
      </c>
      <c r="D148" s="32">
        <v>0</v>
      </c>
      <c r="F148" s="29"/>
      <c r="G148" s="29"/>
    </row>
    <row r="149" spans="1:7" x14ac:dyDescent="0.25">
      <c r="A149" s="31">
        <v>26024</v>
      </c>
      <c r="B149" s="29">
        <v>0.93573195675112797</v>
      </c>
      <c r="C149" s="29">
        <v>6.4268043248873793E-2</v>
      </c>
      <c r="D149" s="32">
        <v>0</v>
      </c>
      <c r="F149" s="30"/>
      <c r="G149" s="29"/>
    </row>
    <row r="150" spans="1:7" x14ac:dyDescent="0.25">
      <c r="A150" s="31">
        <v>26054</v>
      </c>
      <c r="B150" s="29">
        <v>0.95081012192361403</v>
      </c>
      <c r="C150" s="29">
        <v>4.9189878076387403E-2</v>
      </c>
      <c r="D150" s="32">
        <v>0</v>
      </c>
      <c r="F150" s="30"/>
      <c r="G150" s="29"/>
    </row>
    <row r="151" spans="1:7" x14ac:dyDescent="0.25">
      <c r="A151" s="31">
        <v>26085</v>
      </c>
      <c r="B151" s="29">
        <v>0.93540417432689005</v>
      </c>
      <c r="C151" s="29">
        <v>6.4595825673110799E-2</v>
      </c>
      <c r="D151" s="32">
        <v>0</v>
      </c>
      <c r="F151" s="29"/>
      <c r="G151" s="29"/>
    </row>
    <row r="152" spans="1:7" x14ac:dyDescent="0.25">
      <c r="A152" s="31">
        <v>26115</v>
      </c>
      <c r="B152" s="29">
        <v>0.85406037783590505</v>
      </c>
      <c r="C152" s="29">
        <v>0.14593962216409601</v>
      </c>
      <c r="D152" s="32">
        <v>0</v>
      </c>
      <c r="F152" s="29"/>
      <c r="G152" s="29"/>
    </row>
    <row r="153" spans="1:7" x14ac:dyDescent="0.25">
      <c r="A153" s="31">
        <v>26146</v>
      </c>
      <c r="B153" s="29">
        <v>0.67121613336542096</v>
      </c>
      <c r="C153" s="29">
        <v>0.32878386663457998</v>
      </c>
      <c r="D153" s="32">
        <v>0</v>
      </c>
      <c r="F153" s="30"/>
      <c r="G153" s="29"/>
    </row>
    <row r="154" spans="1:7" x14ac:dyDescent="0.25">
      <c r="A154" s="31">
        <v>26177</v>
      </c>
      <c r="B154" s="29">
        <v>0.53437683155625204</v>
      </c>
      <c r="C154" s="29">
        <v>0.46562316844374901</v>
      </c>
      <c r="D154" s="32">
        <v>0</v>
      </c>
      <c r="F154" s="30"/>
      <c r="G154" s="29"/>
    </row>
    <row r="155" spans="1:7" x14ac:dyDescent="0.25">
      <c r="A155" s="31">
        <v>26207</v>
      </c>
      <c r="B155" s="29">
        <v>0.63998861826142805</v>
      </c>
      <c r="C155" s="29">
        <v>0.360011381738573</v>
      </c>
      <c r="D155" s="32">
        <v>0</v>
      </c>
      <c r="F155" s="30"/>
      <c r="G155" s="29"/>
    </row>
    <row r="156" spans="1:7" x14ac:dyDescent="0.25">
      <c r="A156" s="31">
        <v>26238</v>
      </c>
      <c r="B156" s="29">
        <v>0.61374806581689501</v>
      </c>
      <c r="C156" s="29">
        <v>0.38625193418310599</v>
      </c>
      <c r="D156" s="32">
        <v>0</v>
      </c>
      <c r="F156" s="30"/>
      <c r="G156" s="29"/>
    </row>
    <row r="157" spans="1:7" x14ac:dyDescent="0.25">
      <c r="A157" s="31">
        <v>26268</v>
      </c>
      <c r="B157" s="29">
        <v>0.39469432049157699</v>
      </c>
      <c r="C157" s="29">
        <v>0.60530567950842296</v>
      </c>
      <c r="D157" s="32">
        <v>0</v>
      </c>
      <c r="F157" s="29"/>
      <c r="G157" s="29"/>
    </row>
    <row r="158" spans="1:7" x14ac:dyDescent="0.25">
      <c r="A158" s="31">
        <v>26299</v>
      </c>
      <c r="B158" s="29">
        <v>0.167268825709425</v>
      </c>
      <c r="C158" s="29">
        <v>0.83273117429057497</v>
      </c>
      <c r="D158" s="32">
        <v>0</v>
      </c>
      <c r="F158" s="30"/>
      <c r="G158" s="29"/>
    </row>
    <row r="159" spans="1:7" x14ac:dyDescent="0.25">
      <c r="A159" s="31">
        <v>26330</v>
      </c>
      <c r="B159" s="29">
        <v>0.72914449755656596</v>
      </c>
      <c r="C159" s="29">
        <v>0.27085550244343498</v>
      </c>
      <c r="D159" s="32">
        <v>0</v>
      </c>
      <c r="F159" s="30"/>
      <c r="G159" s="29"/>
    </row>
    <row r="160" spans="1:7" x14ac:dyDescent="0.25">
      <c r="A160" s="31">
        <v>26359</v>
      </c>
      <c r="B160" s="29">
        <v>0.89463663406750704</v>
      </c>
      <c r="C160" s="29">
        <v>0.105363365932494</v>
      </c>
      <c r="D160" s="32">
        <v>0</v>
      </c>
      <c r="F160" s="30"/>
      <c r="G160" s="29"/>
    </row>
    <row r="161" spans="1:7" x14ac:dyDescent="0.25">
      <c r="A161" s="31">
        <v>26390</v>
      </c>
      <c r="B161" s="29">
        <v>0.94134842298338794</v>
      </c>
      <c r="C161" s="29">
        <v>5.8651577016613297E-2</v>
      </c>
      <c r="D161" s="32">
        <v>0</v>
      </c>
      <c r="F161" s="30"/>
      <c r="G161" s="29"/>
    </row>
    <row r="162" spans="1:7" x14ac:dyDescent="0.25">
      <c r="A162" s="31">
        <v>26420</v>
      </c>
      <c r="B162" s="29">
        <v>0.94591460760264401</v>
      </c>
      <c r="C162" s="29">
        <v>5.4085392397357698E-2</v>
      </c>
      <c r="D162" s="32">
        <v>0</v>
      </c>
      <c r="F162" s="30"/>
      <c r="G162" s="29"/>
    </row>
    <row r="163" spans="1:7" x14ac:dyDescent="0.25">
      <c r="A163" s="31">
        <v>26451</v>
      </c>
      <c r="B163" s="29">
        <v>0.959245964400115</v>
      </c>
      <c r="C163" s="29">
        <v>4.07540355998866E-2</v>
      </c>
      <c r="D163" s="32">
        <v>0</v>
      </c>
      <c r="F163" s="30"/>
      <c r="G163" s="29"/>
    </row>
    <row r="164" spans="1:7" x14ac:dyDescent="0.25">
      <c r="A164" s="31">
        <v>26481</v>
      </c>
      <c r="B164" s="29">
        <v>0.94045323306196904</v>
      </c>
      <c r="C164" s="29">
        <v>5.9546766938032701E-2</v>
      </c>
      <c r="D164" s="32">
        <v>0</v>
      </c>
      <c r="F164" s="30"/>
      <c r="G164" s="29"/>
    </row>
    <row r="165" spans="1:7" x14ac:dyDescent="0.25">
      <c r="A165" s="31">
        <v>26512</v>
      </c>
      <c r="B165" s="29">
        <v>0.90000127270151598</v>
      </c>
      <c r="C165" s="29">
        <v>9.9998727298484996E-2</v>
      </c>
      <c r="D165" s="32">
        <v>0</v>
      </c>
      <c r="F165" s="30"/>
      <c r="G165" s="29"/>
    </row>
    <row r="166" spans="1:7" x14ac:dyDescent="0.25">
      <c r="A166" s="31">
        <v>26543</v>
      </c>
      <c r="B166" s="29">
        <v>0.93624748035206895</v>
      </c>
      <c r="C166" s="29">
        <v>6.3752519647932201E-2</v>
      </c>
      <c r="D166" s="32">
        <v>0</v>
      </c>
      <c r="F166" s="29"/>
      <c r="G166" s="29"/>
    </row>
    <row r="167" spans="1:7" x14ac:dyDescent="0.25">
      <c r="A167" s="31">
        <v>26573</v>
      </c>
      <c r="B167" s="29">
        <v>0.94269698823501302</v>
      </c>
      <c r="C167" s="29">
        <v>5.7303011764988303E-2</v>
      </c>
      <c r="D167" s="32">
        <v>0</v>
      </c>
      <c r="F167" s="30"/>
      <c r="G167" s="29"/>
    </row>
    <row r="168" spans="1:7" x14ac:dyDescent="0.25">
      <c r="A168" s="31">
        <v>26604</v>
      </c>
      <c r="B168" s="29">
        <v>0.96225649671423397</v>
      </c>
      <c r="C168" s="29">
        <v>3.7743503285766998E-2</v>
      </c>
      <c r="D168" s="32">
        <v>0</v>
      </c>
      <c r="F168" s="30"/>
      <c r="G168" s="29"/>
    </row>
    <row r="169" spans="1:7" x14ac:dyDescent="0.25">
      <c r="A169" s="31">
        <v>26634</v>
      </c>
      <c r="B169" s="29">
        <v>0.97372338443268802</v>
      </c>
      <c r="C169" s="29">
        <v>2.6276615567312499E-2</v>
      </c>
      <c r="D169" s="32">
        <v>0</v>
      </c>
      <c r="F169" s="30"/>
      <c r="G169" s="29"/>
    </row>
    <row r="170" spans="1:7" x14ac:dyDescent="0.25">
      <c r="A170" s="31">
        <v>26665</v>
      </c>
      <c r="B170" s="29">
        <v>0.97659286955945701</v>
      </c>
      <c r="C170" s="29">
        <v>2.3407130440543902E-2</v>
      </c>
      <c r="D170" s="32">
        <v>0</v>
      </c>
      <c r="F170" s="30"/>
      <c r="G170" s="29"/>
    </row>
    <row r="171" spans="1:7" x14ac:dyDescent="0.25">
      <c r="A171" s="31">
        <v>26696</v>
      </c>
      <c r="B171" s="29">
        <v>0.958674013763962</v>
      </c>
      <c r="C171" s="29">
        <v>4.1325986236039003E-2</v>
      </c>
      <c r="D171" s="32">
        <v>0</v>
      </c>
      <c r="F171" s="30"/>
      <c r="G171" s="29"/>
    </row>
    <row r="172" spans="1:7" x14ac:dyDescent="0.25">
      <c r="A172" s="31">
        <v>26724</v>
      </c>
      <c r="B172" s="29">
        <v>0.96714818217675702</v>
      </c>
      <c r="C172" s="29">
        <v>3.2851817823244499E-2</v>
      </c>
      <c r="D172" s="32">
        <v>0</v>
      </c>
      <c r="F172" s="30"/>
      <c r="G172" s="29"/>
    </row>
    <row r="173" spans="1:7" x14ac:dyDescent="0.25">
      <c r="A173" s="31">
        <v>26755</v>
      </c>
      <c r="B173" s="29">
        <v>0.97437522408079202</v>
      </c>
      <c r="C173" s="29">
        <v>2.5624775919209201E-2</v>
      </c>
      <c r="D173" s="32">
        <v>0</v>
      </c>
      <c r="F173" s="30"/>
      <c r="G173" s="29"/>
    </row>
    <row r="174" spans="1:7" x14ac:dyDescent="0.25">
      <c r="A174" s="31">
        <v>26785</v>
      </c>
      <c r="B174" s="29">
        <v>0.98572956988748095</v>
      </c>
      <c r="C174" s="29">
        <v>1.42704301125199E-2</v>
      </c>
      <c r="D174" s="32">
        <v>0</v>
      </c>
      <c r="F174" s="30"/>
      <c r="G174" s="29"/>
    </row>
    <row r="175" spans="1:7" x14ac:dyDescent="0.25">
      <c r="A175" s="31">
        <v>26816</v>
      </c>
      <c r="B175" s="29">
        <v>0.98795167030368702</v>
      </c>
      <c r="C175" s="29">
        <v>1.20483296963143E-2</v>
      </c>
      <c r="D175" s="32">
        <v>0</v>
      </c>
      <c r="F175" s="30"/>
      <c r="G175" s="29"/>
    </row>
    <row r="176" spans="1:7" x14ac:dyDescent="0.25">
      <c r="A176" s="31">
        <v>26846</v>
      </c>
      <c r="B176" s="29">
        <v>0.98802286328201805</v>
      </c>
      <c r="C176" s="29">
        <v>1.1977136717983001E-2</v>
      </c>
      <c r="D176" s="32">
        <v>0</v>
      </c>
      <c r="F176" s="30"/>
      <c r="G176" s="29"/>
    </row>
    <row r="177" spans="1:7" x14ac:dyDescent="0.25">
      <c r="A177" s="31">
        <v>26877</v>
      </c>
      <c r="B177" s="29">
        <v>0.98233867109588702</v>
      </c>
      <c r="C177" s="29">
        <v>1.7661328904114301E-2</v>
      </c>
      <c r="D177" s="32">
        <v>0</v>
      </c>
      <c r="F177" s="30"/>
      <c r="G177" s="29"/>
    </row>
    <row r="178" spans="1:7" x14ac:dyDescent="0.25">
      <c r="A178" s="31">
        <v>26908</v>
      </c>
      <c r="B178" s="29">
        <v>0.97467875807117099</v>
      </c>
      <c r="C178" s="29">
        <v>2.53212419288294E-2</v>
      </c>
      <c r="D178" s="32">
        <v>0</v>
      </c>
      <c r="F178" s="30"/>
      <c r="G178" s="29"/>
    </row>
    <row r="179" spans="1:7" x14ac:dyDescent="0.25">
      <c r="A179" s="31">
        <v>26938</v>
      </c>
      <c r="B179" s="29">
        <v>0.97949308504767096</v>
      </c>
      <c r="C179" s="29">
        <v>2.0506914952329799E-2</v>
      </c>
      <c r="D179" s="32">
        <v>0</v>
      </c>
      <c r="F179" s="30"/>
      <c r="G179" s="29"/>
    </row>
    <row r="180" spans="1:7" x14ac:dyDescent="0.25">
      <c r="A180" s="31">
        <v>26969</v>
      </c>
      <c r="B180" s="29">
        <v>0.97998086869632295</v>
      </c>
      <c r="C180" s="29">
        <v>2.0019131303678099E-2</v>
      </c>
      <c r="D180" s="32">
        <v>0</v>
      </c>
      <c r="F180" s="30"/>
      <c r="G180" s="29"/>
    </row>
    <row r="181" spans="1:7" x14ac:dyDescent="0.25">
      <c r="A181" s="31">
        <v>26999</v>
      </c>
      <c r="B181" s="29">
        <v>0.96405287704813802</v>
      </c>
      <c r="C181" s="29">
        <v>3.59471229518631E-2</v>
      </c>
      <c r="D181" s="32">
        <v>1</v>
      </c>
      <c r="F181" s="30"/>
      <c r="G181" s="29"/>
    </row>
    <row r="182" spans="1:7" x14ac:dyDescent="0.25">
      <c r="A182" s="31">
        <v>27030</v>
      </c>
      <c r="B182" s="29">
        <v>0.93855475155749102</v>
      </c>
      <c r="C182" s="29">
        <v>6.1445248442509703E-2</v>
      </c>
      <c r="D182" s="32">
        <v>1</v>
      </c>
      <c r="F182" s="30"/>
      <c r="G182" s="29"/>
    </row>
    <row r="183" spans="1:7" x14ac:dyDescent="0.25">
      <c r="A183" s="31">
        <v>27061</v>
      </c>
      <c r="B183" s="29">
        <v>0.97033809320623399</v>
      </c>
      <c r="C183" s="29">
        <v>2.9661906793766901E-2</v>
      </c>
      <c r="D183" s="32">
        <v>1</v>
      </c>
      <c r="F183" s="30"/>
      <c r="G183" s="29"/>
    </row>
    <row r="184" spans="1:7" x14ac:dyDescent="0.25">
      <c r="A184" s="31">
        <v>27089</v>
      </c>
      <c r="B184" s="29">
        <v>0.97859374958842404</v>
      </c>
      <c r="C184" s="29">
        <v>2.1406250411577499E-2</v>
      </c>
      <c r="D184" s="32">
        <v>1</v>
      </c>
      <c r="F184" s="30"/>
      <c r="G184" s="29"/>
    </row>
    <row r="185" spans="1:7" x14ac:dyDescent="0.25">
      <c r="A185" s="31">
        <v>27120</v>
      </c>
      <c r="B185" s="29">
        <v>0.96807583941429398</v>
      </c>
      <c r="C185" s="29">
        <v>3.1924160585707601E-2</v>
      </c>
      <c r="D185" s="32">
        <v>1</v>
      </c>
      <c r="F185" s="30"/>
      <c r="G185" s="29"/>
    </row>
    <row r="186" spans="1:7" x14ac:dyDescent="0.25">
      <c r="A186" s="31">
        <v>27150</v>
      </c>
      <c r="B186" s="29">
        <v>0.93172243402296295</v>
      </c>
      <c r="C186" s="29">
        <v>6.8277565977038102E-2</v>
      </c>
      <c r="D186" s="32">
        <v>1</v>
      </c>
      <c r="F186" s="29"/>
      <c r="G186" s="29"/>
    </row>
    <row r="187" spans="1:7" x14ac:dyDescent="0.25">
      <c r="A187" s="31">
        <v>27181</v>
      </c>
      <c r="B187" s="29">
        <v>0.92286968362183197</v>
      </c>
      <c r="C187" s="29">
        <v>7.7130316378169E-2</v>
      </c>
      <c r="D187" s="32">
        <v>1</v>
      </c>
      <c r="F187" s="30"/>
      <c r="G187" s="29"/>
    </row>
    <row r="188" spans="1:7" x14ac:dyDescent="0.25">
      <c r="A188" s="31">
        <v>27211</v>
      </c>
      <c r="B188" s="29">
        <v>0.86470766203253302</v>
      </c>
      <c r="C188" s="29">
        <v>0.13529233796746801</v>
      </c>
      <c r="D188" s="32">
        <v>1</v>
      </c>
      <c r="F188" s="30"/>
      <c r="G188" s="29"/>
    </row>
    <row r="189" spans="1:7" x14ac:dyDescent="0.25">
      <c r="A189" s="31">
        <v>27242</v>
      </c>
      <c r="B189" s="29">
        <v>0.64617576194204096</v>
      </c>
      <c r="C189" s="29">
        <v>0.35382423805795998</v>
      </c>
      <c r="D189" s="32">
        <v>1</v>
      </c>
      <c r="F189" s="30"/>
      <c r="G189" s="29"/>
    </row>
    <row r="190" spans="1:7" x14ac:dyDescent="0.25">
      <c r="A190" s="31">
        <v>27273</v>
      </c>
      <c r="B190" s="29">
        <v>0.653840700316763</v>
      </c>
      <c r="C190" s="29">
        <v>0.346159299683238</v>
      </c>
      <c r="D190" s="32">
        <v>1</v>
      </c>
      <c r="F190" s="30"/>
      <c r="G190" s="29"/>
    </row>
    <row r="191" spans="1:7" x14ac:dyDescent="0.25">
      <c r="A191" s="31">
        <v>27303</v>
      </c>
      <c r="B191" s="29">
        <v>0.50984990678251496</v>
      </c>
      <c r="C191" s="29">
        <v>0.49015009321748498</v>
      </c>
      <c r="D191" s="32">
        <v>1</v>
      </c>
      <c r="F191" s="30"/>
      <c r="G191" s="29"/>
    </row>
    <row r="192" spans="1:7" x14ac:dyDescent="0.25">
      <c r="A192" s="31">
        <v>27334</v>
      </c>
      <c r="B192" s="30">
        <v>7.2229623121022901E-9</v>
      </c>
      <c r="C192" s="29">
        <v>0.99999999277703899</v>
      </c>
      <c r="D192" s="32">
        <v>1</v>
      </c>
      <c r="F192" s="30"/>
      <c r="G192" s="29"/>
    </row>
    <row r="193" spans="1:7" x14ac:dyDescent="0.25">
      <c r="A193" s="31">
        <v>27364</v>
      </c>
      <c r="B193" s="30">
        <v>2.8410283060233501E-8</v>
      </c>
      <c r="C193" s="29">
        <v>0.99999997158971798</v>
      </c>
      <c r="D193" s="32">
        <v>1</v>
      </c>
      <c r="F193" s="29"/>
      <c r="G193" s="29"/>
    </row>
    <row r="194" spans="1:7" x14ac:dyDescent="0.25">
      <c r="A194" s="31">
        <v>27395</v>
      </c>
      <c r="B194" s="29">
        <v>0.198129285893969</v>
      </c>
      <c r="C194" s="29">
        <v>0.80187071410603195</v>
      </c>
      <c r="D194" s="32">
        <v>1</v>
      </c>
      <c r="F194" s="30"/>
      <c r="G194" s="29"/>
    </row>
    <row r="195" spans="1:7" x14ac:dyDescent="0.25">
      <c r="A195" s="31">
        <v>27426</v>
      </c>
      <c r="B195" s="29">
        <v>0.25629278758485102</v>
      </c>
      <c r="C195" s="29">
        <v>0.74370721241515003</v>
      </c>
      <c r="D195" s="32">
        <v>1</v>
      </c>
      <c r="F195" s="29"/>
      <c r="G195" s="29"/>
    </row>
    <row r="196" spans="1:7" x14ac:dyDescent="0.25">
      <c r="A196" s="31">
        <v>27454</v>
      </c>
      <c r="B196" s="29">
        <v>0.56211084387349497</v>
      </c>
      <c r="C196" s="29">
        <v>0.43788915612650597</v>
      </c>
      <c r="D196" s="32">
        <v>1</v>
      </c>
      <c r="F196" s="29"/>
      <c r="G196" s="30"/>
    </row>
    <row r="197" spans="1:7" x14ac:dyDescent="0.25">
      <c r="A197" s="31">
        <v>27485</v>
      </c>
      <c r="B197" s="29">
        <v>0.629284185853343</v>
      </c>
      <c r="C197" s="29">
        <v>0.370715814146658</v>
      </c>
      <c r="D197" s="32">
        <v>0</v>
      </c>
      <c r="F197" s="29"/>
      <c r="G197" s="30"/>
    </row>
    <row r="198" spans="1:7" x14ac:dyDescent="0.25">
      <c r="A198" s="31">
        <v>27515</v>
      </c>
      <c r="B198" s="29">
        <v>0.72705054787808299</v>
      </c>
      <c r="C198" s="29">
        <v>0.27294945212191801</v>
      </c>
      <c r="D198" s="32">
        <v>0</v>
      </c>
      <c r="F198" s="29"/>
      <c r="G198" s="29"/>
    </row>
    <row r="199" spans="1:7" x14ac:dyDescent="0.25">
      <c r="A199" s="31">
        <v>27546</v>
      </c>
      <c r="B199" s="29">
        <v>0.71860465852882505</v>
      </c>
      <c r="C199" s="29">
        <v>0.28139534147117601</v>
      </c>
      <c r="D199" s="32">
        <v>0</v>
      </c>
      <c r="F199" s="29"/>
      <c r="G199" s="29"/>
    </row>
    <row r="200" spans="1:7" x14ac:dyDescent="0.25">
      <c r="A200" s="31">
        <v>27576</v>
      </c>
      <c r="B200" s="29">
        <v>0.74897035804135303</v>
      </c>
      <c r="C200" s="29">
        <v>0.25102964195864802</v>
      </c>
      <c r="D200" s="32">
        <v>0</v>
      </c>
      <c r="F200" s="30"/>
      <c r="G200" s="29"/>
    </row>
    <row r="201" spans="1:7" x14ac:dyDescent="0.25">
      <c r="A201" s="31">
        <v>27607</v>
      </c>
      <c r="B201" s="29">
        <v>0.77933708172739002</v>
      </c>
      <c r="C201" s="29">
        <v>0.22066291827261</v>
      </c>
      <c r="D201" s="32">
        <v>0</v>
      </c>
      <c r="F201" s="30"/>
      <c r="G201" s="29"/>
    </row>
    <row r="202" spans="1:7" x14ac:dyDescent="0.25">
      <c r="A202" s="31">
        <v>27638</v>
      </c>
      <c r="B202" s="29">
        <v>0.83101004735158102</v>
      </c>
      <c r="C202" s="29">
        <v>0.16898995264842001</v>
      </c>
      <c r="D202" s="32">
        <v>0</v>
      </c>
      <c r="F202" s="30"/>
      <c r="G202" s="29"/>
    </row>
    <row r="203" spans="1:7" x14ac:dyDescent="0.25">
      <c r="A203" s="31">
        <v>27668</v>
      </c>
      <c r="B203" s="29">
        <v>0.92467428549961095</v>
      </c>
      <c r="C203" s="29">
        <v>7.5325714500389995E-2</v>
      </c>
      <c r="D203" s="32">
        <v>0</v>
      </c>
      <c r="F203" s="30"/>
      <c r="G203" s="29"/>
    </row>
    <row r="204" spans="1:7" x14ac:dyDescent="0.25">
      <c r="A204" s="31">
        <v>27699</v>
      </c>
      <c r="B204" s="29">
        <v>0.949050845985008</v>
      </c>
      <c r="C204" s="29">
        <v>5.0949154014993801E-2</v>
      </c>
      <c r="D204" s="32">
        <v>0</v>
      </c>
      <c r="F204" s="30"/>
      <c r="G204" s="29"/>
    </row>
    <row r="205" spans="1:7" x14ac:dyDescent="0.25">
      <c r="A205" s="31">
        <v>27729</v>
      </c>
      <c r="B205" s="29">
        <v>0.96271275349708196</v>
      </c>
      <c r="C205" s="29">
        <v>3.7287246502919397E-2</v>
      </c>
      <c r="D205" s="32">
        <v>0</v>
      </c>
      <c r="F205" s="30"/>
      <c r="G205" s="29"/>
    </row>
    <row r="206" spans="1:7" x14ac:dyDescent="0.25">
      <c r="A206" s="31">
        <v>27760</v>
      </c>
      <c r="B206" s="29">
        <v>0.96176079240623602</v>
      </c>
      <c r="C206" s="29">
        <v>3.8239207593765499E-2</v>
      </c>
      <c r="D206" s="32">
        <v>0</v>
      </c>
      <c r="F206" s="30"/>
      <c r="G206" s="29"/>
    </row>
    <row r="207" spans="1:7" x14ac:dyDescent="0.25">
      <c r="A207" s="31">
        <v>27791</v>
      </c>
      <c r="B207" s="29">
        <v>0.97597316573989601</v>
      </c>
      <c r="C207" s="29">
        <v>2.4026834260105299E-2</v>
      </c>
      <c r="D207" s="32">
        <v>0</v>
      </c>
      <c r="F207" s="30"/>
      <c r="G207" s="29"/>
    </row>
    <row r="208" spans="1:7" x14ac:dyDescent="0.25">
      <c r="A208" s="31">
        <v>27820</v>
      </c>
      <c r="B208" s="29">
        <v>0.97138249049504</v>
      </c>
      <c r="C208" s="29">
        <v>2.8617509504960899E-2</v>
      </c>
      <c r="D208" s="32">
        <v>0</v>
      </c>
      <c r="F208" s="29"/>
      <c r="G208" s="29"/>
    </row>
    <row r="209" spans="1:7" x14ac:dyDescent="0.25">
      <c r="A209" s="31">
        <v>27851</v>
      </c>
      <c r="B209" s="29">
        <v>0.98578001247204095</v>
      </c>
      <c r="C209" s="29">
        <v>1.42199875279596E-2</v>
      </c>
      <c r="D209" s="32">
        <v>0</v>
      </c>
      <c r="F209" s="30"/>
      <c r="G209" s="29"/>
    </row>
    <row r="210" spans="1:7" x14ac:dyDescent="0.25">
      <c r="A210" s="31">
        <v>27881</v>
      </c>
      <c r="B210" s="29">
        <v>0.98916946255528104</v>
      </c>
      <c r="C210" s="29">
        <v>1.08305374447195E-2</v>
      </c>
      <c r="D210" s="32">
        <v>0</v>
      </c>
      <c r="F210" s="30"/>
      <c r="G210" s="29"/>
    </row>
    <row r="211" spans="1:7" x14ac:dyDescent="0.25">
      <c r="A211" s="31">
        <v>27912</v>
      </c>
      <c r="B211" s="29">
        <v>0.98720955224314899</v>
      </c>
      <c r="C211" s="29">
        <v>1.2790447756851399E-2</v>
      </c>
      <c r="D211" s="32">
        <v>0</v>
      </c>
      <c r="F211" s="30"/>
      <c r="G211" s="29"/>
    </row>
    <row r="212" spans="1:7" x14ac:dyDescent="0.25">
      <c r="A212" s="31">
        <v>27942</v>
      </c>
      <c r="B212" s="29">
        <v>0.98357932599491205</v>
      </c>
      <c r="C212" s="29">
        <v>1.6420674005088499E-2</v>
      </c>
      <c r="D212" s="32">
        <v>0</v>
      </c>
      <c r="F212" s="29"/>
      <c r="G212" s="29"/>
    </row>
    <row r="213" spans="1:7" x14ac:dyDescent="0.25">
      <c r="A213" s="31">
        <v>27973</v>
      </c>
      <c r="B213" s="29">
        <v>0.97572978496009</v>
      </c>
      <c r="C213" s="29">
        <v>2.4270215039910701E-2</v>
      </c>
      <c r="D213" s="32">
        <v>0</v>
      </c>
      <c r="F213" s="30"/>
      <c r="G213" s="29"/>
    </row>
    <row r="214" spans="1:7" x14ac:dyDescent="0.25">
      <c r="A214" s="31">
        <v>28004</v>
      </c>
      <c r="B214" s="29">
        <v>0.95737135448694399</v>
      </c>
      <c r="C214" s="29">
        <v>4.2628645513057201E-2</v>
      </c>
      <c r="D214" s="32">
        <v>0</v>
      </c>
      <c r="F214" s="30"/>
      <c r="G214" s="29"/>
    </row>
    <row r="215" spans="1:7" x14ac:dyDescent="0.25">
      <c r="A215" s="31">
        <v>28034</v>
      </c>
      <c r="B215" s="29">
        <v>0.88378669228323503</v>
      </c>
      <c r="C215" s="29">
        <v>0.116213307716765</v>
      </c>
      <c r="D215" s="32">
        <v>0</v>
      </c>
      <c r="F215" s="30"/>
      <c r="G215" s="29"/>
    </row>
    <row r="216" spans="1:7" x14ac:dyDescent="0.25">
      <c r="A216" s="31">
        <v>28065</v>
      </c>
      <c r="B216" s="29">
        <v>0.69027527696305302</v>
      </c>
      <c r="C216" s="29">
        <v>0.30972472303694698</v>
      </c>
      <c r="D216" s="32">
        <v>0</v>
      </c>
      <c r="F216" s="30"/>
      <c r="G216" s="29"/>
    </row>
    <row r="217" spans="1:7" x14ac:dyDescent="0.25">
      <c r="A217" s="31">
        <v>28095</v>
      </c>
      <c r="B217" s="29">
        <v>0.65898307995753902</v>
      </c>
      <c r="C217" s="29">
        <v>0.34101692004246198</v>
      </c>
      <c r="D217" s="32">
        <v>0</v>
      </c>
      <c r="F217" s="30"/>
      <c r="G217" s="29"/>
    </row>
    <row r="218" spans="1:7" x14ac:dyDescent="0.25">
      <c r="A218" s="31">
        <v>28126</v>
      </c>
      <c r="B218" s="29">
        <v>0.59577319740518497</v>
      </c>
      <c r="C218" s="29">
        <v>0.40422680259481503</v>
      </c>
      <c r="D218" s="32">
        <v>0</v>
      </c>
      <c r="F218" s="30"/>
      <c r="G218" s="29"/>
    </row>
    <row r="219" spans="1:7" x14ac:dyDescent="0.25">
      <c r="A219" s="31">
        <v>28157</v>
      </c>
      <c r="B219" s="29">
        <v>0.60472260124027499</v>
      </c>
      <c r="C219" s="29">
        <v>0.39527739875972501</v>
      </c>
      <c r="D219" s="32">
        <v>0</v>
      </c>
      <c r="F219" s="30"/>
      <c r="G219" s="29"/>
    </row>
    <row r="220" spans="1:7" x14ac:dyDescent="0.25">
      <c r="A220" s="31">
        <v>28185</v>
      </c>
      <c r="B220" s="29">
        <v>0.79516729603365299</v>
      </c>
      <c r="C220" s="29">
        <v>0.20483270396634701</v>
      </c>
      <c r="D220" s="32">
        <v>0</v>
      </c>
      <c r="F220" s="30"/>
      <c r="G220" s="29"/>
    </row>
    <row r="221" spans="1:7" x14ac:dyDescent="0.25">
      <c r="A221" s="31">
        <v>28216</v>
      </c>
      <c r="B221" s="29">
        <v>0.91737075683487002</v>
      </c>
      <c r="C221" s="29">
        <v>8.26292431651309E-2</v>
      </c>
      <c r="D221" s="32">
        <v>0</v>
      </c>
      <c r="F221" s="30"/>
      <c r="G221" s="29"/>
    </row>
    <row r="222" spans="1:7" x14ac:dyDescent="0.25">
      <c r="A222" s="31">
        <v>28246</v>
      </c>
      <c r="B222" s="29">
        <v>0.96905948872271797</v>
      </c>
      <c r="C222" s="29">
        <v>3.0940511277282499E-2</v>
      </c>
      <c r="D222" s="32">
        <v>0</v>
      </c>
      <c r="F222" s="29"/>
      <c r="G222" s="29"/>
    </row>
    <row r="223" spans="1:7" x14ac:dyDescent="0.25">
      <c r="A223" s="31">
        <v>28277</v>
      </c>
      <c r="B223" s="29">
        <v>0.98402671533849795</v>
      </c>
      <c r="C223" s="29">
        <v>1.5973284661502499E-2</v>
      </c>
      <c r="D223" s="32">
        <v>0</v>
      </c>
      <c r="F223" s="30"/>
      <c r="G223" s="29"/>
    </row>
    <row r="224" spans="1:7" x14ac:dyDescent="0.25">
      <c r="A224" s="31">
        <v>28307</v>
      </c>
      <c r="B224" s="29">
        <v>0.98540355799527901</v>
      </c>
      <c r="C224" s="29">
        <v>1.45964420047214E-2</v>
      </c>
      <c r="D224" s="32">
        <v>0</v>
      </c>
      <c r="F224" s="30"/>
      <c r="G224" s="29"/>
    </row>
    <row r="225" spans="1:7" x14ac:dyDescent="0.25">
      <c r="A225" s="31">
        <v>28338</v>
      </c>
      <c r="B225" s="29">
        <v>0.98314231004789199</v>
      </c>
      <c r="C225" s="29">
        <v>1.68576899521093E-2</v>
      </c>
      <c r="D225" s="32">
        <v>0</v>
      </c>
      <c r="F225" s="30"/>
      <c r="G225" s="29"/>
    </row>
    <row r="226" spans="1:7" x14ac:dyDescent="0.25">
      <c r="A226" s="31">
        <v>28369</v>
      </c>
      <c r="B226" s="29">
        <v>0.98236902628235601</v>
      </c>
      <c r="C226" s="29">
        <v>1.7630973717645101E-2</v>
      </c>
      <c r="D226" s="32">
        <v>0</v>
      </c>
      <c r="F226" s="30"/>
      <c r="G226" s="29"/>
    </row>
    <row r="227" spans="1:7" x14ac:dyDescent="0.25">
      <c r="A227" s="31">
        <v>28399</v>
      </c>
      <c r="B227" s="29">
        <v>0.96757133066767897</v>
      </c>
      <c r="C227" s="29">
        <v>3.2428669332321303E-2</v>
      </c>
      <c r="D227" s="32">
        <v>0</v>
      </c>
      <c r="F227" s="30"/>
      <c r="G227" s="29"/>
    </row>
    <row r="228" spans="1:7" x14ac:dyDescent="0.25">
      <c r="A228" s="31">
        <v>28430</v>
      </c>
      <c r="B228" s="29">
        <v>0.91102767773200299</v>
      </c>
      <c r="C228" s="29">
        <v>8.89723222679977E-2</v>
      </c>
      <c r="D228" s="32">
        <v>0</v>
      </c>
      <c r="F228" s="30"/>
      <c r="G228" s="29"/>
    </row>
    <row r="229" spans="1:7" x14ac:dyDescent="0.25">
      <c r="A229" s="31">
        <v>28460</v>
      </c>
      <c r="B229" s="29">
        <v>0.714020236282359</v>
      </c>
      <c r="C229" s="29">
        <v>0.285979763717642</v>
      </c>
      <c r="D229" s="32">
        <v>0</v>
      </c>
      <c r="F229" s="30"/>
      <c r="G229" s="29"/>
    </row>
    <row r="230" spans="1:7" x14ac:dyDescent="0.25">
      <c r="A230" s="31">
        <v>28491</v>
      </c>
      <c r="B230" s="29">
        <v>3.0153639011927899E-2</v>
      </c>
      <c r="C230" s="29">
        <v>0.96984636098807298</v>
      </c>
      <c r="D230" s="32">
        <v>0</v>
      </c>
      <c r="F230" s="30"/>
      <c r="G230" s="29"/>
    </row>
    <row r="231" spans="1:7" x14ac:dyDescent="0.25">
      <c r="A231" s="31">
        <v>28522</v>
      </c>
      <c r="B231" s="29">
        <v>3.8644300279569499E-2</v>
      </c>
      <c r="C231" s="29">
        <v>0.961355699720431</v>
      </c>
      <c r="D231" s="32">
        <v>0</v>
      </c>
      <c r="F231" s="30"/>
      <c r="G231" s="29"/>
    </row>
    <row r="232" spans="1:7" x14ac:dyDescent="0.25">
      <c r="A232" s="31">
        <v>28550</v>
      </c>
      <c r="B232" s="29">
        <v>3.1397339848502498E-4</v>
      </c>
      <c r="C232" s="29">
        <v>0.99968602660151595</v>
      </c>
      <c r="D232" s="32">
        <v>0</v>
      </c>
      <c r="F232" s="30"/>
      <c r="G232" s="29"/>
    </row>
    <row r="233" spans="1:7" x14ac:dyDescent="0.25">
      <c r="A233" s="31">
        <v>28581</v>
      </c>
      <c r="B233" s="29">
        <v>5.25886998848339E-3</v>
      </c>
      <c r="C233" s="29">
        <v>0.99474113001151698</v>
      </c>
      <c r="D233" s="32">
        <v>0</v>
      </c>
      <c r="F233" s="30"/>
      <c r="G233" s="29"/>
    </row>
    <row r="234" spans="1:7" x14ac:dyDescent="0.25">
      <c r="A234" s="31">
        <v>28611</v>
      </c>
      <c r="B234" s="29">
        <v>0.65073239408588501</v>
      </c>
      <c r="C234" s="29">
        <v>0.34926760591411599</v>
      </c>
      <c r="D234" s="32">
        <v>0</v>
      </c>
      <c r="F234" s="29"/>
      <c r="G234" s="29"/>
    </row>
    <row r="235" spans="1:7" x14ac:dyDescent="0.25">
      <c r="A235" s="31">
        <v>28642</v>
      </c>
      <c r="B235" s="29">
        <v>0.85379855832797502</v>
      </c>
      <c r="C235" s="29">
        <v>0.14620144167202501</v>
      </c>
      <c r="D235" s="32">
        <v>0</v>
      </c>
      <c r="F235" s="30"/>
      <c r="G235" s="29"/>
    </row>
    <row r="236" spans="1:7" x14ac:dyDescent="0.25">
      <c r="A236" s="31">
        <v>28672</v>
      </c>
      <c r="B236" s="29">
        <v>0.90580793950624705</v>
      </c>
      <c r="C236" s="29">
        <v>9.4192060493753796E-2</v>
      </c>
      <c r="D236" s="32">
        <v>0</v>
      </c>
      <c r="F236" s="30"/>
      <c r="G236" s="29"/>
    </row>
    <row r="237" spans="1:7" x14ac:dyDescent="0.25">
      <c r="A237" s="31">
        <v>28703</v>
      </c>
      <c r="B237" s="29">
        <v>0.96305451319644697</v>
      </c>
      <c r="C237" s="29">
        <v>3.6945486803553897E-2</v>
      </c>
      <c r="D237" s="32">
        <v>0</v>
      </c>
      <c r="F237" s="30"/>
      <c r="G237" s="29"/>
    </row>
    <row r="238" spans="1:7" x14ac:dyDescent="0.25">
      <c r="A238" s="31">
        <v>28734</v>
      </c>
      <c r="B238" s="29">
        <v>0.97601457960931703</v>
      </c>
      <c r="C238" s="29">
        <v>2.3985420390683701E-2</v>
      </c>
      <c r="D238" s="32">
        <v>0</v>
      </c>
      <c r="F238" s="30"/>
      <c r="G238" s="29"/>
    </row>
    <row r="239" spans="1:7" x14ac:dyDescent="0.25">
      <c r="A239" s="31">
        <v>28764</v>
      </c>
      <c r="B239" s="29">
        <v>0.96748338146658497</v>
      </c>
      <c r="C239" s="29">
        <v>3.2516618533416301E-2</v>
      </c>
      <c r="D239" s="32">
        <v>0</v>
      </c>
      <c r="F239" s="30"/>
      <c r="G239" s="29"/>
    </row>
    <row r="240" spans="1:7" x14ac:dyDescent="0.25">
      <c r="A240" s="31">
        <v>28795</v>
      </c>
      <c r="B240" s="29">
        <v>0.95737773886041799</v>
      </c>
      <c r="C240" s="29">
        <v>4.2622261139583E-2</v>
      </c>
      <c r="D240" s="32">
        <v>0</v>
      </c>
      <c r="F240" s="29"/>
      <c r="G240" s="29"/>
    </row>
    <row r="241" spans="1:7" x14ac:dyDescent="0.25">
      <c r="A241" s="31">
        <v>28825</v>
      </c>
      <c r="B241" s="29">
        <v>0.92159746073728999</v>
      </c>
      <c r="C241" s="29">
        <v>7.8402539262710694E-2</v>
      </c>
      <c r="D241" s="32">
        <v>0</v>
      </c>
      <c r="F241" s="30"/>
      <c r="G241" s="29"/>
    </row>
    <row r="242" spans="1:7" x14ac:dyDescent="0.25">
      <c r="A242" s="31">
        <v>28856</v>
      </c>
      <c r="B242" s="29">
        <v>0.78350804353929004</v>
      </c>
      <c r="C242" s="29">
        <v>0.21649195646071001</v>
      </c>
      <c r="D242" s="32">
        <v>0</v>
      </c>
      <c r="F242" s="30"/>
      <c r="G242" s="29"/>
    </row>
    <row r="243" spans="1:7" x14ac:dyDescent="0.25">
      <c r="A243" s="31">
        <v>28887</v>
      </c>
      <c r="B243" s="29">
        <v>0.86887921150259995</v>
      </c>
      <c r="C243" s="29">
        <v>0.131120788497401</v>
      </c>
      <c r="D243" s="32">
        <v>0</v>
      </c>
      <c r="F243" s="30"/>
      <c r="G243" s="29"/>
    </row>
    <row r="244" spans="1:7" x14ac:dyDescent="0.25">
      <c r="A244" s="31">
        <v>28915</v>
      </c>
      <c r="B244" s="29">
        <v>0.87425361110282196</v>
      </c>
      <c r="C244" s="29">
        <v>0.12574638889717901</v>
      </c>
      <c r="D244" s="32">
        <v>0</v>
      </c>
      <c r="F244" s="30"/>
      <c r="G244" s="29"/>
    </row>
    <row r="245" spans="1:7" x14ac:dyDescent="0.25">
      <c r="A245" s="31">
        <v>28946</v>
      </c>
      <c r="B245" s="29">
        <v>0.80034681627813598</v>
      </c>
      <c r="C245" s="29">
        <v>0.199653183721865</v>
      </c>
      <c r="D245" s="32">
        <v>0</v>
      </c>
      <c r="F245" s="30"/>
      <c r="G245" s="29"/>
    </row>
    <row r="246" spans="1:7" x14ac:dyDescent="0.25">
      <c r="A246" s="31">
        <v>28976</v>
      </c>
      <c r="B246" s="29">
        <v>0.86435046182519903</v>
      </c>
      <c r="C246" s="29">
        <v>0.13564953817480199</v>
      </c>
      <c r="D246" s="32">
        <v>0</v>
      </c>
      <c r="F246" s="29"/>
      <c r="G246" s="29"/>
    </row>
    <row r="247" spans="1:7" x14ac:dyDescent="0.25">
      <c r="A247" s="31">
        <v>29007</v>
      </c>
      <c r="B247" s="29">
        <v>0.94454375637763799</v>
      </c>
      <c r="C247" s="29">
        <v>5.54562436223629E-2</v>
      </c>
      <c r="D247" s="32">
        <v>0</v>
      </c>
      <c r="F247" s="30"/>
      <c r="G247" s="29"/>
    </row>
    <row r="248" spans="1:7" x14ac:dyDescent="0.25">
      <c r="A248" s="31">
        <v>29037</v>
      </c>
      <c r="B248" s="29">
        <v>0.96469796494372995</v>
      </c>
      <c r="C248" s="29">
        <v>3.5302035056271601E-2</v>
      </c>
      <c r="D248" s="32">
        <v>0</v>
      </c>
      <c r="F248" s="30"/>
      <c r="G248" s="29"/>
    </row>
    <row r="249" spans="1:7" x14ac:dyDescent="0.25">
      <c r="A249" s="31">
        <v>29068</v>
      </c>
      <c r="B249" s="29">
        <v>0.957983559035677</v>
      </c>
      <c r="C249" s="29">
        <v>4.2016440964324497E-2</v>
      </c>
      <c r="D249" s="32">
        <v>0</v>
      </c>
      <c r="F249" s="29"/>
      <c r="G249" s="29"/>
    </row>
    <row r="250" spans="1:7" x14ac:dyDescent="0.25">
      <c r="A250" s="31">
        <v>29099</v>
      </c>
      <c r="B250" s="29">
        <v>0.97643696365670396</v>
      </c>
      <c r="C250" s="29">
        <v>2.35630363432969E-2</v>
      </c>
      <c r="D250" s="32">
        <v>0</v>
      </c>
      <c r="F250" s="30"/>
      <c r="G250" s="29"/>
    </row>
    <row r="251" spans="1:7" x14ac:dyDescent="0.25">
      <c r="A251" s="31">
        <v>29129</v>
      </c>
      <c r="B251" s="29">
        <v>0.97313536876780005</v>
      </c>
      <c r="C251" s="29">
        <v>2.68646312322008E-2</v>
      </c>
      <c r="D251" s="32">
        <v>0</v>
      </c>
      <c r="F251" s="30"/>
      <c r="G251" s="29"/>
    </row>
    <row r="252" spans="1:7" x14ac:dyDescent="0.25">
      <c r="A252" s="31">
        <v>29160</v>
      </c>
      <c r="B252" s="29">
        <v>0.98148050177178103</v>
      </c>
      <c r="C252" s="29">
        <v>1.85194982282205E-2</v>
      </c>
      <c r="D252" s="32">
        <v>0</v>
      </c>
      <c r="F252" s="30"/>
      <c r="G252" s="29"/>
    </row>
    <row r="253" spans="1:7" x14ac:dyDescent="0.25">
      <c r="A253" s="31">
        <v>29190</v>
      </c>
      <c r="B253" s="29">
        <v>0.97784873380522097</v>
      </c>
      <c r="C253" s="29">
        <v>2.2151266194780701E-2</v>
      </c>
      <c r="D253" s="32">
        <v>0</v>
      </c>
      <c r="F253" s="29"/>
      <c r="G253" s="29"/>
    </row>
    <row r="254" spans="1:7" x14ac:dyDescent="0.25">
      <c r="A254" s="31">
        <v>29221</v>
      </c>
      <c r="B254" s="29">
        <v>0.95179862353369904</v>
      </c>
      <c r="C254" s="29">
        <v>4.8201376466302397E-2</v>
      </c>
      <c r="D254" s="32">
        <v>0</v>
      </c>
      <c r="F254" s="30"/>
      <c r="G254" s="29"/>
    </row>
    <row r="255" spans="1:7" x14ac:dyDescent="0.25">
      <c r="A255" s="31">
        <v>29252</v>
      </c>
      <c r="B255" s="29">
        <v>0.86453574750386897</v>
      </c>
      <c r="C255" s="29">
        <v>0.135464252496132</v>
      </c>
      <c r="D255" s="32">
        <v>1</v>
      </c>
      <c r="F255" s="30"/>
      <c r="G255" s="29"/>
    </row>
    <row r="256" spans="1:7" x14ac:dyDescent="0.25">
      <c r="A256" s="31">
        <v>29281</v>
      </c>
      <c r="B256" s="29">
        <v>0.58634895495524997</v>
      </c>
      <c r="C256" s="29">
        <v>0.41365104504475098</v>
      </c>
      <c r="D256" s="32">
        <v>1</v>
      </c>
      <c r="F256" s="30"/>
      <c r="G256" s="29"/>
    </row>
    <row r="257" spans="1:7" x14ac:dyDescent="0.25">
      <c r="A257" s="31">
        <v>29312</v>
      </c>
      <c r="B257" s="29">
        <v>1.15122575108816E-4</v>
      </c>
      <c r="C257" s="29">
        <v>0.99988487742489296</v>
      </c>
      <c r="D257" s="32">
        <v>1</v>
      </c>
      <c r="F257" s="30"/>
      <c r="G257" s="29"/>
    </row>
    <row r="258" spans="1:7" x14ac:dyDescent="0.25">
      <c r="A258" s="31">
        <v>29342</v>
      </c>
      <c r="B258" s="29">
        <v>1.109081290146E-4</v>
      </c>
      <c r="C258" s="29">
        <v>0.99988909187098696</v>
      </c>
      <c r="D258" s="32">
        <v>1</v>
      </c>
      <c r="F258" s="30"/>
      <c r="G258" s="29"/>
    </row>
    <row r="259" spans="1:7" x14ac:dyDescent="0.25">
      <c r="A259" s="31">
        <v>29373</v>
      </c>
      <c r="B259" s="29">
        <v>0.109562738041438</v>
      </c>
      <c r="C259" s="29">
        <v>0.89043726195856299</v>
      </c>
      <c r="D259" s="32">
        <v>1</v>
      </c>
      <c r="F259" s="30"/>
      <c r="G259" s="29"/>
    </row>
    <row r="260" spans="1:7" x14ac:dyDescent="0.25">
      <c r="A260" s="31">
        <v>29403</v>
      </c>
      <c r="B260" s="29">
        <v>0.145785527901754</v>
      </c>
      <c r="C260" s="29">
        <v>0.85421447209824697</v>
      </c>
      <c r="D260" s="32">
        <v>1</v>
      </c>
      <c r="F260" s="29"/>
      <c r="G260" s="29"/>
    </row>
    <row r="261" spans="1:7" x14ac:dyDescent="0.25">
      <c r="A261" s="31">
        <v>29434</v>
      </c>
      <c r="B261" s="29">
        <v>5.2605772027670403E-2</v>
      </c>
      <c r="C261" s="29">
        <v>0.94739422797233097</v>
      </c>
      <c r="D261" s="32">
        <v>0</v>
      </c>
      <c r="F261" s="29"/>
      <c r="G261" s="29"/>
    </row>
    <row r="262" spans="1:7" x14ac:dyDescent="0.25">
      <c r="A262" s="31">
        <v>29465</v>
      </c>
      <c r="B262" s="29">
        <v>1.6406514226026E-3</v>
      </c>
      <c r="C262" s="29">
        <v>0.99835934857739905</v>
      </c>
      <c r="D262" s="32">
        <v>0</v>
      </c>
      <c r="F262" s="29"/>
      <c r="G262" s="29"/>
    </row>
    <row r="263" spans="1:7" x14ac:dyDescent="0.25">
      <c r="A263" s="31">
        <v>29495</v>
      </c>
      <c r="B263" s="29">
        <v>4.5724740677862599E-2</v>
      </c>
      <c r="C263" s="29">
        <v>0.95427525932213897</v>
      </c>
      <c r="D263" s="32">
        <v>0</v>
      </c>
      <c r="F263" s="29"/>
      <c r="G263" s="29"/>
    </row>
    <row r="264" spans="1:7" x14ac:dyDescent="0.25">
      <c r="A264" s="31">
        <v>29526</v>
      </c>
      <c r="B264" s="29">
        <v>0.11293409974271899</v>
      </c>
      <c r="C264" s="29">
        <v>0.88706590025728205</v>
      </c>
      <c r="D264" s="32">
        <v>0</v>
      </c>
      <c r="F264" s="30"/>
      <c r="G264" s="29"/>
    </row>
    <row r="265" spans="1:7" x14ac:dyDescent="0.25">
      <c r="A265" s="31">
        <v>29556</v>
      </c>
      <c r="B265" s="29">
        <v>0.32885183685027303</v>
      </c>
      <c r="C265" s="29">
        <v>0.67114816314972803</v>
      </c>
      <c r="D265" s="32">
        <v>0</v>
      </c>
      <c r="F265" s="30"/>
      <c r="G265" s="29"/>
    </row>
    <row r="266" spans="1:7" x14ac:dyDescent="0.25">
      <c r="A266" s="31">
        <v>29587</v>
      </c>
      <c r="B266" s="29">
        <v>0.36117117706686203</v>
      </c>
      <c r="C266" s="29">
        <v>0.63882882293313803</v>
      </c>
      <c r="D266" s="32">
        <v>0</v>
      </c>
      <c r="F266" s="30"/>
      <c r="G266" s="29"/>
    </row>
    <row r="267" spans="1:7" x14ac:dyDescent="0.25">
      <c r="A267" s="31">
        <v>29618</v>
      </c>
      <c r="B267" s="29">
        <v>0.60828042645554903</v>
      </c>
      <c r="C267" s="29">
        <v>0.39171957354445103</v>
      </c>
      <c r="D267" s="32">
        <v>0</v>
      </c>
      <c r="F267" s="30"/>
      <c r="G267" s="29"/>
    </row>
    <row r="268" spans="1:7" x14ac:dyDescent="0.25">
      <c r="A268" s="31">
        <v>29646</v>
      </c>
      <c r="B268" s="29">
        <v>0.82878782473782098</v>
      </c>
      <c r="C268" s="29">
        <v>0.17121217526217999</v>
      </c>
      <c r="D268" s="32">
        <v>0</v>
      </c>
      <c r="F268" s="30"/>
      <c r="G268" s="29"/>
    </row>
    <row r="269" spans="1:7" x14ac:dyDescent="0.25">
      <c r="A269" s="31">
        <v>29677</v>
      </c>
      <c r="B269" s="29">
        <v>0.89811980351780496</v>
      </c>
      <c r="C269" s="29">
        <v>0.101880196482196</v>
      </c>
      <c r="D269" s="32">
        <v>0</v>
      </c>
      <c r="F269" s="30"/>
      <c r="G269" s="29"/>
    </row>
    <row r="270" spans="1:7" x14ac:dyDescent="0.25">
      <c r="A270" s="31">
        <v>29707</v>
      </c>
      <c r="B270" s="29">
        <v>0.95304243452074699</v>
      </c>
      <c r="C270" s="29">
        <v>4.6957565479254199E-2</v>
      </c>
      <c r="D270" s="32">
        <v>0</v>
      </c>
      <c r="F270" s="29"/>
      <c r="G270" s="29"/>
    </row>
    <row r="271" spans="1:7" x14ac:dyDescent="0.25">
      <c r="A271" s="31">
        <v>29738</v>
      </c>
      <c r="B271" s="29">
        <v>0.96682013426638103</v>
      </c>
      <c r="C271" s="29">
        <v>3.3179865733619501E-2</v>
      </c>
      <c r="D271" s="32">
        <v>0</v>
      </c>
      <c r="F271" s="29"/>
      <c r="G271" s="29"/>
    </row>
    <row r="272" spans="1:7" x14ac:dyDescent="0.25">
      <c r="A272" s="31">
        <v>29768</v>
      </c>
      <c r="B272" s="29">
        <v>0.95085258249830096</v>
      </c>
      <c r="C272" s="29">
        <v>4.9147417501699903E-2</v>
      </c>
      <c r="D272" s="32">
        <v>0</v>
      </c>
      <c r="F272" s="30"/>
      <c r="G272" s="29"/>
    </row>
    <row r="273" spans="1:7" x14ac:dyDescent="0.25">
      <c r="A273" s="31">
        <v>29799</v>
      </c>
      <c r="B273" s="29">
        <v>0.88606590561945997</v>
      </c>
      <c r="C273" s="29">
        <v>0.113934094380541</v>
      </c>
      <c r="D273" s="32">
        <v>1</v>
      </c>
      <c r="F273" s="29"/>
      <c r="G273" s="29"/>
    </row>
    <row r="274" spans="1:7" x14ac:dyDescent="0.25">
      <c r="A274" s="31">
        <v>29830</v>
      </c>
      <c r="B274" s="29">
        <v>0.71340083286397704</v>
      </c>
      <c r="C274" s="29">
        <v>0.28659916713602401</v>
      </c>
      <c r="D274" s="32">
        <v>1</v>
      </c>
      <c r="F274" s="30"/>
      <c r="G274" s="29"/>
    </row>
    <row r="275" spans="1:7" x14ac:dyDescent="0.25">
      <c r="A275" s="31">
        <v>29860</v>
      </c>
      <c r="B275" s="29">
        <v>0.57018477238384202</v>
      </c>
      <c r="C275" s="29">
        <v>0.42981522761615798</v>
      </c>
      <c r="D275" s="32">
        <v>1</v>
      </c>
      <c r="F275" s="30"/>
      <c r="G275" s="29"/>
    </row>
    <row r="276" spans="1:7" x14ac:dyDescent="0.25">
      <c r="A276" s="31">
        <v>29891</v>
      </c>
      <c r="B276" s="29">
        <v>0.31185148135561402</v>
      </c>
      <c r="C276" s="29">
        <v>0.68814851864438698</v>
      </c>
      <c r="D276" s="32">
        <v>1</v>
      </c>
      <c r="F276" s="30"/>
      <c r="G276" s="29"/>
    </row>
    <row r="277" spans="1:7" x14ac:dyDescent="0.25">
      <c r="A277" s="31">
        <v>29921</v>
      </c>
      <c r="B277" s="29">
        <v>0.16912348580723199</v>
      </c>
      <c r="C277" s="29">
        <v>0.83087651419276898</v>
      </c>
      <c r="D277" s="32">
        <v>1</v>
      </c>
      <c r="F277" s="30"/>
      <c r="G277" s="29"/>
    </row>
    <row r="278" spans="1:7" x14ac:dyDescent="0.25">
      <c r="A278" s="31">
        <v>29952</v>
      </c>
      <c r="B278" s="29">
        <v>3.24914372422867E-3</v>
      </c>
      <c r="C278" s="29">
        <v>0.99675085627577198</v>
      </c>
      <c r="D278" s="32">
        <v>1</v>
      </c>
      <c r="F278" s="29"/>
      <c r="G278" s="29"/>
    </row>
    <row r="279" spans="1:7" x14ac:dyDescent="0.25">
      <c r="A279" s="31">
        <v>29983</v>
      </c>
      <c r="B279" s="30">
        <v>1.99594607931703E-5</v>
      </c>
      <c r="C279" s="29">
        <v>0.99998004053920797</v>
      </c>
      <c r="D279" s="32">
        <v>1</v>
      </c>
      <c r="F279" s="29"/>
      <c r="G279" s="29"/>
    </row>
    <row r="280" spans="1:7" x14ac:dyDescent="0.25">
      <c r="A280" s="31">
        <v>30011</v>
      </c>
      <c r="B280" s="29">
        <v>0.32984578226542699</v>
      </c>
      <c r="C280" s="29">
        <v>0.67015421773457395</v>
      </c>
      <c r="D280" s="32">
        <v>1</v>
      </c>
      <c r="F280" s="29"/>
      <c r="G280" s="29"/>
    </row>
    <row r="281" spans="1:7" x14ac:dyDescent="0.25">
      <c r="A281" s="31">
        <v>30042</v>
      </c>
      <c r="B281" s="29">
        <v>0.52996441134900496</v>
      </c>
      <c r="C281" s="29">
        <v>0.47003558865099498</v>
      </c>
      <c r="D281" s="32">
        <v>1</v>
      </c>
      <c r="F281" s="29"/>
      <c r="G281" s="29"/>
    </row>
    <row r="282" spans="1:7" x14ac:dyDescent="0.25">
      <c r="A282" s="31">
        <v>30072</v>
      </c>
      <c r="B282" s="29">
        <v>0.76439520436387798</v>
      </c>
      <c r="C282" s="29">
        <v>0.23560479563612199</v>
      </c>
      <c r="D282" s="32">
        <v>1</v>
      </c>
      <c r="F282" s="29"/>
      <c r="G282" s="29"/>
    </row>
    <row r="283" spans="1:7" x14ac:dyDescent="0.25">
      <c r="A283" s="31">
        <v>30103</v>
      </c>
      <c r="B283" s="29">
        <v>0.891465363154336</v>
      </c>
      <c r="C283" s="29">
        <v>0.108534636845665</v>
      </c>
      <c r="D283" s="32">
        <v>1</v>
      </c>
      <c r="F283" s="30"/>
      <c r="G283" s="29"/>
    </row>
    <row r="284" spans="1:7" x14ac:dyDescent="0.25">
      <c r="A284" s="31">
        <v>30133</v>
      </c>
      <c r="B284" s="29">
        <v>0.92376336995145603</v>
      </c>
      <c r="C284" s="29">
        <v>7.6236630048544904E-2</v>
      </c>
      <c r="D284" s="32">
        <v>1</v>
      </c>
      <c r="F284" s="29"/>
      <c r="G284" s="29"/>
    </row>
    <row r="285" spans="1:7" x14ac:dyDescent="0.25">
      <c r="A285" s="31">
        <v>30164</v>
      </c>
      <c r="B285" s="29">
        <v>0.90031736293332698</v>
      </c>
      <c r="C285" s="29">
        <v>9.9682637066673602E-2</v>
      </c>
      <c r="D285" s="32">
        <v>1</v>
      </c>
      <c r="F285" s="29"/>
      <c r="G285" s="29"/>
    </row>
    <row r="286" spans="1:7" x14ac:dyDescent="0.25">
      <c r="A286" s="31">
        <v>30195</v>
      </c>
      <c r="B286" s="29">
        <v>0.89573551369619397</v>
      </c>
      <c r="C286" s="29">
        <v>0.104264486303806</v>
      </c>
      <c r="D286" s="32">
        <v>1</v>
      </c>
      <c r="F286" s="29"/>
      <c r="G286" s="29"/>
    </row>
    <row r="287" spans="1:7" x14ac:dyDescent="0.25">
      <c r="A287" s="31">
        <v>30225</v>
      </c>
      <c r="B287" s="29">
        <v>0.80674920985229803</v>
      </c>
      <c r="C287" s="29">
        <v>0.19325079014770299</v>
      </c>
      <c r="D287" s="32">
        <v>1</v>
      </c>
      <c r="F287" s="30"/>
      <c r="G287" s="29"/>
    </row>
    <row r="288" spans="1:7" x14ac:dyDescent="0.25">
      <c r="A288" s="31">
        <v>30256</v>
      </c>
      <c r="B288" s="29">
        <v>0.72405318756146797</v>
      </c>
      <c r="C288" s="29">
        <v>0.27594681243853297</v>
      </c>
      <c r="D288" s="32">
        <v>1</v>
      </c>
      <c r="F288" s="30"/>
      <c r="G288" s="29"/>
    </row>
    <row r="289" spans="1:7" x14ac:dyDescent="0.25">
      <c r="A289" s="31">
        <v>30286</v>
      </c>
      <c r="B289" s="29">
        <v>0.47847840807726799</v>
      </c>
      <c r="C289" s="29">
        <v>0.52152159192273195</v>
      </c>
      <c r="D289" s="32">
        <v>0</v>
      </c>
      <c r="F289" s="29"/>
      <c r="G289" s="29"/>
    </row>
    <row r="290" spans="1:7" x14ac:dyDescent="0.25">
      <c r="A290" s="31">
        <v>30317</v>
      </c>
      <c r="B290" s="29">
        <v>3.2268165125548101E-2</v>
      </c>
      <c r="C290" s="29">
        <v>0.96773183487445302</v>
      </c>
      <c r="D290" s="32">
        <v>0</v>
      </c>
      <c r="F290" s="30"/>
      <c r="G290" s="29"/>
    </row>
    <row r="291" spans="1:7" x14ac:dyDescent="0.25">
      <c r="A291" s="31">
        <v>30348</v>
      </c>
      <c r="B291" s="29">
        <v>0.45804769140017498</v>
      </c>
      <c r="C291" s="29">
        <v>0.54195230859982502</v>
      </c>
      <c r="D291" s="32">
        <v>0</v>
      </c>
      <c r="F291" s="29"/>
      <c r="G291" s="29"/>
    </row>
    <row r="292" spans="1:7" x14ac:dyDescent="0.25">
      <c r="A292" s="31">
        <v>30376</v>
      </c>
      <c r="B292" s="29">
        <v>0.70609014438901396</v>
      </c>
      <c r="C292" s="29">
        <v>0.29390985561098598</v>
      </c>
      <c r="D292" s="32">
        <v>0</v>
      </c>
      <c r="F292" s="30"/>
      <c r="G292" s="29"/>
    </row>
    <row r="293" spans="1:7" x14ac:dyDescent="0.25">
      <c r="A293" s="31">
        <v>30407</v>
      </c>
      <c r="B293" s="29">
        <v>0.82110444833245899</v>
      </c>
      <c r="C293" s="29">
        <v>0.17889555166754101</v>
      </c>
      <c r="D293" s="32">
        <v>0</v>
      </c>
      <c r="F293" s="29"/>
      <c r="G293" s="29"/>
    </row>
    <row r="294" spans="1:7" x14ac:dyDescent="0.25">
      <c r="A294" s="31">
        <v>30437</v>
      </c>
      <c r="B294" s="29">
        <v>0.92890804876631705</v>
      </c>
      <c r="C294" s="29">
        <v>7.1091951233683698E-2</v>
      </c>
      <c r="D294" s="32">
        <v>0</v>
      </c>
      <c r="F294" s="30"/>
      <c r="G294" s="29"/>
    </row>
    <row r="295" spans="1:7" x14ac:dyDescent="0.25">
      <c r="A295" s="31">
        <v>30468</v>
      </c>
      <c r="B295" s="29">
        <v>0.95411681907237</v>
      </c>
      <c r="C295" s="29">
        <v>4.5883180927630898E-2</v>
      </c>
      <c r="D295" s="32">
        <v>0</v>
      </c>
      <c r="F295" s="29"/>
      <c r="G295" s="29"/>
    </row>
    <row r="296" spans="1:7" x14ac:dyDescent="0.25">
      <c r="A296" s="31">
        <v>30498</v>
      </c>
      <c r="B296" s="29">
        <v>0.94316398423853098</v>
      </c>
      <c r="C296" s="29">
        <v>5.6836015761470002E-2</v>
      </c>
      <c r="D296" s="32">
        <v>0</v>
      </c>
      <c r="F296" s="30"/>
      <c r="G296" s="29"/>
    </row>
    <row r="297" spans="1:7" x14ac:dyDescent="0.25">
      <c r="A297" s="31">
        <v>30529</v>
      </c>
      <c r="B297" s="29">
        <v>0.95404543877372405</v>
      </c>
      <c r="C297" s="29">
        <v>4.5954561226276801E-2</v>
      </c>
      <c r="D297" s="32">
        <v>0</v>
      </c>
      <c r="F297" s="30"/>
      <c r="G297" s="29"/>
    </row>
    <row r="298" spans="1:7" x14ac:dyDescent="0.25">
      <c r="A298" s="31">
        <v>30560</v>
      </c>
      <c r="B298" s="29">
        <v>0.94811724219680404</v>
      </c>
      <c r="C298" s="29">
        <v>5.1882757803196497E-2</v>
      </c>
      <c r="D298" s="32">
        <v>0</v>
      </c>
      <c r="F298" s="30"/>
      <c r="G298" s="29"/>
    </row>
    <row r="299" spans="1:7" x14ac:dyDescent="0.25">
      <c r="A299" s="31">
        <v>30590</v>
      </c>
      <c r="B299" s="29">
        <v>0.95872409709955597</v>
      </c>
      <c r="C299" s="29">
        <v>4.1275902900444798E-2</v>
      </c>
      <c r="D299" s="32">
        <v>0</v>
      </c>
      <c r="F299" s="30"/>
      <c r="G299" s="29"/>
    </row>
    <row r="300" spans="1:7" x14ac:dyDescent="0.25">
      <c r="A300" s="31">
        <v>30621</v>
      </c>
      <c r="B300" s="29">
        <v>0.93560399359237301</v>
      </c>
      <c r="C300" s="29">
        <v>6.4396006407628395E-2</v>
      </c>
      <c r="D300" s="32">
        <v>0</v>
      </c>
      <c r="F300" s="30"/>
      <c r="G300" s="29"/>
    </row>
    <row r="301" spans="1:7" x14ac:dyDescent="0.25">
      <c r="A301" s="31">
        <v>30651</v>
      </c>
      <c r="B301" s="29">
        <v>0.872349023581517</v>
      </c>
      <c r="C301" s="29">
        <v>0.127650976418483</v>
      </c>
      <c r="D301" s="32">
        <v>0</v>
      </c>
      <c r="F301" s="30"/>
      <c r="G301" s="29"/>
    </row>
    <row r="302" spans="1:7" x14ac:dyDescent="0.25">
      <c r="A302" s="31">
        <v>30682</v>
      </c>
      <c r="B302" s="29">
        <v>0.64618230253008002</v>
      </c>
      <c r="C302" s="29">
        <v>0.35381769746991998</v>
      </c>
      <c r="D302" s="32">
        <v>0</v>
      </c>
      <c r="F302" s="30"/>
      <c r="G302" s="29"/>
    </row>
    <row r="303" spans="1:7" x14ac:dyDescent="0.25">
      <c r="A303" s="31">
        <v>30713</v>
      </c>
      <c r="B303" s="29">
        <v>0.88431859291880599</v>
      </c>
      <c r="C303" s="29">
        <v>0.115681407081195</v>
      </c>
      <c r="D303" s="32">
        <v>0</v>
      </c>
      <c r="F303" s="30"/>
      <c r="G303" s="29"/>
    </row>
    <row r="304" spans="1:7" x14ac:dyDescent="0.25">
      <c r="A304" s="31">
        <v>30742</v>
      </c>
      <c r="B304" s="29">
        <v>0.96157229359350604</v>
      </c>
      <c r="C304" s="29">
        <v>3.8427706406494802E-2</v>
      </c>
      <c r="D304" s="32">
        <v>0</v>
      </c>
      <c r="F304" s="30"/>
      <c r="G304" s="29"/>
    </row>
    <row r="305" spans="1:7" x14ac:dyDescent="0.25">
      <c r="A305" s="31">
        <v>30773</v>
      </c>
      <c r="B305" s="29">
        <v>0.98378920985192797</v>
      </c>
      <c r="C305" s="29">
        <v>1.6210790148072501E-2</v>
      </c>
      <c r="D305" s="32">
        <v>0</v>
      </c>
      <c r="F305" s="30"/>
      <c r="G305" s="29"/>
    </row>
    <row r="306" spans="1:7" x14ac:dyDescent="0.25">
      <c r="A306" s="31">
        <v>30803</v>
      </c>
      <c r="B306" s="29">
        <v>0.99005808491959502</v>
      </c>
      <c r="C306" s="29">
        <v>9.9419150804055806E-3</v>
      </c>
      <c r="D306" s="32">
        <v>0</v>
      </c>
      <c r="F306" s="30"/>
      <c r="G306" s="29"/>
    </row>
    <row r="307" spans="1:7" x14ac:dyDescent="0.25">
      <c r="A307" s="31">
        <v>30834</v>
      </c>
      <c r="B307" s="29">
        <v>0.99184418182532397</v>
      </c>
      <c r="C307" s="29">
        <v>8.1558181746768394E-3</v>
      </c>
      <c r="D307" s="32">
        <v>0</v>
      </c>
      <c r="F307" s="30"/>
      <c r="G307" s="29"/>
    </row>
    <row r="308" spans="1:7" x14ac:dyDescent="0.25">
      <c r="A308" s="31">
        <v>30864</v>
      </c>
      <c r="B308" s="29">
        <v>0.99213171564059099</v>
      </c>
      <c r="C308" s="29">
        <v>7.8682843594101003E-3</v>
      </c>
      <c r="D308" s="32">
        <v>0</v>
      </c>
      <c r="F308" s="30"/>
      <c r="G308" s="29"/>
    </row>
    <row r="309" spans="1:7" x14ac:dyDescent="0.25">
      <c r="A309" s="31">
        <v>30895</v>
      </c>
      <c r="B309" s="29">
        <v>0.99146299452248698</v>
      </c>
      <c r="C309" s="29">
        <v>8.5370054775138308E-3</v>
      </c>
      <c r="D309" s="32">
        <v>0</v>
      </c>
      <c r="F309" s="30"/>
      <c r="G309" s="29"/>
    </row>
    <row r="310" spans="1:7" x14ac:dyDescent="0.25">
      <c r="A310" s="31">
        <v>30926</v>
      </c>
      <c r="B310" s="29">
        <v>0.98937150084482495</v>
      </c>
      <c r="C310" s="29">
        <v>1.0628499155176E-2</v>
      </c>
      <c r="D310" s="32">
        <v>0</v>
      </c>
      <c r="F310" s="30"/>
      <c r="G310" s="29"/>
    </row>
    <row r="311" spans="1:7" x14ac:dyDescent="0.25">
      <c r="A311" s="31">
        <v>30956</v>
      </c>
      <c r="B311" s="29">
        <v>0.98895377049413602</v>
      </c>
      <c r="C311" s="29">
        <v>1.1046229505864501E-2</v>
      </c>
      <c r="D311" s="32">
        <v>0</v>
      </c>
      <c r="F311" s="30"/>
      <c r="G311" s="29"/>
    </row>
    <row r="312" spans="1:7" x14ac:dyDescent="0.25">
      <c r="A312" s="31">
        <v>30987</v>
      </c>
      <c r="B312" s="29">
        <v>0.99030124860733404</v>
      </c>
      <c r="C312" s="29">
        <v>9.6987513926666893E-3</v>
      </c>
      <c r="D312" s="32">
        <v>0</v>
      </c>
      <c r="F312" s="30"/>
      <c r="G312" s="29"/>
    </row>
    <row r="313" spans="1:7" x14ac:dyDescent="0.25">
      <c r="A313" s="31">
        <v>31017</v>
      </c>
      <c r="B313" s="29">
        <v>0.99179852260215595</v>
      </c>
      <c r="C313" s="29">
        <v>8.2014773978451808E-3</v>
      </c>
      <c r="D313" s="32">
        <v>0</v>
      </c>
      <c r="F313" s="30"/>
      <c r="G313" s="29"/>
    </row>
    <row r="314" spans="1:7" x14ac:dyDescent="0.25">
      <c r="A314" s="31">
        <v>31048</v>
      </c>
      <c r="B314" s="29">
        <v>0.99172102545614804</v>
      </c>
      <c r="C314" s="29">
        <v>8.2789745438522997E-3</v>
      </c>
      <c r="D314" s="32">
        <v>0</v>
      </c>
      <c r="F314" s="30"/>
      <c r="G314" s="29"/>
    </row>
    <row r="315" spans="1:7" x14ac:dyDescent="0.25">
      <c r="A315" s="31">
        <v>31079</v>
      </c>
      <c r="B315" s="29">
        <v>0.99173534153163201</v>
      </c>
      <c r="C315" s="29">
        <v>8.2646584683686696E-3</v>
      </c>
      <c r="D315" s="32">
        <v>0</v>
      </c>
      <c r="F315" s="30"/>
      <c r="G315" s="29"/>
    </row>
    <row r="316" spans="1:7" x14ac:dyDescent="0.25">
      <c r="A316" s="31">
        <v>31107</v>
      </c>
      <c r="B316" s="29">
        <v>0.99158956165624401</v>
      </c>
      <c r="C316" s="29">
        <v>8.4104383437566908E-3</v>
      </c>
      <c r="D316" s="32">
        <v>0</v>
      </c>
      <c r="F316" s="30"/>
      <c r="G316" s="29"/>
    </row>
    <row r="317" spans="1:7" x14ac:dyDescent="0.25">
      <c r="A317" s="31">
        <v>31138</v>
      </c>
      <c r="B317" s="29">
        <v>0.98953603216738995</v>
      </c>
      <c r="C317" s="29">
        <v>1.0463967832611099E-2</v>
      </c>
      <c r="D317" s="32">
        <v>0</v>
      </c>
      <c r="F317" s="30"/>
      <c r="G317" s="29"/>
    </row>
    <row r="318" spans="1:7" x14ac:dyDescent="0.25">
      <c r="A318" s="31">
        <v>31168</v>
      </c>
      <c r="B318" s="29">
        <v>0.99055930410537096</v>
      </c>
      <c r="C318" s="29">
        <v>9.4406958946294806E-3</v>
      </c>
      <c r="D318" s="32">
        <v>0</v>
      </c>
      <c r="F318" s="30"/>
      <c r="G318" s="29"/>
    </row>
    <row r="319" spans="1:7" x14ac:dyDescent="0.25">
      <c r="A319" s="31">
        <v>31199</v>
      </c>
      <c r="B319" s="29">
        <v>0.98798628182931703</v>
      </c>
      <c r="C319" s="29">
        <v>1.20137181706833E-2</v>
      </c>
      <c r="D319" s="32">
        <v>0</v>
      </c>
      <c r="F319" s="30"/>
      <c r="G319" s="29"/>
    </row>
    <row r="320" spans="1:7" x14ac:dyDescent="0.25">
      <c r="A320" s="31">
        <v>31229</v>
      </c>
      <c r="B320" s="29">
        <v>0.97733223616810105</v>
      </c>
      <c r="C320" s="29">
        <v>2.2667763831900101E-2</v>
      </c>
      <c r="D320" s="32">
        <v>0</v>
      </c>
      <c r="F320" s="30"/>
      <c r="G320" s="29"/>
    </row>
    <row r="321" spans="1:7" x14ac:dyDescent="0.25">
      <c r="A321" s="31">
        <v>31260</v>
      </c>
      <c r="B321" s="29">
        <v>0.98377555904259195</v>
      </c>
      <c r="C321" s="29">
        <v>1.6224440957408399E-2</v>
      </c>
      <c r="D321" s="32">
        <v>0</v>
      </c>
      <c r="F321" s="30"/>
      <c r="G321" s="29"/>
    </row>
    <row r="322" spans="1:7" x14ac:dyDescent="0.25">
      <c r="A322" s="31">
        <v>31291</v>
      </c>
      <c r="B322" s="29">
        <v>0.98463960331392797</v>
      </c>
      <c r="C322" s="29">
        <v>1.53603966860729E-2</v>
      </c>
      <c r="D322" s="32">
        <v>0</v>
      </c>
      <c r="F322" s="30"/>
      <c r="G322" s="29"/>
    </row>
    <row r="323" spans="1:7" x14ac:dyDescent="0.25">
      <c r="A323" s="31">
        <v>31321</v>
      </c>
      <c r="B323" s="29">
        <v>0.97795631602857602</v>
      </c>
      <c r="C323" s="29">
        <v>2.2043683971424501E-2</v>
      </c>
      <c r="D323" s="32">
        <v>0</v>
      </c>
      <c r="F323" s="30"/>
      <c r="G323" s="29"/>
    </row>
    <row r="324" spans="1:7" x14ac:dyDescent="0.25">
      <c r="A324" s="31">
        <v>31352</v>
      </c>
      <c r="B324" s="29">
        <v>0.97412009430789004</v>
      </c>
      <c r="C324" s="29">
        <v>2.5879905692110801E-2</v>
      </c>
      <c r="D324" s="32">
        <v>0</v>
      </c>
      <c r="F324" s="29"/>
      <c r="G324" s="29"/>
    </row>
    <row r="325" spans="1:7" x14ac:dyDescent="0.25">
      <c r="A325" s="31">
        <v>31382</v>
      </c>
      <c r="B325" s="29">
        <v>0.94767453003973701</v>
      </c>
      <c r="C325" s="29">
        <v>5.23254699602635E-2</v>
      </c>
      <c r="D325" s="32">
        <v>0</v>
      </c>
      <c r="F325" s="30"/>
      <c r="G325" s="29"/>
    </row>
    <row r="326" spans="1:7" x14ac:dyDescent="0.25">
      <c r="A326" s="31">
        <v>31413</v>
      </c>
      <c r="B326" s="29">
        <v>0.93883692344118197</v>
      </c>
      <c r="C326" s="29">
        <v>6.1163076558818599E-2</v>
      </c>
      <c r="D326" s="32">
        <v>0</v>
      </c>
      <c r="F326" s="30"/>
      <c r="G326" s="29"/>
    </row>
    <row r="327" spans="1:7" x14ac:dyDescent="0.25">
      <c r="A327" s="31">
        <v>31444</v>
      </c>
      <c r="B327" s="29">
        <v>0.87379681711372703</v>
      </c>
      <c r="C327" s="29">
        <v>0.126203182886273</v>
      </c>
      <c r="D327" s="32">
        <v>0</v>
      </c>
      <c r="F327" s="29"/>
      <c r="G327" s="29"/>
    </row>
    <row r="328" spans="1:7" x14ac:dyDescent="0.25">
      <c r="A328" s="31">
        <v>31472</v>
      </c>
      <c r="B328" s="29">
        <v>0.88493726262234296</v>
      </c>
      <c r="C328" s="29">
        <v>0.115062737377658</v>
      </c>
      <c r="D328" s="32">
        <v>0</v>
      </c>
      <c r="F328" s="30"/>
      <c r="G328" s="29"/>
    </row>
    <row r="329" spans="1:7" x14ac:dyDescent="0.25">
      <c r="A329" s="31">
        <v>31503</v>
      </c>
      <c r="B329" s="29">
        <v>0.96005351684419105</v>
      </c>
      <c r="C329" s="29">
        <v>3.9946483155810002E-2</v>
      </c>
      <c r="D329" s="32">
        <v>0</v>
      </c>
      <c r="F329" s="30"/>
      <c r="G329" s="29"/>
    </row>
    <row r="330" spans="1:7" x14ac:dyDescent="0.25">
      <c r="A330" s="31">
        <v>31533</v>
      </c>
      <c r="B330" s="29">
        <v>0.98015199255091701</v>
      </c>
      <c r="C330" s="29">
        <v>1.9848007449084298E-2</v>
      </c>
      <c r="D330" s="32">
        <v>0</v>
      </c>
      <c r="F330" s="30"/>
      <c r="G330" s="29"/>
    </row>
    <row r="331" spans="1:7" x14ac:dyDescent="0.25">
      <c r="A331" s="31">
        <v>31564</v>
      </c>
      <c r="B331" s="29">
        <v>0.98492113113456503</v>
      </c>
      <c r="C331" s="29">
        <v>1.5078868865435901E-2</v>
      </c>
      <c r="D331" s="32">
        <v>0</v>
      </c>
      <c r="F331" s="29"/>
      <c r="G331" s="29"/>
    </row>
    <row r="332" spans="1:7" x14ac:dyDescent="0.25">
      <c r="A332" s="31">
        <v>31594</v>
      </c>
      <c r="B332" s="29">
        <v>0.98594422656761704</v>
      </c>
      <c r="C332" s="29">
        <v>1.4055773432383799E-2</v>
      </c>
      <c r="D332" s="32">
        <v>0</v>
      </c>
      <c r="F332" s="29"/>
      <c r="G332" s="29"/>
    </row>
    <row r="333" spans="1:7" x14ac:dyDescent="0.25">
      <c r="A333" s="31">
        <v>31625</v>
      </c>
      <c r="B333" s="29">
        <v>0.98844444999287395</v>
      </c>
      <c r="C333" s="29">
        <v>1.15555500071271E-2</v>
      </c>
      <c r="D333" s="32">
        <v>0</v>
      </c>
      <c r="F333" s="30"/>
      <c r="G333" s="29"/>
    </row>
    <row r="334" spans="1:7" x14ac:dyDescent="0.25">
      <c r="A334" s="31">
        <v>31656</v>
      </c>
      <c r="B334" s="29">
        <v>0.99018303183323897</v>
      </c>
      <c r="C334" s="29">
        <v>9.8169681667623406E-3</v>
      </c>
      <c r="D334" s="32">
        <v>0</v>
      </c>
      <c r="F334" s="30"/>
      <c r="G334" s="29"/>
    </row>
    <row r="335" spans="1:7" x14ac:dyDescent="0.25">
      <c r="A335" s="31">
        <v>31686</v>
      </c>
      <c r="B335" s="29">
        <v>0.987728515278118</v>
      </c>
      <c r="C335" s="29">
        <v>1.22714847218835E-2</v>
      </c>
      <c r="D335" s="32">
        <v>0</v>
      </c>
      <c r="F335" s="30"/>
      <c r="G335" s="29"/>
    </row>
    <row r="336" spans="1:7" x14ac:dyDescent="0.25">
      <c r="A336" s="31">
        <v>31717</v>
      </c>
      <c r="B336" s="29">
        <v>0.97954534258319503</v>
      </c>
      <c r="C336" s="29">
        <v>2.04546574168059E-2</v>
      </c>
      <c r="D336" s="32">
        <v>0</v>
      </c>
      <c r="F336" s="30"/>
      <c r="G336" s="29"/>
    </row>
    <row r="337" spans="1:7" x14ac:dyDescent="0.25">
      <c r="A337" s="31">
        <v>31747</v>
      </c>
      <c r="B337" s="29">
        <v>0.95486481853461802</v>
      </c>
      <c r="C337" s="29">
        <v>4.5135181465383402E-2</v>
      </c>
      <c r="D337" s="32">
        <v>0</v>
      </c>
      <c r="F337" s="30"/>
      <c r="G337" s="29"/>
    </row>
    <row r="338" spans="1:7" x14ac:dyDescent="0.25">
      <c r="A338" s="31">
        <v>31778</v>
      </c>
      <c r="B338" s="29">
        <v>0.937149450194386</v>
      </c>
      <c r="C338" s="29">
        <v>6.2850549805614594E-2</v>
      </c>
      <c r="D338" s="32">
        <v>0</v>
      </c>
      <c r="F338" s="30"/>
      <c r="G338" s="29"/>
    </row>
    <row r="339" spans="1:7" x14ac:dyDescent="0.25">
      <c r="A339" s="31">
        <v>31809</v>
      </c>
      <c r="B339" s="29">
        <v>0.93048767785231301</v>
      </c>
      <c r="C339" s="29">
        <v>6.9512322147688502E-2</v>
      </c>
      <c r="D339" s="32">
        <v>0</v>
      </c>
      <c r="F339" s="30"/>
      <c r="G339" s="29"/>
    </row>
    <row r="340" spans="1:7" x14ac:dyDescent="0.25">
      <c r="A340" s="31">
        <v>31837</v>
      </c>
      <c r="B340" s="29">
        <v>0.96843506235307697</v>
      </c>
      <c r="C340" s="29">
        <v>3.1564937646924099E-2</v>
      </c>
      <c r="D340" s="32">
        <v>0</v>
      </c>
      <c r="F340" s="30"/>
      <c r="G340" s="29"/>
    </row>
    <row r="341" spans="1:7" x14ac:dyDescent="0.25">
      <c r="A341" s="31">
        <v>31868</v>
      </c>
      <c r="B341" s="29">
        <v>0.98391660852917195</v>
      </c>
      <c r="C341" s="29">
        <v>1.6083391470829499E-2</v>
      </c>
      <c r="D341" s="32">
        <v>0</v>
      </c>
      <c r="F341" s="30"/>
      <c r="G341" s="29"/>
    </row>
    <row r="342" spans="1:7" x14ac:dyDescent="0.25">
      <c r="A342" s="31">
        <v>31898</v>
      </c>
      <c r="B342" s="29">
        <v>0.98865528925732604</v>
      </c>
      <c r="C342" s="29">
        <v>1.13447107426757E-2</v>
      </c>
      <c r="D342" s="32">
        <v>0</v>
      </c>
      <c r="F342" s="29"/>
      <c r="G342" s="29"/>
    </row>
    <row r="343" spans="1:7" x14ac:dyDescent="0.25">
      <c r="A343" s="31">
        <v>31929</v>
      </c>
      <c r="B343" s="29">
        <v>0.99027365489246</v>
      </c>
      <c r="C343" s="29">
        <v>9.7263451075411504E-3</v>
      </c>
      <c r="D343" s="32">
        <v>0</v>
      </c>
      <c r="F343" s="30"/>
      <c r="G343" s="29"/>
    </row>
    <row r="344" spans="1:7" x14ac:dyDescent="0.25">
      <c r="A344" s="31">
        <v>31959</v>
      </c>
      <c r="B344" s="29">
        <v>0.98810783926655898</v>
      </c>
      <c r="C344" s="29">
        <v>1.1892160733442301E-2</v>
      </c>
      <c r="D344" s="32">
        <v>0</v>
      </c>
      <c r="F344" s="30"/>
      <c r="G344" s="29"/>
    </row>
    <row r="345" spans="1:7" x14ac:dyDescent="0.25">
      <c r="A345" s="31">
        <v>31990</v>
      </c>
      <c r="B345" s="29">
        <v>0.98581685942215802</v>
      </c>
      <c r="C345" s="29">
        <v>1.4183140577843201E-2</v>
      </c>
      <c r="D345" s="32">
        <v>0</v>
      </c>
      <c r="F345" s="30"/>
      <c r="G345" s="29"/>
    </row>
    <row r="346" spans="1:7" x14ac:dyDescent="0.25">
      <c r="A346" s="31">
        <v>32021</v>
      </c>
      <c r="B346" s="29">
        <v>0.97661963850281797</v>
      </c>
      <c r="C346" s="29">
        <v>2.33803614971832E-2</v>
      </c>
      <c r="D346" s="32">
        <v>0</v>
      </c>
      <c r="F346" s="30"/>
      <c r="G346" s="29"/>
    </row>
    <row r="347" spans="1:7" x14ac:dyDescent="0.25">
      <c r="A347" s="31">
        <v>32051</v>
      </c>
      <c r="B347" s="29">
        <v>0.94467450706195</v>
      </c>
      <c r="C347" s="29">
        <v>5.53254929380513E-2</v>
      </c>
      <c r="D347" s="32">
        <v>0</v>
      </c>
      <c r="F347" s="30"/>
      <c r="G347" s="29"/>
    </row>
    <row r="348" spans="1:7" x14ac:dyDescent="0.25">
      <c r="A348" s="31">
        <v>32082</v>
      </c>
      <c r="B348" s="29">
        <v>0.97797020105870902</v>
      </c>
      <c r="C348" s="29">
        <v>2.2029798941292499E-2</v>
      </c>
      <c r="D348" s="32">
        <v>0</v>
      </c>
      <c r="F348" s="30"/>
      <c r="G348" s="29"/>
    </row>
    <row r="349" spans="1:7" x14ac:dyDescent="0.25">
      <c r="A349" s="31">
        <v>32112</v>
      </c>
      <c r="B349" s="29">
        <v>0.98676096141236402</v>
      </c>
      <c r="C349" s="29">
        <v>1.32390385876373E-2</v>
      </c>
      <c r="D349" s="32">
        <v>0</v>
      </c>
      <c r="F349" s="30"/>
      <c r="G349" s="29"/>
    </row>
    <row r="350" spans="1:7" x14ac:dyDescent="0.25">
      <c r="A350" s="31">
        <v>32143</v>
      </c>
      <c r="B350" s="29">
        <v>0.986150310478218</v>
      </c>
      <c r="C350" s="29">
        <v>1.3849689521782799E-2</v>
      </c>
      <c r="D350" s="32">
        <v>0</v>
      </c>
      <c r="F350" s="30"/>
      <c r="G350" s="29"/>
    </row>
    <row r="351" spans="1:7" x14ac:dyDescent="0.25">
      <c r="A351" s="31">
        <v>32174</v>
      </c>
      <c r="B351" s="29">
        <v>0.99055849435916099</v>
      </c>
      <c r="C351" s="29">
        <v>9.4415056408403801E-3</v>
      </c>
      <c r="D351" s="32">
        <v>0</v>
      </c>
      <c r="F351" s="30"/>
      <c r="G351" s="29"/>
    </row>
    <row r="352" spans="1:7" x14ac:dyDescent="0.25">
      <c r="A352" s="31">
        <v>32203</v>
      </c>
      <c r="B352" s="29">
        <v>0.99148441423767497</v>
      </c>
      <c r="C352" s="29">
        <v>8.5155857623268293E-3</v>
      </c>
      <c r="D352" s="32">
        <v>0</v>
      </c>
      <c r="F352" s="30"/>
      <c r="G352" s="29"/>
    </row>
    <row r="353" spans="1:7" x14ac:dyDescent="0.25">
      <c r="A353" s="31">
        <v>32234</v>
      </c>
      <c r="B353" s="29">
        <v>0.99061573213415799</v>
      </c>
      <c r="C353" s="29">
        <v>9.3842678658432894E-3</v>
      </c>
      <c r="D353" s="32">
        <v>0</v>
      </c>
      <c r="F353" s="30"/>
      <c r="G353" s="29"/>
    </row>
    <row r="354" spans="1:7" x14ac:dyDescent="0.25">
      <c r="A354" s="31">
        <v>32264</v>
      </c>
      <c r="B354" s="29">
        <v>0.98970115100789702</v>
      </c>
      <c r="C354" s="29">
        <v>1.02988489921048E-2</v>
      </c>
      <c r="D354" s="32">
        <v>0</v>
      </c>
      <c r="F354" s="30"/>
      <c r="G354" s="29"/>
    </row>
    <row r="355" spans="1:7" x14ac:dyDescent="0.25">
      <c r="A355" s="31">
        <v>32295</v>
      </c>
      <c r="B355" s="29">
        <v>0.99147148588407596</v>
      </c>
      <c r="C355" s="29">
        <v>8.5285141159249598E-3</v>
      </c>
      <c r="D355" s="32">
        <v>0</v>
      </c>
      <c r="F355" s="30"/>
      <c r="G355" s="29"/>
    </row>
    <row r="356" spans="1:7" x14ac:dyDescent="0.25">
      <c r="A356" s="31">
        <v>32325</v>
      </c>
      <c r="B356" s="29">
        <v>0.99111330503547301</v>
      </c>
      <c r="C356" s="29">
        <v>8.8866949645280205E-3</v>
      </c>
      <c r="D356" s="32">
        <v>0</v>
      </c>
      <c r="F356" s="30"/>
      <c r="G356" s="29"/>
    </row>
    <row r="357" spans="1:7" x14ac:dyDescent="0.25">
      <c r="A357" s="31">
        <v>32356</v>
      </c>
      <c r="B357" s="29">
        <v>0.99008569371426602</v>
      </c>
      <c r="C357" s="29">
        <v>9.9143062857350306E-3</v>
      </c>
      <c r="D357" s="32">
        <v>0</v>
      </c>
      <c r="F357" s="30"/>
      <c r="G357" s="29"/>
    </row>
    <row r="358" spans="1:7" x14ac:dyDescent="0.25">
      <c r="A358" s="31">
        <v>32387</v>
      </c>
      <c r="B358" s="29">
        <v>0.987460092056483</v>
      </c>
      <c r="C358" s="29">
        <v>1.2539907943518501E-2</v>
      </c>
      <c r="D358" s="32">
        <v>0</v>
      </c>
      <c r="F358" s="30"/>
      <c r="G358" s="29"/>
    </row>
    <row r="359" spans="1:7" x14ac:dyDescent="0.25">
      <c r="A359" s="31">
        <v>32417</v>
      </c>
      <c r="B359" s="29">
        <v>0.98815977482432404</v>
      </c>
      <c r="C359" s="29">
        <v>1.18402251756779E-2</v>
      </c>
      <c r="D359" s="32">
        <v>0</v>
      </c>
      <c r="F359" s="30"/>
      <c r="G359" s="29"/>
    </row>
    <row r="360" spans="1:7" x14ac:dyDescent="0.25">
      <c r="A360" s="31">
        <v>32448</v>
      </c>
      <c r="B360" s="29">
        <v>0.99062699319827296</v>
      </c>
      <c r="C360" s="29">
        <v>9.3730068017288705E-3</v>
      </c>
      <c r="D360" s="32">
        <v>0</v>
      </c>
      <c r="F360" s="30"/>
      <c r="G360" s="29"/>
    </row>
    <row r="361" spans="1:7" x14ac:dyDescent="0.25">
      <c r="A361" s="31">
        <v>32478</v>
      </c>
      <c r="B361" s="29">
        <v>0.98963904299544703</v>
      </c>
      <c r="C361" s="29">
        <v>1.03609570045546E-2</v>
      </c>
      <c r="D361" s="32">
        <v>0</v>
      </c>
      <c r="F361" s="30"/>
      <c r="G361" s="29"/>
    </row>
    <row r="362" spans="1:7" x14ac:dyDescent="0.25">
      <c r="A362" s="31">
        <v>32509</v>
      </c>
      <c r="B362" s="29">
        <v>0.98721554398253697</v>
      </c>
      <c r="C362" s="29">
        <v>1.27844560174643E-2</v>
      </c>
      <c r="D362" s="32">
        <v>0</v>
      </c>
      <c r="F362" s="30"/>
      <c r="G362" s="29"/>
    </row>
    <row r="363" spans="1:7" x14ac:dyDescent="0.25">
      <c r="A363" s="31">
        <v>32540</v>
      </c>
      <c r="B363" s="29">
        <v>0.97539381977487505</v>
      </c>
      <c r="C363" s="29">
        <v>2.4606180225126801E-2</v>
      </c>
      <c r="D363" s="32">
        <v>0</v>
      </c>
      <c r="F363" s="30"/>
      <c r="G363" s="29"/>
    </row>
    <row r="364" spans="1:7" x14ac:dyDescent="0.25">
      <c r="A364" s="31">
        <v>32568</v>
      </c>
      <c r="B364" s="29">
        <v>0.98213416691623301</v>
      </c>
      <c r="C364" s="29">
        <v>1.78658330837685E-2</v>
      </c>
      <c r="D364" s="32">
        <v>0</v>
      </c>
      <c r="F364" s="30"/>
      <c r="G364" s="29"/>
    </row>
    <row r="365" spans="1:7" x14ac:dyDescent="0.25">
      <c r="A365" s="31">
        <v>32599</v>
      </c>
      <c r="B365" s="29">
        <v>0.97446350864204301</v>
      </c>
      <c r="C365" s="29">
        <v>2.5536491357958799E-2</v>
      </c>
      <c r="D365" s="32">
        <v>0</v>
      </c>
      <c r="F365" s="30"/>
      <c r="G365" s="29"/>
    </row>
    <row r="366" spans="1:7" x14ac:dyDescent="0.25">
      <c r="A366" s="31">
        <v>32629</v>
      </c>
      <c r="B366" s="29">
        <v>0.93938397914809801</v>
      </c>
      <c r="C366" s="29">
        <v>6.0616020851903603E-2</v>
      </c>
      <c r="D366" s="32">
        <v>0</v>
      </c>
      <c r="F366" s="30"/>
      <c r="G366" s="29"/>
    </row>
    <row r="367" spans="1:7" x14ac:dyDescent="0.25">
      <c r="A367" s="31">
        <v>32660</v>
      </c>
      <c r="B367" s="29">
        <v>0.92283583817160597</v>
      </c>
      <c r="C367" s="29">
        <v>7.7164161828395E-2</v>
      </c>
      <c r="D367" s="32">
        <v>0</v>
      </c>
      <c r="F367" s="29"/>
      <c r="G367" s="29"/>
    </row>
    <row r="368" spans="1:7" x14ac:dyDescent="0.25">
      <c r="A368" s="31">
        <v>32690</v>
      </c>
      <c r="B368" s="29">
        <v>0.82696493421046102</v>
      </c>
      <c r="C368" s="29">
        <v>0.17303506578954</v>
      </c>
      <c r="D368" s="32">
        <v>0</v>
      </c>
      <c r="F368" s="30"/>
      <c r="G368" s="29"/>
    </row>
    <row r="369" spans="1:7" x14ac:dyDescent="0.25">
      <c r="A369" s="31">
        <v>32721</v>
      </c>
      <c r="B369" s="29">
        <v>0.82153294760072504</v>
      </c>
      <c r="C369" s="29">
        <v>0.17846705239927599</v>
      </c>
      <c r="D369" s="32">
        <v>0</v>
      </c>
      <c r="F369" s="30"/>
      <c r="G369" s="29"/>
    </row>
    <row r="370" spans="1:7" x14ac:dyDescent="0.25">
      <c r="A370" s="31">
        <v>32752</v>
      </c>
      <c r="B370" s="29">
        <v>0.91937220330714697</v>
      </c>
      <c r="C370" s="29">
        <v>8.0627796692853901E-2</v>
      </c>
      <c r="D370" s="32">
        <v>0</v>
      </c>
      <c r="F370" s="29"/>
      <c r="G370" s="29"/>
    </row>
    <row r="371" spans="1:7" x14ac:dyDescent="0.25">
      <c r="A371" s="31">
        <v>32782</v>
      </c>
      <c r="B371" s="29">
        <v>0.96712723285904301</v>
      </c>
      <c r="C371" s="29">
        <v>3.2872767140958097E-2</v>
      </c>
      <c r="D371" s="32">
        <v>0</v>
      </c>
      <c r="F371" s="30"/>
      <c r="G371" s="29"/>
    </row>
    <row r="372" spans="1:7" x14ac:dyDescent="0.25">
      <c r="A372" s="31">
        <v>32813</v>
      </c>
      <c r="B372" s="29">
        <v>0.97794039027024604</v>
      </c>
      <c r="C372" s="29">
        <v>2.2059609729755101E-2</v>
      </c>
      <c r="D372" s="32">
        <v>0</v>
      </c>
      <c r="F372" s="29"/>
      <c r="G372" s="29"/>
    </row>
    <row r="373" spans="1:7" x14ac:dyDescent="0.25">
      <c r="A373" s="31">
        <v>32843</v>
      </c>
      <c r="B373" s="29">
        <v>0.97424122990000706</v>
      </c>
      <c r="C373" s="29">
        <v>2.5758770099994201E-2</v>
      </c>
      <c r="D373" s="32">
        <v>0</v>
      </c>
      <c r="F373" s="30"/>
      <c r="G373" s="29"/>
    </row>
    <row r="374" spans="1:7" x14ac:dyDescent="0.25">
      <c r="A374" s="31">
        <v>32874</v>
      </c>
      <c r="B374" s="29">
        <v>0.95679692416269901</v>
      </c>
      <c r="C374" s="29">
        <v>4.3203075837302402E-2</v>
      </c>
      <c r="D374" s="32">
        <v>0</v>
      </c>
      <c r="F374" s="30"/>
      <c r="G374" s="29"/>
    </row>
    <row r="375" spans="1:7" x14ac:dyDescent="0.25">
      <c r="A375" s="31">
        <v>32905</v>
      </c>
      <c r="B375" s="29">
        <v>0.96141956324029998</v>
      </c>
      <c r="C375" s="29">
        <v>3.8580436759701298E-2</v>
      </c>
      <c r="D375" s="32">
        <v>0</v>
      </c>
      <c r="F375" s="30"/>
      <c r="G375" s="29"/>
    </row>
    <row r="376" spans="1:7" x14ac:dyDescent="0.25">
      <c r="A376" s="31">
        <v>32933</v>
      </c>
      <c r="B376" s="29">
        <v>0.98080467517246295</v>
      </c>
      <c r="C376" s="29">
        <v>1.9195324827538499E-2</v>
      </c>
      <c r="D376" s="32">
        <v>0</v>
      </c>
      <c r="F376" s="30"/>
      <c r="G376" s="29"/>
    </row>
    <row r="377" spans="1:7" x14ac:dyDescent="0.25">
      <c r="A377" s="31">
        <v>32964</v>
      </c>
      <c r="B377" s="29">
        <v>0.98544660157834996</v>
      </c>
      <c r="C377" s="29">
        <v>1.45533984216514E-2</v>
      </c>
      <c r="D377" s="32">
        <v>0</v>
      </c>
      <c r="F377" s="30"/>
      <c r="G377" s="29"/>
    </row>
    <row r="378" spans="1:7" x14ac:dyDescent="0.25">
      <c r="A378" s="31">
        <v>32994</v>
      </c>
      <c r="B378" s="29">
        <v>0.98960296932775205</v>
      </c>
      <c r="C378" s="29">
        <v>1.03970306722489E-2</v>
      </c>
      <c r="D378" s="32">
        <v>0</v>
      </c>
      <c r="F378" s="29"/>
      <c r="G378" s="29"/>
    </row>
    <row r="379" spans="1:7" x14ac:dyDescent="0.25">
      <c r="A379" s="31">
        <v>33025</v>
      </c>
      <c r="B379" s="29">
        <v>0.98967124573995802</v>
      </c>
      <c r="C379" s="29">
        <v>1.03287542600427E-2</v>
      </c>
      <c r="D379" s="32">
        <v>0</v>
      </c>
      <c r="F379" s="30"/>
      <c r="G379" s="29"/>
    </row>
    <row r="380" spans="1:7" x14ac:dyDescent="0.25">
      <c r="A380" s="31">
        <v>33055</v>
      </c>
      <c r="B380" s="29">
        <v>0.984649391874728</v>
      </c>
      <c r="C380" s="29">
        <v>1.53506081252735E-2</v>
      </c>
      <c r="D380" s="32">
        <v>0</v>
      </c>
      <c r="F380" s="30"/>
      <c r="G380" s="29"/>
    </row>
    <row r="381" spans="1:7" x14ac:dyDescent="0.25">
      <c r="A381" s="31">
        <v>33086</v>
      </c>
      <c r="B381" s="29">
        <v>0.97456452479160505</v>
      </c>
      <c r="C381" s="29">
        <v>2.5435475208396001E-2</v>
      </c>
      <c r="D381" s="32">
        <v>1</v>
      </c>
      <c r="F381" s="30"/>
      <c r="G381" s="29"/>
    </row>
    <row r="382" spans="1:7" x14ac:dyDescent="0.25">
      <c r="A382" s="31">
        <v>33117</v>
      </c>
      <c r="B382" s="29">
        <v>0.93702125414779702</v>
      </c>
      <c r="C382" s="29">
        <v>6.2978745852204407E-2</v>
      </c>
      <c r="D382" s="32">
        <v>1</v>
      </c>
      <c r="F382" s="30"/>
      <c r="G382" s="29"/>
    </row>
    <row r="383" spans="1:7" x14ac:dyDescent="0.25">
      <c r="A383" s="31">
        <v>33147</v>
      </c>
      <c r="B383" s="29">
        <v>0.80970838881454399</v>
      </c>
      <c r="C383" s="29">
        <v>0.19029161118545701</v>
      </c>
      <c r="D383" s="32">
        <v>1</v>
      </c>
      <c r="F383" s="30"/>
      <c r="G383" s="29"/>
    </row>
    <row r="384" spans="1:7" x14ac:dyDescent="0.25">
      <c r="A384" s="31">
        <v>33178</v>
      </c>
      <c r="B384" s="29">
        <v>0.74045811364512104</v>
      </c>
      <c r="C384" s="29">
        <v>0.25954188635488001</v>
      </c>
      <c r="D384" s="32">
        <v>1</v>
      </c>
      <c r="F384" s="30"/>
      <c r="G384" s="29"/>
    </row>
    <row r="385" spans="1:7" x14ac:dyDescent="0.25">
      <c r="A385" s="31">
        <v>33208</v>
      </c>
      <c r="B385" s="29">
        <v>0.88323429340611603</v>
      </c>
      <c r="C385" s="29">
        <v>0.11676570659388499</v>
      </c>
      <c r="D385" s="32">
        <v>1</v>
      </c>
      <c r="F385" s="30"/>
      <c r="G385" s="29"/>
    </row>
    <row r="386" spans="1:7" x14ac:dyDescent="0.25">
      <c r="A386" s="31">
        <v>33239</v>
      </c>
      <c r="B386" s="29">
        <v>0.95369252205002197</v>
      </c>
      <c r="C386" s="29">
        <v>4.6307477949978998E-2</v>
      </c>
      <c r="D386" s="32">
        <v>1</v>
      </c>
      <c r="F386" s="30"/>
      <c r="G386" s="29"/>
    </row>
    <row r="387" spans="1:7" x14ac:dyDescent="0.25">
      <c r="A387" s="31">
        <v>33270</v>
      </c>
      <c r="B387" s="29">
        <v>0.97202340594083603</v>
      </c>
      <c r="C387" s="29">
        <v>2.7976594059165E-2</v>
      </c>
      <c r="D387" s="32">
        <v>1</v>
      </c>
      <c r="F387" s="29"/>
      <c r="G387" s="29"/>
    </row>
    <row r="388" spans="1:7" x14ac:dyDescent="0.25">
      <c r="A388" s="31">
        <v>33298</v>
      </c>
      <c r="B388" s="29">
        <v>0.97429283808588996</v>
      </c>
      <c r="C388" s="29">
        <v>2.57071619141113E-2</v>
      </c>
      <c r="D388" s="32">
        <v>1</v>
      </c>
      <c r="F388" s="29"/>
      <c r="G388" s="29"/>
    </row>
    <row r="389" spans="1:7" x14ac:dyDescent="0.25">
      <c r="A389" s="31">
        <v>33329</v>
      </c>
      <c r="B389" s="29">
        <v>0.95896958417606104</v>
      </c>
      <c r="C389" s="29">
        <v>4.1030415823939403E-2</v>
      </c>
      <c r="D389" s="32">
        <v>0</v>
      </c>
      <c r="F389" s="29"/>
      <c r="G389" s="29"/>
    </row>
    <row r="390" spans="1:7" x14ac:dyDescent="0.25">
      <c r="A390" s="31">
        <v>33359</v>
      </c>
      <c r="B390" s="29">
        <v>0.91129106762848</v>
      </c>
      <c r="C390" s="29">
        <v>8.8708932371520999E-2</v>
      </c>
      <c r="D390" s="32">
        <v>0</v>
      </c>
      <c r="F390" s="30"/>
      <c r="G390" s="29"/>
    </row>
    <row r="391" spans="1:7" x14ac:dyDescent="0.25">
      <c r="A391" s="31">
        <v>33390</v>
      </c>
      <c r="B391" s="29">
        <v>0.93800791485576795</v>
      </c>
      <c r="C391" s="29">
        <v>6.1992085144232899E-2</v>
      </c>
      <c r="D391" s="32">
        <v>0</v>
      </c>
      <c r="F391" s="30"/>
      <c r="G391" s="29"/>
    </row>
    <row r="392" spans="1:7" x14ac:dyDescent="0.25">
      <c r="A392" s="31">
        <v>33420</v>
      </c>
      <c r="B392" s="29">
        <v>0.97149640343247901</v>
      </c>
      <c r="C392" s="29">
        <v>2.8503596567522299E-2</v>
      </c>
      <c r="D392" s="32">
        <v>0</v>
      </c>
      <c r="F392" s="30"/>
      <c r="G392" s="29"/>
    </row>
    <row r="393" spans="1:7" x14ac:dyDescent="0.25">
      <c r="A393" s="31">
        <v>33451</v>
      </c>
      <c r="B393" s="29">
        <v>0.98014970719607897</v>
      </c>
      <c r="C393" s="29">
        <v>1.9850292803921601E-2</v>
      </c>
      <c r="D393" s="32">
        <v>0</v>
      </c>
      <c r="F393" s="30"/>
      <c r="G393" s="29"/>
    </row>
    <row r="394" spans="1:7" x14ac:dyDescent="0.25">
      <c r="A394" s="31">
        <v>33482</v>
      </c>
      <c r="B394" s="29">
        <v>0.97684582393541897</v>
      </c>
      <c r="C394" s="29">
        <v>2.3154176064581401E-2</v>
      </c>
      <c r="D394" s="32">
        <v>0</v>
      </c>
      <c r="F394" s="30"/>
      <c r="G394" s="29"/>
    </row>
    <row r="395" spans="1:7" x14ac:dyDescent="0.25">
      <c r="A395" s="31">
        <v>33512</v>
      </c>
      <c r="B395" s="29">
        <v>0.97329642636546898</v>
      </c>
      <c r="C395" s="29">
        <v>2.67035736345313E-2</v>
      </c>
      <c r="D395" s="32">
        <v>0</v>
      </c>
      <c r="F395" s="30"/>
      <c r="G395" s="29"/>
    </row>
    <row r="396" spans="1:7" x14ac:dyDescent="0.25">
      <c r="A396" s="31">
        <v>33543</v>
      </c>
      <c r="B396" s="29">
        <v>0.97232551831108605</v>
      </c>
      <c r="C396" s="29">
        <v>2.7674481688914301E-2</v>
      </c>
      <c r="D396" s="32">
        <v>0</v>
      </c>
      <c r="F396" s="30"/>
      <c r="G396" s="29"/>
    </row>
    <row r="397" spans="1:7" x14ac:dyDescent="0.25">
      <c r="A397" s="31">
        <v>33573</v>
      </c>
      <c r="B397" s="29">
        <v>0.96055852705707401</v>
      </c>
      <c r="C397" s="29">
        <v>3.9441472942926402E-2</v>
      </c>
      <c r="D397" s="32">
        <v>0</v>
      </c>
      <c r="F397" s="30"/>
      <c r="G397" s="29"/>
    </row>
    <row r="398" spans="1:7" x14ac:dyDescent="0.25">
      <c r="A398" s="31">
        <v>33604</v>
      </c>
      <c r="B398" s="29">
        <v>0.95444022786401195</v>
      </c>
      <c r="C398" s="29">
        <v>4.5559772135988399E-2</v>
      </c>
      <c r="D398" s="32">
        <v>0</v>
      </c>
      <c r="F398" s="30"/>
      <c r="G398" s="29"/>
    </row>
    <row r="399" spans="1:7" x14ac:dyDescent="0.25">
      <c r="A399" s="31">
        <v>33635</v>
      </c>
      <c r="B399" s="29">
        <v>0.95895358243292295</v>
      </c>
      <c r="C399" s="29">
        <v>4.1046417567077602E-2</v>
      </c>
      <c r="D399" s="32">
        <v>0</v>
      </c>
      <c r="F399" s="30"/>
      <c r="G399" s="29"/>
    </row>
    <row r="400" spans="1:7" x14ac:dyDescent="0.25">
      <c r="A400" s="31">
        <v>33664</v>
      </c>
      <c r="B400" s="29">
        <v>0.96706576058171101</v>
      </c>
      <c r="C400" s="29">
        <v>3.2934239418289803E-2</v>
      </c>
      <c r="D400" s="32">
        <v>0</v>
      </c>
      <c r="F400" s="30"/>
      <c r="G400" s="29"/>
    </row>
    <row r="401" spans="1:7" x14ac:dyDescent="0.25">
      <c r="A401" s="31">
        <v>33695</v>
      </c>
      <c r="B401" s="29">
        <v>0.97553531775522295</v>
      </c>
      <c r="C401" s="29">
        <v>2.4464682244778099E-2</v>
      </c>
      <c r="D401" s="32">
        <v>0</v>
      </c>
      <c r="F401" s="29"/>
      <c r="G401" s="29"/>
    </row>
    <row r="402" spans="1:7" x14ac:dyDescent="0.25">
      <c r="A402" s="31">
        <v>33725</v>
      </c>
      <c r="B402" s="29">
        <v>0.98372447514137196</v>
      </c>
      <c r="C402" s="29">
        <v>1.6275524858629101E-2</v>
      </c>
      <c r="D402" s="32">
        <v>0</v>
      </c>
      <c r="F402" s="29"/>
      <c r="G402" s="29"/>
    </row>
    <row r="403" spans="1:7" x14ac:dyDescent="0.25">
      <c r="A403" s="31">
        <v>33756</v>
      </c>
      <c r="B403" s="29">
        <v>0.97903498448033399</v>
      </c>
      <c r="C403" s="29">
        <v>2.0965015519666799E-2</v>
      </c>
      <c r="D403" s="32">
        <v>0</v>
      </c>
      <c r="F403" s="30"/>
      <c r="G403" s="29"/>
    </row>
    <row r="404" spans="1:7" x14ac:dyDescent="0.25">
      <c r="A404" s="31">
        <v>33786</v>
      </c>
      <c r="B404" s="29">
        <v>0.96964639767099503</v>
      </c>
      <c r="C404" s="29">
        <v>3.0353602329006101E-2</v>
      </c>
      <c r="D404" s="32">
        <v>0</v>
      </c>
      <c r="F404" s="30"/>
      <c r="G404" s="29"/>
    </row>
    <row r="405" spans="1:7" x14ac:dyDescent="0.25">
      <c r="A405" s="31">
        <v>33817</v>
      </c>
      <c r="B405" s="29">
        <v>0.96014605619985405</v>
      </c>
      <c r="C405" s="29">
        <v>3.9853943800146098E-2</v>
      </c>
      <c r="D405" s="32">
        <v>0</v>
      </c>
      <c r="F405" s="30"/>
      <c r="G405" s="29"/>
    </row>
    <row r="406" spans="1:7" x14ac:dyDescent="0.25">
      <c r="A406" s="31">
        <v>33848</v>
      </c>
      <c r="B406" s="29">
        <v>0.98066037669031503</v>
      </c>
      <c r="C406" s="29">
        <v>1.9339623309685201E-2</v>
      </c>
      <c r="D406" s="32">
        <v>0</v>
      </c>
      <c r="F406" s="30"/>
      <c r="G406" s="29"/>
    </row>
    <row r="407" spans="1:7" x14ac:dyDescent="0.25">
      <c r="A407" s="31">
        <v>33878</v>
      </c>
      <c r="B407" s="29">
        <v>0.98392040806668002</v>
      </c>
      <c r="C407" s="29">
        <v>1.60795919333208E-2</v>
      </c>
      <c r="D407" s="32">
        <v>0</v>
      </c>
      <c r="F407" s="30"/>
      <c r="G407" s="29"/>
    </row>
    <row r="408" spans="1:7" x14ac:dyDescent="0.25">
      <c r="A408" s="31">
        <v>33909</v>
      </c>
      <c r="B408" s="29">
        <v>0.98975706303481603</v>
      </c>
      <c r="C408" s="29">
        <v>1.0242936965184199E-2</v>
      </c>
      <c r="D408" s="32">
        <v>0</v>
      </c>
      <c r="F408" s="30"/>
      <c r="G408" s="29"/>
    </row>
    <row r="409" spans="1:7" x14ac:dyDescent="0.25">
      <c r="A409" s="31">
        <v>33939</v>
      </c>
      <c r="B409" s="29">
        <v>0.99069445601447503</v>
      </c>
      <c r="C409" s="29">
        <v>9.3055439855250603E-3</v>
      </c>
      <c r="D409" s="32">
        <v>0</v>
      </c>
      <c r="F409" s="29"/>
      <c r="G409" s="29"/>
    </row>
    <row r="410" spans="1:7" x14ac:dyDescent="0.25">
      <c r="A410" s="31">
        <v>33970</v>
      </c>
      <c r="B410" s="29">
        <v>0.99170015002413703</v>
      </c>
      <c r="C410" s="29">
        <v>8.2998499758629597E-3</v>
      </c>
      <c r="D410" s="32">
        <v>0</v>
      </c>
      <c r="F410" s="30"/>
      <c r="G410" s="29"/>
    </row>
    <row r="411" spans="1:7" x14ac:dyDescent="0.25">
      <c r="A411" s="31">
        <v>34001</v>
      </c>
      <c r="B411" s="29">
        <v>0.99105610831891799</v>
      </c>
      <c r="C411" s="29">
        <v>8.9438916810822503E-3</v>
      </c>
      <c r="D411" s="32">
        <v>0</v>
      </c>
      <c r="F411" s="30"/>
      <c r="G411" s="29"/>
    </row>
    <row r="412" spans="1:7" x14ac:dyDescent="0.25">
      <c r="A412" s="31">
        <v>34029</v>
      </c>
      <c r="B412" s="29">
        <v>0.98939697188625697</v>
      </c>
      <c r="C412" s="29">
        <v>1.06030281137431E-2</v>
      </c>
      <c r="D412" s="32">
        <v>0</v>
      </c>
      <c r="F412" s="30"/>
      <c r="G412" s="29"/>
    </row>
    <row r="413" spans="1:7" x14ac:dyDescent="0.25">
      <c r="A413" s="31">
        <v>34060</v>
      </c>
      <c r="B413" s="29">
        <v>0.98982133102116399</v>
      </c>
      <c r="C413" s="29">
        <v>1.01786689788363E-2</v>
      </c>
      <c r="D413" s="32">
        <v>0</v>
      </c>
      <c r="F413" s="30"/>
      <c r="G413" s="29"/>
    </row>
    <row r="414" spans="1:7" x14ac:dyDescent="0.25">
      <c r="A414" s="31">
        <v>34090</v>
      </c>
      <c r="B414" s="29">
        <v>0.98622756749928697</v>
      </c>
      <c r="C414" s="29">
        <v>1.37724325007136E-2</v>
      </c>
      <c r="D414" s="32">
        <v>0</v>
      </c>
      <c r="F414" s="30"/>
      <c r="G414" s="29"/>
    </row>
    <row r="415" spans="1:7" x14ac:dyDescent="0.25">
      <c r="A415" s="31">
        <v>34121</v>
      </c>
      <c r="B415" s="29">
        <v>0.99040030879522001</v>
      </c>
      <c r="C415" s="29">
        <v>9.5996912047800996E-3</v>
      </c>
      <c r="D415" s="32">
        <v>0</v>
      </c>
      <c r="F415" s="30"/>
      <c r="G415" s="29"/>
    </row>
    <row r="416" spans="1:7" x14ac:dyDescent="0.25">
      <c r="A416" s="31">
        <v>34151</v>
      </c>
      <c r="B416" s="29">
        <v>0.99066129311221296</v>
      </c>
      <c r="C416" s="29">
        <v>9.3387068877874308E-3</v>
      </c>
      <c r="D416" s="32">
        <v>0</v>
      </c>
      <c r="F416" s="30"/>
      <c r="G416" s="29"/>
    </row>
    <row r="417" spans="1:7" x14ac:dyDescent="0.25">
      <c r="A417" s="31">
        <v>34182</v>
      </c>
      <c r="B417" s="29">
        <v>0.98899205495888098</v>
      </c>
      <c r="C417" s="29">
        <v>1.10079450411192E-2</v>
      </c>
      <c r="D417" s="32">
        <v>0</v>
      </c>
      <c r="F417" s="30"/>
      <c r="G417" s="29"/>
    </row>
    <row r="418" spans="1:7" x14ac:dyDescent="0.25">
      <c r="A418" s="31">
        <v>34213</v>
      </c>
      <c r="B418" s="29">
        <v>0.98796686508908205</v>
      </c>
      <c r="C418" s="29">
        <v>1.20331349109183E-2</v>
      </c>
      <c r="D418" s="32">
        <v>0</v>
      </c>
      <c r="F418" s="30"/>
      <c r="G418" s="29"/>
    </row>
    <row r="419" spans="1:7" x14ac:dyDescent="0.25">
      <c r="A419" s="31">
        <v>34243</v>
      </c>
      <c r="B419" s="29">
        <v>0.98673162331187203</v>
      </c>
      <c r="C419" s="29">
        <v>1.32683766881281E-2</v>
      </c>
      <c r="D419" s="32">
        <v>0</v>
      </c>
      <c r="F419" s="30"/>
      <c r="G419" s="29"/>
    </row>
    <row r="420" spans="1:7" x14ac:dyDescent="0.25">
      <c r="A420" s="31">
        <v>34274</v>
      </c>
      <c r="B420" s="29">
        <v>0.99053952541006596</v>
      </c>
      <c r="C420" s="29">
        <v>9.4604745899342594E-3</v>
      </c>
      <c r="D420" s="32">
        <v>0</v>
      </c>
      <c r="F420" s="30"/>
      <c r="G420" s="29"/>
    </row>
    <row r="421" spans="1:7" x14ac:dyDescent="0.25">
      <c r="A421" s="31">
        <v>34304</v>
      </c>
      <c r="B421" s="29">
        <v>0.99124876279252805</v>
      </c>
      <c r="C421" s="29">
        <v>8.7512372074724006E-3</v>
      </c>
      <c r="D421" s="32">
        <v>0</v>
      </c>
      <c r="F421" s="30"/>
      <c r="G421" s="29"/>
    </row>
    <row r="422" spans="1:7" x14ac:dyDescent="0.25">
      <c r="A422" s="31">
        <v>34335</v>
      </c>
      <c r="B422" s="29">
        <v>0.99102768703786503</v>
      </c>
      <c r="C422" s="29">
        <v>8.9723129621355393E-3</v>
      </c>
      <c r="D422" s="32">
        <v>0</v>
      </c>
      <c r="F422" s="30"/>
      <c r="G422" s="29"/>
    </row>
    <row r="423" spans="1:7" x14ac:dyDescent="0.25">
      <c r="A423" s="31">
        <v>34366</v>
      </c>
      <c r="B423" s="29">
        <v>0.98800827631117905</v>
      </c>
      <c r="C423" s="29">
        <v>1.1991723688821799E-2</v>
      </c>
      <c r="D423" s="32">
        <v>0</v>
      </c>
      <c r="F423" s="30"/>
      <c r="G423" s="29"/>
    </row>
    <row r="424" spans="1:7" x14ac:dyDescent="0.25">
      <c r="A424" s="31">
        <v>34394</v>
      </c>
      <c r="B424" s="29">
        <v>0.98207458589744501</v>
      </c>
      <c r="C424" s="29">
        <v>1.79254141025556E-2</v>
      </c>
      <c r="D424" s="32">
        <v>0</v>
      </c>
      <c r="F424" s="30"/>
      <c r="G424" s="29"/>
    </row>
    <row r="425" spans="1:7" x14ac:dyDescent="0.25">
      <c r="A425" s="31">
        <v>34425</v>
      </c>
      <c r="B425" s="29">
        <v>0.98908685143155095</v>
      </c>
      <c r="C425" s="29">
        <v>1.09131485684494E-2</v>
      </c>
      <c r="D425" s="32">
        <v>0</v>
      </c>
      <c r="F425" s="30"/>
      <c r="G425" s="29"/>
    </row>
    <row r="426" spans="1:7" x14ac:dyDescent="0.25">
      <c r="A426" s="31">
        <v>34455</v>
      </c>
      <c r="B426" s="29">
        <v>0.99122936061275702</v>
      </c>
      <c r="C426" s="29">
        <v>8.7706393872437095E-3</v>
      </c>
      <c r="D426" s="32">
        <v>0</v>
      </c>
      <c r="F426" s="30"/>
      <c r="G426" s="29"/>
    </row>
    <row r="427" spans="1:7" x14ac:dyDescent="0.25">
      <c r="A427" s="31">
        <v>34486</v>
      </c>
      <c r="B427" s="29">
        <v>0.99125127558437598</v>
      </c>
      <c r="C427" s="29">
        <v>8.7487244156241508E-3</v>
      </c>
      <c r="D427" s="32">
        <v>0</v>
      </c>
      <c r="F427" s="30"/>
      <c r="G427" s="29"/>
    </row>
    <row r="428" spans="1:7" x14ac:dyDescent="0.25">
      <c r="A428" s="31">
        <v>34516</v>
      </c>
      <c r="B428" s="29">
        <v>0.99000353479345304</v>
      </c>
      <c r="C428" s="29">
        <v>9.9964652065469995E-3</v>
      </c>
      <c r="D428" s="32">
        <v>0</v>
      </c>
      <c r="F428" s="30"/>
      <c r="G428" s="29"/>
    </row>
    <row r="429" spans="1:7" x14ac:dyDescent="0.25">
      <c r="A429" s="31">
        <v>34547</v>
      </c>
      <c r="B429" s="29">
        <v>0.99061032402015203</v>
      </c>
      <c r="C429" s="29">
        <v>9.3896759798487509E-3</v>
      </c>
      <c r="D429" s="32">
        <v>0</v>
      </c>
      <c r="F429" s="30"/>
      <c r="G429" s="29"/>
    </row>
    <row r="430" spans="1:7" x14ac:dyDescent="0.25">
      <c r="A430" s="31">
        <v>34578</v>
      </c>
      <c r="B430" s="29">
        <v>0.99019560338725499</v>
      </c>
      <c r="C430" s="29">
        <v>9.8043966127453006E-3</v>
      </c>
      <c r="D430" s="32">
        <v>0</v>
      </c>
      <c r="F430" s="30"/>
      <c r="G430" s="29"/>
    </row>
    <row r="431" spans="1:7" x14ac:dyDescent="0.25">
      <c r="A431" s="31">
        <v>34608</v>
      </c>
      <c r="B431" s="29">
        <v>0.98547541275206896</v>
      </c>
      <c r="C431" s="29">
        <v>1.45245872479309E-2</v>
      </c>
      <c r="D431" s="32">
        <v>0</v>
      </c>
      <c r="F431" s="30"/>
      <c r="G431" s="29"/>
    </row>
    <row r="432" spans="1:7" x14ac:dyDescent="0.25">
      <c r="A432" s="31">
        <v>34639</v>
      </c>
      <c r="B432" s="29">
        <v>0.98720259108552999</v>
      </c>
      <c r="C432" s="29">
        <v>1.2797408914470501E-2</v>
      </c>
      <c r="D432" s="32">
        <v>0</v>
      </c>
      <c r="F432" s="30"/>
      <c r="G432" s="29"/>
    </row>
    <row r="433" spans="1:7" x14ac:dyDescent="0.25">
      <c r="A433" s="31">
        <v>34669</v>
      </c>
      <c r="B433" s="29">
        <v>0.98319957537695302</v>
      </c>
      <c r="C433" s="29">
        <v>1.6800424623047799E-2</v>
      </c>
      <c r="D433" s="32">
        <v>0</v>
      </c>
      <c r="F433" s="30"/>
      <c r="G433" s="29"/>
    </row>
    <row r="434" spans="1:7" x14ac:dyDescent="0.25">
      <c r="A434" s="31">
        <v>34700</v>
      </c>
      <c r="B434" s="29">
        <v>0.98422452127238202</v>
      </c>
      <c r="C434" s="29">
        <v>1.5775478727618902E-2</v>
      </c>
      <c r="D434" s="32">
        <v>0</v>
      </c>
      <c r="F434" s="30"/>
      <c r="G434" s="29"/>
    </row>
    <row r="435" spans="1:7" x14ac:dyDescent="0.25">
      <c r="A435" s="31">
        <v>34731</v>
      </c>
      <c r="B435" s="29">
        <v>0.98024039647848304</v>
      </c>
      <c r="C435" s="29">
        <v>1.9759603521517E-2</v>
      </c>
      <c r="D435" s="32">
        <v>0</v>
      </c>
      <c r="F435" s="30"/>
      <c r="G435" s="29"/>
    </row>
    <row r="436" spans="1:7" x14ac:dyDescent="0.25">
      <c r="A436" s="31">
        <v>34759</v>
      </c>
      <c r="B436" s="29">
        <v>0.98789599865452005</v>
      </c>
      <c r="C436" s="29">
        <v>1.21040013454803E-2</v>
      </c>
      <c r="D436" s="32">
        <v>0</v>
      </c>
      <c r="F436" s="30"/>
      <c r="G436" s="29"/>
    </row>
    <row r="437" spans="1:7" x14ac:dyDescent="0.25">
      <c r="A437" s="31">
        <v>34790</v>
      </c>
      <c r="B437" s="29">
        <v>0.98838435655123302</v>
      </c>
      <c r="C437" s="29">
        <v>1.1615643448766901E-2</v>
      </c>
      <c r="D437" s="32">
        <v>0</v>
      </c>
      <c r="F437" s="30"/>
      <c r="G437" s="29"/>
    </row>
    <row r="438" spans="1:7" x14ac:dyDescent="0.25">
      <c r="A438" s="31">
        <v>34820</v>
      </c>
      <c r="B438" s="29">
        <v>0.98606197708696797</v>
      </c>
      <c r="C438" s="29">
        <v>1.3938022913032099E-2</v>
      </c>
      <c r="D438" s="32">
        <v>0</v>
      </c>
      <c r="F438" s="30"/>
      <c r="G438" s="29"/>
    </row>
    <row r="439" spans="1:7" x14ac:dyDescent="0.25">
      <c r="A439" s="31">
        <v>34851</v>
      </c>
      <c r="B439" s="29">
        <v>0.97699353689661195</v>
      </c>
      <c r="C439" s="29">
        <v>2.3006463103387699E-2</v>
      </c>
      <c r="D439" s="32">
        <v>0</v>
      </c>
      <c r="F439" s="29"/>
      <c r="G439" s="29"/>
    </row>
    <row r="440" spans="1:7" x14ac:dyDescent="0.25">
      <c r="A440" s="31">
        <v>34881</v>
      </c>
      <c r="B440" s="29">
        <v>0.94379297718838795</v>
      </c>
      <c r="C440" s="29">
        <v>5.6207022811612203E-2</v>
      </c>
      <c r="D440" s="32">
        <v>0</v>
      </c>
      <c r="F440" s="30"/>
      <c r="G440" s="29"/>
    </row>
    <row r="441" spans="1:7" x14ac:dyDescent="0.25">
      <c r="A441" s="31">
        <v>34912</v>
      </c>
      <c r="B441" s="29">
        <v>0.90616057579838805</v>
      </c>
      <c r="C441" s="29">
        <v>9.3839424201612107E-2</v>
      </c>
      <c r="D441" s="32">
        <v>0</v>
      </c>
      <c r="F441" s="30"/>
      <c r="G441" s="29"/>
    </row>
    <row r="442" spans="1:7" x14ac:dyDescent="0.25">
      <c r="A442" s="31">
        <v>34943</v>
      </c>
      <c r="B442" s="29">
        <v>0.961349177715077</v>
      </c>
      <c r="C442" s="29">
        <v>3.8650822284922899E-2</v>
      </c>
      <c r="D442" s="32">
        <v>0</v>
      </c>
      <c r="F442" s="30"/>
      <c r="G442" s="29"/>
    </row>
    <row r="443" spans="1:7" x14ac:dyDescent="0.25">
      <c r="A443" s="31">
        <v>34973</v>
      </c>
      <c r="B443" s="29">
        <v>0.97199153337839495</v>
      </c>
      <c r="C443" s="29">
        <v>2.8008466621605201E-2</v>
      </c>
      <c r="D443" s="32">
        <v>0</v>
      </c>
      <c r="F443" s="30"/>
      <c r="G443" s="29"/>
    </row>
    <row r="444" spans="1:7" x14ac:dyDescent="0.25">
      <c r="A444" s="31">
        <v>35004</v>
      </c>
      <c r="B444" s="29">
        <v>0.96872909643876204</v>
      </c>
      <c r="C444" s="29">
        <v>3.1270903561238003E-2</v>
      </c>
      <c r="D444" s="32">
        <v>0</v>
      </c>
      <c r="F444" s="29"/>
      <c r="G444" s="29"/>
    </row>
    <row r="445" spans="1:7" x14ac:dyDescent="0.25">
      <c r="A445" s="31">
        <v>35034</v>
      </c>
      <c r="B445" s="29">
        <v>0.93309583859523204</v>
      </c>
      <c r="C445" s="29">
        <v>6.6904161404768195E-2</v>
      </c>
      <c r="D445" s="32">
        <v>0</v>
      </c>
      <c r="F445" s="30"/>
      <c r="G445" s="29"/>
    </row>
    <row r="446" spans="1:7" x14ac:dyDescent="0.25">
      <c r="A446" s="31">
        <v>35065</v>
      </c>
      <c r="B446" s="29">
        <v>0.804119766751486</v>
      </c>
      <c r="C446" s="29">
        <v>0.195880233248513</v>
      </c>
      <c r="D446" s="32">
        <v>0</v>
      </c>
      <c r="F446" s="30"/>
      <c r="G446" s="29"/>
    </row>
    <row r="447" spans="1:7" x14ac:dyDescent="0.25">
      <c r="A447" s="31">
        <v>35096</v>
      </c>
      <c r="B447" s="29">
        <v>0.69207065584681204</v>
      </c>
      <c r="C447" s="29">
        <v>0.30792934415318701</v>
      </c>
      <c r="D447" s="32">
        <v>0</v>
      </c>
      <c r="F447" s="30"/>
      <c r="G447" s="29"/>
    </row>
    <row r="448" spans="1:7" x14ac:dyDescent="0.25">
      <c r="A448" s="31">
        <v>35125</v>
      </c>
      <c r="B448" s="29">
        <v>0.85396030798262601</v>
      </c>
      <c r="C448" s="29">
        <v>0.14603969201737299</v>
      </c>
      <c r="D448" s="32">
        <v>0</v>
      </c>
      <c r="F448" s="30"/>
      <c r="G448" s="29"/>
    </row>
    <row r="449" spans="1:7" x14ac:dyDescent="0.25">
      <c r="A449" s="31">
        <v>35156</v>
      </c>
      <c r="B449" s="29">
        <v>0.91797737206615804</v>
      </c>
      <c r="C449" s="29">
        <v>8.2022627933842102E-2</v>
      </c>
      <c r="D449" s="32">
        <v>0</v>
      </c>
      <c r="F449" s="30"/>
      <c r="G449" s="29"/>
    </row>
    <row r="450" spans="1:7" x14ac:dyDescent="0.25">
      <c r="A450" s="31">
        <v>35186</v>
      </c>
      <c r="B450" s="29">
        <v>0.966105564609964</v>
      </c>
      <c r="C450" s="29">
        <v>3.3894435390035497E-2</v>
      </c>
      <c r="D450" s="32">
        <v>0</v>
      </c>
      <c r="F450" s="29"/>
      <c r="G450" s="29"/>
    </row>
    <row r="451" spans="1:7" x14ac:dyDescent="0.25">
      <c r="A451" s="31">
        <v>35217</v>
      </c>
      <c r="B451" s="29">
        <v>0.97987516688459997</v>
      </c>
      <c r="C451" s="29">
        <v>2.0124833115400101E-2</v>
      </c>
      <c r="D451" s="32">
        <v>0</v>
      </c>
      <c r="F451" s="30"/>
      <c r="G451" s="29"/>
    </row>
    <row r="452" spans="1:7" x14ac:dyDescent="0.25">
      <c r="A452" s="31">
        <v>35247</v>
      </c>
      <c r="B452" s="29">
        <v>0.98176099570141995</v>
      </c>
      <c r="C452" s="29">
        <v>1.8239004298580101E-2</v>
      </c>
      <c r="D452" s="32">
        <v>0</v>
      </c>
      <c r="F452" s="30"/>
      <c r="G452" s="29"/>
    </row>
    <row r="453" spans="1:7" x14ac:dyDescent="0.25">
      <c r="A453" s="31">
        <v>35278</v>
      </c>
      <c r="B453" s="29">
        <v>0.98757514012427206</v>
      </c>
      <c r="C453" s="29">
        <v>1.24248598757279E-2</v>
      </c>
      <c r="D453" s="32">
        <v>0</v>
      </c>
      <c r="F453" s="30"/>
      <c r="G453" s="29"/>
    </row>
    <row r="454" spans="1:7" x14ac:dyDescent="0.25">
      <c r="A454" s="31">
        <v>35309</v>
      </c>
      <c r="B454" s="29">
        <v>0.986751364062326</v>
      </c>
      <c r="C454" s="29">
        <v>1.32486359376738E-2</v>
      </c>
      <c r="D454" s="32">
        <v>0</v>
      </c>
      <c r="F454" s="30"/>
      <c r="G454" s="29"/>
    </row>
    <row r="455" spans="1:7" x14ac:dyDescent="0.25">
      <c r="A455" s="31">
        <v>35339</v>
      </c>
      <c r="B455" s="29">
        <v>0.984766830176106</v>
      </c>
      <c r="C455" s="29">
        <v>1.5233169823893901E-2</v>
      </c>
      <c r="D455" s="32">
        <v>0</v>
      </c>
      <c r="F455" s="30"/>
      <c r="G455" s="29"/>
    </row>
    <row r="456" spans="1:7" x14ac:dyDescent="0.25">
      <c r="A456" s="31">
        <v>35370</v>
      </c>
      <c r="B456" s="29">
        <v>0.98298276349468305</v>
      </c>
      <c r="C456" s="29">
        <v>1.7017236505317401E-2</v>
      </c>
      <c r="D456" s="32">
        <v>0</v>
      </c>
      <c r="F456" s="30"/>
      <c r="G456" s="29"/>
    </row>
    <row r="457" spans="1:7" x14ac:dyDescent="0.25">
      <c r="A457" s="31">
        <v>35400</v>
      </c>
      <c r="B457" s="29">
        <v>0.98577710936499097</v>
      </c>
      <c r="C457" s="29">
        <v>1.4222890635009301E-2</v>
      </c>
      <c r="D457" s="32">
        <v>0</v>
      </c>
      <c r="F457" s="30"/>
      <c r="G457" s="29"/>
    </row>
    <row r="458" spans="1:7" x14ac:dyDescent="0.25">
      <c r="A458" s="31">
        <v>35431</v>
      </c>
      <c r="B458" s="29">
        <v>0.98083129005959602</v>
      </c>
      <c r="C458" s="29">
        <v>1.9168709940403601E-2</v>
      </c>
      <c r="D458" s="32">
        <v>0</v>
      </c>
      <c r="F458" s="30"/>
      <c r="G458" s="29"/>
    </row>
    <row r="459" spans="1:7" x14ac:dyDescent="0.25">
      <c r="A459" s="31">
        <v>35462</v>
      </c>
      <c r="B459" s="29">
        <v>0.96520811208049595</v>
      </c>
      <c r="C459" s="29">
        <v>3.4791887919504202E-2</v>
      </c>
      <c r="D459" s="32">
        <v>0</v>
      </c>
      <c r="F459" s="30"/>
      <c r="G459" s="29"/>
    </row>
    <row r="460" spans="1:7" x14ac:dyDescent="0.25">
      <c r="A460" s="31">
        <v>35490</v>
      </c>
      <c r="B460" s="29">
        <v>0.98375444927591305</v>
      </c>
      <c r="C460" s="29">
        <v>1.6245550724087499E-2</v>
      </c>
      <c r="D460" s="32">
        <v>0</v>
      </c>
      <c r="F460" s="30"/>
      <c r="G460" s="29"/>
    </row>
    <row r="461" spans="1:7" x14ac:dyDescent="0.25">
      <c r="A461" s="31">
        <v>35521</v>
      </c>
      <c r="B461" s="29">
        <v>0.98788278204817004</v>
      </c>
      <c r="C461" s="29">
        <v>1.21172179518301E-2</v>
      </c>
      <c r="D461" s="32">
        <v>0</v>
      </c>
      <c r="F461" s="30"/>
      <c r="G461" s="29"/>
    </row>
    <row r="462" spans="1:7" x14ac:dyDescent="0.25">
      <c r="A462" s="31">
        <v>35551</v>
      </c>
      <c r="B462" s="29">
        <v>0.99029627805583897</v>
      </c>
      <c r="C462" s="29">
        <v>9.7037219441620595E-3</v>
      </c>
      <c r="D462" s="32">
        <v>0</v>
      </c>
      <c r="F462" s="30"/>
      <c r="G462" s="29"/>
    </row>
    <row r="463" spans="1:7" x14ac:dyDescent="0.25">
      <c r="A463" s="31">
        <v>35582</v>
      </c>
      <c r="B463" s="29">
        <v>0.99015077066510604</v>
      </c>
      <c r="C463" s="29">
        <v>9.8492293348945298E-3</v>
      </c>
      <c r="D463" s="32">
        <v>0</v>
      </c>
      <c r="F463" s="30"/>
      <c r="G463" s="29"/>
    </row>
    <row r="464" spans="1:7" x14ac:dyDescent="0.25">
      <c r="A464" s="31">
        <v>35612</v>
      </c>
      <c r="B464" s="29">
        <v>0.98596898821058199</v>
      </c>
      <c r="C464" s="29">
        <v>1.40310117894187E-2</v>
      </c>
      <c r="D464" s="32">
        <v>0</v>
      </c>
      <c r="F464" s="30"/>
      <c r="G464" s="29"/>
    </row>
    <row r="465" spans="1:7" x14ac:dyDescent="0.25">
      <c r="A465" s="31">
        <v>35643</v>
      </c>
      <c r="B465" s="29">
        <v>0.98247748505009902</v>
      </c>
      <c r="C465" s="29">
        <v>1.7522514949902101E-2</v>
      </c>
      <c r="D465" s="32">
        <v>0</v>
      </c>
      <c r="F465" s="30"/>
      <c r="G465" s="29"/>
    </row>
    <row r="466" spans="1:7" x14ac:dyDescent="0.25">
      <c r="A466" s="31">
        <v>35674</v>
      </c>
      <c r="B466" s="29">
        <v>0.986797681038172</v>
      </c>
      <c r="C466" s="29">
        <v>1.32023189618286E-2</v>
      </c>
      <c r="D466" s="32">
        <v>0</v>
      </c>
      <c r="F466" s="30"/>
      <c r="G466" s="29"/>
    </row>
    <row r="467" spans="1:7" x14ac:dyDescent="0.25">
      <c r="A467" s="31">
        <v>35704</v>
      </c>
      <c r="B467" s="29">
        <v>0.989334598632711</v>
      </c>
      <c r="C467" s="29">
        <v>1.066540136729E-2</v>
      </c>
      <c r="D467" s="32">
        <v>0</v>
      </c>
      <c r="F467" s="30"/>
      <c r="G467" s="29"/>
    </row>
    <row r="468" spans="1:7" x14ac:dyDescent="0.25">
      <c r="A468" s="31">
        <v>35735</v>
      </c>
      <c r="B468" s="29">
        <v>0.99040612002222905</v>
      </c>
      <c r="C468" s="29">
        <v>9.5938799777718301E-3</v>
      </c>
      <c r="D468" s="32">
        <v>0</v>
      </c>
      <c r="F468" s="30"/>
      <c r="G468" s="29"/>
    </row>
    <row r="469" spans="1:7" x14ac:dyDescent="0.25">
      <c r="A469" s="31">
        <v>35765</v>
      </c>
      <c r="B469" s="29">
        <v>0.99057456134149602</v>
      </c>
      <c r="C469" s="29">
        <v>9.4254386585046895E-3</v>
      </c>
      <c r="D469" s="32">
        <v>0</v>
      </c>
      <c r="F469" s="30"/>
      <c r="G469" s="29"/>
    </row>
    <row r="470" spans="1:7" x14ac:dyDescent="0.25">
      <c r="A470" s="31">
        <v>35796</v>
      </c>
      <c r="B470" s="29">
        <v>0.99073431538976497</v>
      </c>
      <c r="C470" s="29">
        <v>9.2656846102358702E-3</v>
      </c>
      <c r="D470" s="32">
        <v>0</v>
      </c>
      <c r="F470" s="30"/>
      <c r="G470" s="29"/>
    </row>
    <row r="471" spans="1:7" x14ac:dyDescent="0.25">
      <c r="A471" s="31">
        <v>35827</v>
      </c>
      <c r="B471" s="29">
        <v>0.98759030375752299</v>
      </c>
      <c r="C471" s="29">
        <v>1.24096962424779E-2</v>
      </c>
      <c r="D471" s="32">
        <v>0</v>
      </c>
      <c r="F471" s="30"/>
      <c r="G471" s="29"/>
    </row>
    <row r="472" spans="1:7" x14ac:dyDescent="0.25">
      <c r="A472" s="31">
        <v>35855</v>
      </c>
      <c r="B472" s="29">
        <v>0.97952281328362301</v>
      </c>
      <c r="C472" s="29">
        <v>2.04771867163775E-2</v>
      </c>
      <c r="D472" s="32">
        <v>0</v>
      </c>
      <c r="F472" s="30"/>
      <c r="G472" s="29"/>
    </row>
    <row r="473" spans="1:7" x14ac:dyDescent="0.25">
      <c r="A473" s="31">
        <v>35886</v>
      </c>
      <c r="B473" s="29">
        <v>0.95429143035403197</v>
      </c>
      <c r="C473" s="29">
        <v>4.57085696459687E-2</v>
      </c>
      <c r="D473" s="32">
        <v>0</v>
      </c>
      <c r="F473" s="30"/>
      <c r="G473" s="29"/>
    </row>
    <row r="474" spans="1:7" x14ac:dyDescent="0.25">
      <c r="A474" s="31">
        <v>35916</v>
      </c>
      <c r="B474" s="29">
        <v>0.86391107858383398</v>
      </c>
      <c r="C474" s="29">
        <v>0.13608892141616699</v>
      </c>
      <c r="D474" s="32">
        <v>0</v>
      </c>
      <c r="F474" s="30"/>
      <c r="G474" s="29"/>
    </row>
    <row r="475" spans="1:7" x14ac:dyDescent="0.25">
      <c r="A475" s="31">
        <v>35947</v>
      </c>
      <c r="B475" s="29">
        <v>0.612624649524388</v>
      </c>
      <c r="C475" s="29">
        <v>0.387375350475612</v>
      </c>
      <c r="D475" s="32">
        <v>0</v>
      </c>
      <c r="F475" s="30"/>
      <c r="G475" s="29"/>
    </row>
    <row r="476" spans="1:7" x14ac:dyDescent="0.25">
      <c r="A476" s="31">
        <v>35977</v>
      </c>
      <c r="B476" s="29">
        <v>0.44123884759800502</v>
      </c>
      <c r="C476" s="29">
        <v>0.55876115240199598</v>
      </c>
      <c r="D476" s="32">
        <v>0</v>
      </c>
      <c r="F476" s="30"/>
      <c r="G476" s="29"/>
    </row>
    <row r="477" spans="1:7" x14ac:dyDescent="0.25">
      <c r="A477" s="31">
        <v>36008</v>
      </c>
      <c r="B477" s="29">
        <v>4.6564528199270802E-2</v>
      </c>
      <c r="C477" s="29">
        <v>0.95343547180072996</v>
      </c>
      <c r="D477" s="32">
        <v>0</v>
      </c>
      <c r="F477" s="30"/>
      <c r="G477" s="29"/>
    </row>
    <row r="478" spans="1:7" x14ac:dyDescent="0.25">
      <c r="A478" s="31">
        <v>36039</v>
      </c>
      <c r="B478" s="29">
        <v>0.55662980201933299</v>
      </c>
      <c r="C478" s="29">
        <v>0.44337019798066701</v>
      </c>
      <c r="D478" s="32">
        <v>0</v>
      </c>
      <c r="F478" s="30"/>
      <c r="G478" s="29"/>
    </row>
    <row r="479" spans="1:7" x14ac:dyDescent="0.25">
      <c r="A479" s="31">
        <v>36069</v>
      </c>
      <c r="B479" s="29">
        <v>0.77963015742262798</v>
      </c>
      <c r="C479" s="29">
        <v>0.22036984257737199</v>
      </c>
      <c r="D479" s="32">
        <v>0</v>
      </c>
      <c r="F479" s="29"/>
      <c r="G479" s="29"/>
    </row>
    <row r="480" spans="1:7" x14ac:dyDescent="0.25">
      <c r="A480" s="31">
        <v>36100</v>
      </c>
      <c r="B480" s="29">
        <v>0.90073693463980897</v>
      </c>
      <c r="C480" s="29">
        <v>9.9263065360191305E-2</v>
      </c>
      <c r="D480" s="32">
        <v>0</v>
      </c>
      <c r="F480" s="30"/>
      <c r="G480" s="29"/>
    </row>
    <row r="481" spans="1:7" x14ac:dyDescent="0.25">
      <c r="A481" s="31">
        <v>36130</v>
      </c>
      <c r="B481" s="29">
        <v>0.96549752443422399</v>
      </c>
      <c r="C481" s="29">
        <v>3.4502475565777103E-2</v>
      </c>
      <c r="D481" s="32">
        <v>0</v>
      </c>
      <c r="F481" s="30"/>
      <c r="G481" s="29"/>
    </row>
    <row r="482" spans="1:7" x14ac:dyDescent="0.25">
      <c r="A482" s="31">
        <v>36161</v>
      </c>
      <c r="B482" s="29">
        <v>0.983184476354515</v>
      </c>
      <c r="C482" s="29">
        <v>1.6815523645485601E-2</v>
      </c>
      <c r="D482" s="32">
        <v>0</v>
      </c>
      <c r="F482" s="30"/>
      <c r="G482" s="29"/>
    </row>
    <row r="483" spans="1:7" x14ac:dyDescent="0.25">
      <c r="A483" s="31">
        <v>36192</v>
      </c>
      <c r="B483" s="29">
        <v>0.98963705542750202</v>
      </c>
      <c r="C483" s="29">
        <v>1.03629445724981E-2</v>
      </c>
      <c r="D483" s="32">
        <v>0</v>
      </c>
      <c r="F483" s="30"/>
      <c r="G483" s="29"/>
    </row>
    <row r="484" spans="1:7" x14ac:dyDescent="0.25">
      <c r="A484" s="31">
        <v>36220</v>
      </c>
      <c r="B484" s="29">
        <v>0.99132101672046702</v>
      </c>
      <c r="C484" s="29">
        <v>8.6789832795334896E-3</v>
      </c>
      <c r="D484" s="32">
        <v>0</v>
      </c>
      <c r="F484" s="30"/>
      <c r="G484" s="29"/>
    </row>
    <row r="485" spans="1:7" x14ac:dyDescent="0.25">
      <c r="A485" s="31">
        <v>36251</v>
      </c>
      <c r="B485" s="29">
        <v>0.99070795429018699</v>
      </c>
      <c r="C485" s="29">
        <v>9.2920457098138592E-3</v>
      </c>
      <c r="D485" s="32">
        <v>0</v>
      </c>
      <c r="F485" s="30"/>
      <c r="G485" s="29"/>
    </row>
    <row r="486" spans="1:7" x14ac:dyDescent="0.25">
      <c r="A486" s="31">
        <v>36281</v>
      </c>
      <c r="B486" s="29">
        <v>0.98702156915405004</v>
      </c>
      <c r="C486" s="29">
        <v>1.29784308459505E-2</v>
      </c>
      <c r="D486" s="32">
        <v>0</v>
      </c>
      <c r="F486" s="30"/>
      <c r="G486" s="29"/>
    </row>
    <row r="487" spans="1:7" x14ac:dyDescent="0.25">
      <c r="A487" s="31">
        <v>36312</v>
      </c>
      <c r="B487" s="29">
        <v>0.98013151306206403</v>
      </c>
      <c r="C487" s="29">
        <v>1.9868486937936001E-2</v>
      </c>
      <c r="D487" s="32">
        <v>0</v>
      </c>
      <c r="F487" s="30"/>
      <c r="G487" s="29"/>
    </row>
    <row r="488" spans="1:7" x14ac:dyDescent="0.25">
      <c r="A488" s="31">
        <v>36342</v>
      </c>
      <c r="B488" s="29">
        <v>0.97770461002103404</v>
      </c>
      <c r="C488" s="29">
        <v>2.22953899789664E-2</v>
      </c>
      <c r="D488" s="32">
        <v>0</v>
      </c>
      <c r="F488" s="30"/>
      <c r="G488" s="29"/>
    </row>
    <row r="489" spans="1:7" x14ac:dyDescent="0.25">
      <c r="A489" s="31">
        <v>36373</v>
      </c>
      <c r="B489" s="29">
        <v>0.963336651511845</v>
      </c>
      <c r="C489" s="29">
        <v>3.6663348488154897E-2</v>
      </c>
      <c r="D489" s="32">
        <v>0</v>
      </c>
      <c r="F489" s="30"/>
      <c r="G489" s="29"/>
    </row>
    <row r="490" spans="1:7" x14ac:dyDescent="0.25">
      <c r="A490" s="31">
        <v>36404</v>
      </c>
      <c r="B490" s="29">
        <v>0.91137458568671303</v>
      </c>
      <c r="C490" s="29">
        <v>8.8625414313286993E-2</v>
      </c>
      <c r="D490" s="32">
        <v>0</v>
      </c>
      <c r="F490" s="30"/>
      <c r="G490" s="29"/>
    </row>
    <row r="491" spans="1:7" x14ac:dyDescent="0.25">
      <c r="A491" s="31">
        <v>36434</v>
      </c>
      <c r="B491" s="29">
        <v>0.868138548923578</v>
      </c>
      <c r="C491" s="29">
        <v>0.131861451076421</v>
      </c>
      <c r="D491" s="32">
        <v>0</v>
      </c>
      <c r="F491" s="30"/>
      <c r="G491" s="29"/>
    </row>
    <row r="492" spans="1:7" x14ac:dyDescent="0.25">
      <c r="A492" s="31">
        <v>36465</v>
      </c>
      <c r="B492" s="29">
        <v>0.95134601703441302</v>
      </c>
      <c r="C492" s="29">
        <v>4.8653982965587497E-2</v>
      </c>
      <c r="D492" s="32">
        <v>0</v>
      </c>
      <c r="F492" s="30"/>
      <c r="G492" s="29"/>
    </row>
    <row r="493" spans="1:7" x14ac:dyDescent="0.25">
      <c r="A493" s="31">
        <v>36495</v>
      </c>
      <c r="B493" s="29">
        <v>0.97165415962272705</v>
      </c>
      <c r="C493" s="29">
        <v>2.8345840377272901E-2</v>
      </c>
      <c r="D493" s="32">
        <v>0</v>
      </c>
      <c r="F493" s="30"/>
      <c r="G493" s="29"/>
    </row>
    <row r="494" spans="1:7" x14ac:dyDescent="0.25">
      <c r="A494" s="31">
        <v>36526</v>
      </c>
      <c r="B494" s="29">
        <v>0.98147245911867398</v>
      </c>
      <c r="C494" s="29">
        <v>1.85275408813265E-2</v>
      </c>
      <c r="D494" s="32">
        <v>0</v>
      </c>
      <c r="F494" s="29"/>
      <c r="G494" s="29"/>
    </row>
    <row r="495" spans="1:7" x14ac:dyDescent="0.25">
      <c r="A495" s="31">
        <v>36557</v>
      </c>
      <c r="B495" s="29">
        <v>0.98884985927029101</v>
      </c>
      <c r="C495" s="29">
        <v>1.1150140729709299E-2</v>
      </c>
      <c r="D495" s="32">
        <v>0</v>
      </c>
      <c r="F495" s="30"/>
      <c r="G495" s="29"/>
    </row>
    <row r="496" spans="1:7" x14ac:dyDescent="0.25">
      <c r="A496" s="31">
        <v>36586</v>
      </c>
      <c r="B496" s="29">
        <v>0.99075885962808496</v>
      </c>
      <c r="C496" s="29">
        <v>9.2411403719151707E-3</v>
      </c>
      <c r="D496" s="32">
        <v>0</v>
      </c>
      <c r="F496" s="30"/>
      <c r="G496" s="29"/>
    </row>
    <row r="497" spans="1:7" x14ac:dyDescent="0.25">
      <c r="A497" s="31">
        <v>36617</v>
      </c>
      <c r="B497" s="29">
        <v>0.98995554107842698</v>
      </c>
      <c r="C497" s="29">
        <v>1.0044458921573501E-2</v>
      </c>
      <c r="D497" s="32">
        <v>0</v>
      </c>
      <c r="F497" s="30"/>
      <c r="G497" s="29"/>
    </row>
    <row r="498" spans="1:7" x14ac:dyDescent="0.25">
      <c r="A498" s="31">
        <v>36647</v>
      </c>
      <c r="B498" s="29">
        <v>0.99097638091738405</v>
      </c>
      <c r="C498" s="29">
        <v>9.0236190826165803E-3</v>
      </c>
      <c r="D498" s="32">
        <v>0</v>
      </c>
      <c r="F498" s="30"/>
      <c r="G498" s="29"/>
    </row>
    <row r="499" spans="1:7" x14ac:dyDescent="0.25">
      <c r="A499" s="31">
        <v>36678</v>
      </c>
      <c r="B499" s="29">
        <v>0.98949364536817797</v>
      </c>
      <c r="C499" s="29">
        <v>1.0506354631822199E-2</v>
      </c>
      <c r="D499" s="32">
        <v>0</v>
      </c>
      <c r="F499" s="30"/>
      <c r="G499" s="29"/>
    </row>
    <row r="500" spans="1:7" x14ac:dyDescent="0.25">
      <c r="A500" s="31">
        <v>36708</v>
      </c>
      <c r="B500" s="29">
        <v>0.98641497412328205</v>
      </c>
      <c r="C500" s="29">
        <v>1.3585025876718299E-2</v>
      </c>
      <c r="D500" s="32">
        <v>0</v>
      </c>
      <c r="F500" s="30"/>
      <c r="G500" s="29"/>
    </row>
    <row r="501" spans="1:7" x14ac:dyDescent="0.25">
      <c r="A501" s="31">
        <v>36739</v>
      </c>
      <c r="B501" s="29">
        <v>0.985563470067509</v>
      </c>
      <c r="C501" s="29">
        <v>1.4436529932491501E-2</v>
      </c>
      <c r="D501" s="32">
        <v>0</v>
      </c>
      <c r="F501" s="30"/>
      <c r="G501" s="29"/>
    </row>
    <row r="502" spans="1:7" x14ac:dyDescent="0.25">
      <c r="A502" s="31">
        <v>36770</v>
      </c>
      <c r="B502" s="29">
        <v>0.98873278484331095</v>
      </c>
      <c r="C502" s="29">
        <v>1.1267215156689299E-2</v>
      </c>
      <c r="D502" s="32">
        <v>0</v>
      </c>
      <c r="F502" s="30"/>
      <c r="G502" s="29"/>
    </row>
    <row r="503" spans="1:7" x14ac:dyDescent="0.25">
      <c r="A503" s="31">
        <v>36800</v>
      </c>
      <c r="B503" s="29">
        <v>0.98906496728898596</v>
      </c>
      <c r="C503" s="29">
        <v>1.09350327110143E-2</v>
      </c>
      <c r="D503" s="32">
        <v>0</v>
      </c>
      <c r="F503" s="30"/>
      <c r="G503" s="29"/>
    </row>
    <row r="504" spans="1:7" x14ac:dyDescent="0.25">
      <c r="A504" s="31">
        <v>36831</v>
      </c>
      <c r="B504" s="29">
        <v>0.98911862721363397</v>
      </c>
      <c r="C504" s="29">
        <v>1.0881372786366901E-2</v>
      </c>
      <c r="D504" s="32">
        <v>0</v>
      </c>
      <c r="F504" s="30"/>
      <c r="G504" s="29"/>
    </row>
    <row r="505" spans="1:7" x14ac:dyDescent="0.25">
      <c r="A505" s="31">
        <v>36861</v>
      </c>
      <c r="B505" s="29">
        <v>0.98319842183255102</v>
      </c>
      <c r="C505" s="29">
        <v>1.6801578167449E-2</v>
      </c>
      <c r="D505" s="32">
        <v>0</v>
      </c>
      <c r="F505" s="30"/>
      <c r="G505" s="29"/>
    </row>
    <row r="506" spans="1:7" x14ac:dyDescent="0.25">
      <c r="A506" s="31">
        <v>36892</v>
      </c>
      <c r="B506" s="29">
        <v>0.97172872523253395</v>
      </c>
      <c r="C506" s="29">
        <v>2.8271274767466999E-2</v>
      </c>
      <c r="D506" s="32">
        <v>0</v>
      </c>
      <c r="F506" s="30"/>
      <c r="G506" s="29"/>
    </row>
    <row r="507" spans="1:7" x14ac:dyDescent="0.25">
      <c r="A507" s="31">
        <v>36923</v>
      </c>
      <c r="B507" s="29">
        <v>0.97862770999923798</v>
      </c>
      <c r="C507" s="29">
        <v>2.1372290000762999E-2</v>
      </c>
      <c r="D507" s="32">
        <v>0</v>
      </c>
      <c r="F507" s="30"/>
      <c r="G507" s="29"/>
    </row>
    <row r="508" spans="1:7" x14ac:dyDescent="0.25">
      <c r="A508" s="31">
        <v>36951</v>
      </c>
      <c r="B508" s="29">
        <v>0.98765766081897899</v>
      </c>
      <c r="C508" s="29">
        <v>1.23423391810214E-2</v>
      </c>
      <c r="D508" s="32">
        <v>0</v>
      </c>
      <c r="F508" s="30"/>
      <c r="G508" s="29"/>
    </row>
    <row r="509" spans="1:7" x14ac:dyDescent="0.25">
      <c r="A509" s="31">
        <v>36982</v>
      </c>
      <c r="B509" s="29">
        <v>0.98908016881084804</v>
      </c>
      <c r="C509" s="29">
        <v>1.0919831189152501E-2</v>
      </c>
      <c r="D509" s="32">
        <v>1</v>
      </c>
      <c r="F509" s="30"/>
      <c r="G509" s="29"/>
    </row>
    <row r="510" spans="1:7" x14ac:dyDescent="0.25">
      <c r="A510" s="31">
        <v>37012</v>
      </c>
      <c r="B510" s="29">
        <v>0.984874301483326</v>
      </c>
      <c r="C510" s="29">
        <v>1.51256985166745E-2</v>
      </c>
      <c r="D510" s="32">
        <v>1</v>
      </c>
      <c r="F510" s="29"/>
      <c r="G510" s="29"/>
    </row>
    <row r="511" spans="1:7" x14ac:dyDescent="0.25">
      <c r="A511" s="31">
        <v>37043</v>
      </c>
      <c r="B511" s="29">
        <v>0.98375686335560497</v>
      </c>
      <c r="C511" s="29">
        <v>1.6243136644395799E-2</v>
      </c>
      <c r="D511" s="32">
        <v>1</v>
      </c>
      <c r="F511" s="29"/>
      <c r="G511" s="29"/>
    </row>
    <row r="512" spans="1:7" x14ac:dyDescent="0.25">
      <c r="A512" s="31">
        <v>37073</v>
      </c>
      <c r="B512" s="29">
        <v>0.98606967348794905</v>
      </c>
      <c r="C512" s="29">
        <v>1.39303265120513E-2</v>
      </c>
      <c r="D512" s="32">
        <v>1</v>
      </c>
      <c r="F512" s="30"/>
      <c r="G512" s="29"/>
    </row>
    <row r="513" spans="1:7" x14ac:dyDescent="0.25">
      <c r="A513" s="31">
        <v>37104</v>
      </c>
      <c r="B513" s="29">
        <v>0.99027785888743602</v>
      </c>
      <c r="C513" s="29">
        <v>9.7221411125640901E-3</v>
      </c>
      <c r="D513" s="32">
        <v>1</v>
      </c>
      <c r="F513" s="30"/>
      <c r="G513" s="29"/>
    </row>
    <row r="514" spans="1:7" x14ac:dyDescent="0.25">
      <c r="A514" s="31">
        <v>37135</v>
      </c>
      <c r="B514" s="29">
        <v>0.99037613526371704</v>
      </c>
      <c r="C514" s="29">
        <v>9.6238647362835595E-3</v>
      </c>
      <c r="D514" s="32">
        <v>1</v>
      </c>
      <c r="F514" s="30"/>
      <c r="G514" s="29"/>
    </row>
    <row r="515" spans="1:7" x14ac:dyDescent="0.25">
      <c r="A515" s="31">
        <v>37165</v>
      </c>
      <c r="B515" s="29">
        <v>0.98916392714854195</v>
      </c>
      <c r="C515" s="29">
        <v>1.0836072851458101E-2</v>
      </c>
      <c r="D515" s="32">
        <v>1</v>
      </c>
      <c r="F515" s="29"/>
      <c r="G515" s="29"/>
    </row>
    <row r="516" spans="1:7" x14ac:dyDescent="0.25">
      <c r="A516" s="31">
        <v>37196</v>
      </c>
      <c r="B516" s="29">
        <v>0.98822158459683795</v>
      </c>
      <c r="C516" s="29">
        <v>1.1778415403161499E-2</v>
      </c>
      <c r="D516" s="32">
        <v>1</v>
      </c>
      <c r="F516" s="30"/>
      <c r="G516" s="29"/>
    </row>
    <row r="517" spans="1:7" x14ac:dyDescent="0.25">
      <c r="A517" s="31">
        <v>37226</v>
      </c>
      <c r="B517" s="29">
        <v>0.98865974970277504</v>
      </c>
      <c r="C517" s="29">
        <v>1.1340250297224999E-2</v>
      </c>
      <c r="D517" s="32">
        <v>0</v>
      </c>
      <c r="F517" s="30"/>
      <c r="G517" s="29"/>
    </row>
    <row r="518" spans="1:7" x14ac:dyDescent="0.25">
      <c r="A518" s="31">
        <v>37257</v>
      </c>
      <c r="B518" s="29">
        <v>0.98271025786921595</v>
      </c>
      <c r="C518" s="29">
        <v>1.72897421307836E-2</v>
      </c>
      <c r="D518" s="32">
        <v>0</v>
      </c>
      <c r="F518" s="30"/>
      <c r="G518" s="29"/>
    </row>
    <row r="519" spans="1:7" x14ac:dyDescent="0.25">
      <c r="A519" s="31">
        <v>37288</v>
      </c>
      <c r="B519" s="29">
        <v>0.98630121532053205</v>
      </c>
      <c r="C519" s="29">
        <v>1.3698784679467601E-2</v>
      </c>
      <c r="D519" s="32">
        <v>0</v>
      </c>
      <c r="F519" s="30"/>
      <c r="G519" s="29"/>
    </row>
    <row r="520" spans="1:7" x14ac:dyDescent="0.25">
      <c r="A520" s="31">
        <v>37316</v>
      </c>
      <c r="B520" s="29">
        <v>0.98228553524314999</v>
      </c>
      <c r="C520" s="29">
        <v>1.7714464756849801E-2</v>
      </c>
      <c r="D520" s="32">
        <v>0</v>
      </c>
      <c r="F520" s="30"/>
      <c r="G520" s="29"/>
    </row>
    <row r="521" spans="1:7" x14ac:dyDescent="0.25">
      <c r="A521" s="31">
        <v>37347</v>
      </c>
      <c r="B521" s="29">
        <v>0.98850582697930001</v>
      </c>
      <c r="C521" s="29">
        <v>1.14941730206994E-2</v>
      </c>
      <c r="D521" s="32">
        <v>0</v>
      </c>
      <c r="F521" s="30"/>
      <c r="G521" s="29"/>
    </row>
    <row r="522" spans="1:7" x14ac:dyDescent="0.25">
      <c r="A522" s="31">
        <v>37377</v>
      </c>
      <c r="B522" s="29">
        <v>0.98791449554004496</v>
      </c>
      <c r="C522" s="29">
        <v>1.2085504459954899E-2</v>
      </c>
      <c r="D522" s="32">
        <v>0</v>
      </c>
      <c r="F522" s="30"/>
      <c r="G522" s="29"/>
    </row>
    <row r="523" spans="1:7" x14ac:dyDescent="0.25">
      <c r="A523" s="31">
        <v>37408</v>
      </c>
      <c r="B523" s="29">
        <v>0.97939363602323204</v>
      </c>
      <c r="C523" s="29">
        <v>2.0606363976767801E-2</v>
      </c>
      <c r="D523" s="32">
        <v>0</v>
      </c>
      <c r="F523" s="30"/>
      <c r="G523" s="29"/>
    </row>
    <row r="524" spans="1:7" x14ac:dyDescent="0.25">
      <c r="A524" s="31">
        <v>37438</v>
      </c>
      <c r="B524" s="29">
        <v>0.97201953577583</v>
      </c>
      <c r="C524" s="29">
        <v>2.79804642241697E-2</v>
      </c>
      <c r="D524" s="32">
        <v>0</v>
      </c>
      <c r="F524" s="30"/>
      <c r="G524" s="29"/>
    </row>
    <row r="525" spans="1:7" x14ac:dyDescent="0.25">
      <c r="A525" s="31">
        <v>37469</v>
      </c>
      <c r="B525" s="29">
        <v>0.98343772602563395</v>
      </c>
      <c r="C525" s="29">
        <v>1.6562273974365799E-2</v>
      </c>
      <c r="D525" s="32">
        <v>0</v>
      </c>
      <c r="F525" s="30"/>
      <c r="G525" s="29"/>
    </row>
    <row r="526" spans="1:7" x14ac:dyDescent="0.25">
      <c r="A526" s="31">
        <v>37500</v>
      </c>
      <c r="B526" s="29">
        <v>0.98533238610681295</v>
      </c>
      <c r="C526" s="29">
        <v>1.46676138931863E-2</v>
      </c>
      <c r="D526" s="32">
        <v>0</v>
      </c>
      <c r="F526" s="30"/>
      <c r="G526" s="29"/>
    </row>
    <row r="527" spans="1:7" x14ac:dyDescent="0.25">
      <c r="A527" s="31">
        <v>37530</v>
      </c>
      <c r="B527" s="29">
        <v>0.97886298213835299</v>
      </c>
      <c r="C527" s="29">
        <v>2.1137017861647001E-2</v>
      </c>
      <c r="D527" s="32">
        <v>0</v>
      </c>
      <c r="F527" s="30"/>
      <c r="G527" s="29"/>
    </row>
    <row r="528" spans="1:7" x14ac:dyDescent="0.25">
      <c r="A528" s="31">
        <v>37561</v>
      </c>
      <c r="B528" s="29">
        <v>0.97536050237917704</v>
      </c>
      <c r="C528" s="29">
        <v>2.46394976208223E-2</v>
      </c>
      <c r="D528" s="32">
        <v>0</v>
      </c>
      <c r="F528" s="29"/>
      <c r="G528" s="29"/>
    </row>
    <row r="529" spans="1:7" x14ac:dyDescent="0.25">
      <c r="A529" s="31">
        <v>37591</v>
      </c>
      <c r="B529" s="29">
        <v>0.96197496096357804</v>
      </c>
      <c r="C529" s="29">
        <v>3.8025039036422001E-2</v>
      </c>
      <c r="D529" s="32">
        <v>0</v>
      </c>
      <c r="F529" s="30"/>
      <c r="G529" s="29"/>
    </row>
    <row r="530" spans="1:7" x14ac:dyDescent="0.25">
      <c r="A530" s="31">
        <v>37622</v>
      </c>
      <c r="B530" s="29">
        <v>0.96500483672121196</v>
      </c>
      <c r="C530" s="29">
        <v>3.4995163278787197E-2</v>
      </c>
      <c r="D530" s="32">
        <v>0</v>
      </c>
      <c r="F530" s="30"/>
      <c r="G530" s="29"/>
    </row>
    <row r="531" spans="1:7" x14ac:dyDescent="0.25">
      <c r="A531" s="31">
        <v>37653</v>
      </c>
      <c r="B531" s="29">
        <v>0.97964928979064403</v>
      </c>
      <c r="C531" s="29">
        <v>2.03507102093557E-2</v>
      </c>
      <c r="D531" s="32">
        <v>0</v>
      </c>
      <c r="F531" s="30"/>
      <c r="G531" s="29"/>
    </row>
    <row r="532" spans="1:7" x14ac:dyDescent="0.25">
      <c r="A532" s="31">
        <v>37681</v>
      </c>
      <c r="B532" s="29">
        <v>0.97724371356704798</v>
      </c>
      <c r="C532" s="29">
        <v>2.2756286432951901E-2</v>
      </c>
      <c r="D532" s="32">
        <v>0</v>
      </c>
      <c r="F532" s="30"/>
      <c r="G532" s="29"/>
    </row>
    <row r="533" spans="1:7" x14ac:dyDescent="0.25">
      <c r="A533" s="31">
        <v>37712</v>
      </c>
      <c r="B533" s="29">
        <v>0.96943541956335499</v>
      </c>
      <c r="C533" s="29">
        <v>3.0564580436644399E-2</v>
      </c>
      <c r="D533" s="32">
        <v>0</v>
      </c>
      <c r="F533" s="29"/>
      <c r="G533" s="29"/>
    </row>
    <row r="534" spans="1:7" x14ac:dyDescent="0.25">
      <c r="A534" s="31">
        <v>37742</v>
      </c>
      <c r="B534" s="29">
        <v>0.98512264008380301</v>
      </c>
      <c r="C534" s="29">
        <v>1.4877359916196001E-2</v>
      </c>
      <c r="D534" s="32">
        <v>0</v>
      </c>
      <c r="F534" s="30"/>
      <c r="G534" s="29"/>
    </row>
    <row r="535" spans="1:7" x14ac:dyDescent="0.25">
      <c r="A535" s="31">
        <v>37773</v>
      </c>
      <c r="B535" s="29">
        <v>0.98821963467185103</v>
      </c>
      <c r="C535" s="29">
        <v>1.17803653281489E-2</v>
      </c>
      <c r="D535" s="32">
        <v>0</v>
      </c>
      <c r="F535" s="30"/>
      <c r="G535" s="29"/>
    </row>
    <row r="536" spans="1:7" x14ac:dyDescent="0.25">
      <c r="A536" s="31">
        <v>37803</v>
      </c>
      <c r="B536" s="29">
        <v>0.98853096246136096</v>
      </c>
      <c r="C536" s="29">
        <v>1.14690375386389E-2</v>
      </c>
      <c r="D536" s="32">
        <v>0</v>
      </c>
      <c r="F536" s="30"/>
      <c r="G536" s="29"/>
    </row>
    <row r="537" spans="1:7" x14ac:dyDescent="0.25">
      <c r="A537" s="31">
        <v>37834</v>
      </c>
      <c r="B537" s="29">
        <v>0.98883354609735197</v>
      </c>
      <c r="C537" s="29">
        <v>1.1166453902648E-2</v>
      </c>
      <c r="D537" s="32">
        <v>0</v>
      </c>
      <c r="F537" s="29"/>
      <c r="G537" s="29"/>
    </row>
    <row r="538" spans="1:7" x14ac:dyDescent="0.25">
      <c r="A538" s="31">
        <v>37865</v>
      </c>
      <c r="B538" s="29">
        <v>0.988407078728329</v>
      </c>
      <c r="C538" s="29">
        <v>1.1592921271670499E-2</v>
      </c>
      <c r="D538" s="32">
        <v>0</v>
      </c>
      <c r="F538" s="30"/>
      <c r="G538" s="29"/>
    </row>
    <row r="539" spans="1:7" x14ac:dyDescent="0.25">
      <c r="A539" s="31">
        <v>37895</v>
      </c>
      <c r="B539" s="29">
        <v>0.98885082190907803</v>
      </c>
      <c r="C539" s="29">
        <v>1.1149178090921899E-2</v>
      </c>
      <c r="D539" s="32">
        <v>0</v>
      </c>
      <c r="F539" s="30"/>
      <c r="G539" s="29"/>
    </row>
    <row r="540" spans="1:7" x14ac:dyDescent="0.25">
      <c r="A540" s="31">
        <v>37926</v>
      </c>
      <c r="B540" s="29">
        <v>0.98498165557691497</v>
      </c>
      <c r="C540" s="29">
        <v>1.50183444230847E-2</v>
      </c>
      <c r="D540" s="32">
        <v>0</v>
      </c>
      <c r="F540" s="30"/>
      <c r="G540" s="29"/>
    </row>
    <row r="541" spans="1:7" x14ac:dyDescent="0.25">
      <c r="A541" s="31">
        <v>37956</v>
      </c>
      <c r="B541" s="29">
        <v>0.98573269640666294</v>
      </c>
      <c r="C541" s="29">
        <v>1.4267303593337201E-2</v>
      </c>
      <c r="D541" s="32">
        <v>0</v>
      </c>
      <c r="F541" s="30"/>
      <c r="G541" s="29"/>
    </row>
    <row r="542" spans="1:7" x14ac:dyDescent="0.25">
      <c r="A542" s="31">
        <v>37987</v>
      </c>
      <c r="B542" s="29">
        <v>0.98599265618187504</v>
      </c>
      <c r="C542" s="29">
        <v>1.4007343818124299E-2</v>
      </c>
      <c r="D542" s="32">
        <v>0</v>
      </c>
      <c r="F542" s="30"/>
      <c r="G542" s="29"/>
    </row>
    <row r="543" spans="1:7" x14ac:dyDescent="0.25">
      <c r="A543" s="31">
        <v>38018</v>
      </c>
      <c r="B543" s="29">
        <v>0.97572741168310895</v>
      </c>
      <c r="C543" s="29">
        <v>2.4272588316890401E-2</v>
      </c>
      <c r="D543" s="32">
        <v>0</v>
      </c>
      <c r="F543" s="30"/>
      <c r="G543" s="29"/>
    </row>
    <row r="544" spans="1:7" x14ac:dyDescent="0.25">
      <c r="A544" s="31">
        <v>38047</v>
      </c>
      <c r="B544" s="29">
        <v>0.94889532259494203</v>
      </c>
      <c r="C544" s="29">
        <v>5.1104677405057503E-2</v>
      </c>
      <c r="D544" s="32">
        <v>0</v>
      </c>
      <c r="F544" s="30"/>
      <c r="G544" s="29"/>
    </row>
    <row r="545" spans="1:7" x14ac:dyDescent="0.25">
      <c r="A545" s="31">
        <v>38078</v>
      </c>
      <c r="B545" s="29">
        <v>0.95738509165011498</v>
      </c>
      <c r="C545" s="29">
        <v>4.2614908349884802E-2</v>
      </c>
      <c r="D545" s="32">
        <v>0</v>
      </c>
      <c r="F545" s="30"/>
      <c r="G545" s="29"/>
    </row>
    <row r="546" spans="1:7" x14ac:dyDescent="0.25">
      <c r="A546" s="31">
        <v>38108</v>
      </c>
      <c r="B546" s="29">
        <v>0.93373165923201795</v>
      </c>
      <c r="C546" s="29">
        <v>6.6268340767980993E-2</v>
      </c>
      <c r="D546" s="32">
        <v>0</v>
      </c>
      <c r="F546" s="30"/>
      <c r="G546" s="29"/>
    </row>
    <row r="547" spans="1:7" x14ac:dyDescent="0.25">
      <c r="A547" s="31">
        <v>38139</v>
      </c>
      <c r="B547" s="29">
        <v>0.88067693187849205</v>
      </c>
      <c r="C547" s="29">
        <v>0.119323068121507</v>
      </c>
      <c r="D547" s="32">
        <v>0</v>
      </c>
      <c r="F547" s="30"/>
      <c r="G547" s="29"/>
    </row>
    <row r="548" spans="1:7" x14ac:dyDescent="0.25">
      <c r="A548" s="31">
        <v>38169</v>
      </c>
      <c r="B548" s="29">
        <v>0.92958353347717204</v>
      </c>
      <c r="C548" s="29">
        <v>7.0416466522827001E-2</v>
      </c>
      <c r="D548" s="32">
        <v>0</v>
      </c>
      <c r="F548" s="29"/>
      <c r="G548" s="29"/>
    </row>
    <row r="549" spans="1:7" x14ac:dyDescent="0.25">
      <c r="A549" s="31">
        <v>38200</v>
      </c>
      <c r="B549" s="29">
        <v>0.96812594959985898</v>
      </c>
      <c r="C549" s="29">
        <v>3.1874050400140602E-2</v>
      </c>
      <c r="D549" s="32">
        <v>0</v>
      </c>
      <c r="F549" s="30"/>
      <c r="G549" s="29"/>
    </row>
    <row r="550" spans="1:7" x14ac:dyDescent="0.25">
      <c r="A550" s="31">
        <v>38231</v>
      </c>
      <c r="B550" s="29">
        <v>0.97976696091272197</v>
      </c>
      <c r="C550" s="29">
        <v>2.0233039087277301E-2</v>
      </c>
      <c r="D550" s="32">
        <v>0</v>
      </c>
      <c r="F550" s="30"/>
      <c r="G550" s="29"/>
    </row>
    <row r="551" spans="1:7" x14ac:dyDescent="0.25">
      <c r="A551" s="31">
        <v>38261</v>
      </c>
      <c r="B551" s="29">
        <v>0.97377124343592703</v>
      </c>
      <c r="C551" s="29">
        <v>2.6228756564072801E-2</v>
      </c>
      <c r="D551" s="32">
        <v>0</v>
      </c>
      <c r="F551" s="29"/>
      <c r="G551" s="29"/>
    </row>
    <row r="552" spans="1:7" x14ac:dyDescent="0.25">
      <c r="A552" s="31">
        <v>38292</v>
      </c>
      <c r="B552" s="29">
        <v>0.98469642236328303</v>
      </c>
      <c r="C552" s="29">
        <v>1.5303577636716499E-2</v>
      </c>
      <c r="D552" s="32">
        <v>0</v>
      </c>
      <c r="F552" s="30"/>
      <c r="G552" s="29"/>
    </row>
    <row r="553" spans="1:7" x14ac:dyDescent="0.25">
      <c r="A553" s="31">
        <v>38322</v>
      </c>
      <c r="B553" s="29">
        <v>0.98536696318084904</v>
      </c>
      <c r="C553" s="29">
        <v>1.4633036819149599E-2</v>
      </c>
      <c r="D553" s="32">
        <v>0</v>
      </c>
      <c r="F553" s="30"/>
      <c r="G553" s="29"/>
    </row>
    <row r="554" spans="1:7" x14ac:dyDescent="0.25">
      <c r="A554" s="31">
        <v>38353</v>
      </c>
      <c r="B554" s="29">
        <v>0.98944086571357404</v>
      </c>
      <c r="C554" s="29">
        <v>1.0559134286425201E-2</v>
      </c>
      <c r="D554" s="32">
        <v>0</v>
      </c>
      <c r="F554" s="30"/>
      <c r="G554" s="29"/>
    </row>
    <row r="555" spans="1:7" x14ac:dyDescent="0.25">
      <c r="A555" s="31">
        <v>38384</v>
      </c>
      <c r="B555" s="29">
        <v>0.98819708851580901</v>
      </c>
      <c r="C555" s="29">
        <v>1.18029114841901E-2</v>
      </c>
      <c r="D555" s="32">
        <v>0</v>
      </c>
      <c r="F555" s="30"/>
      <c r="G555" s="29"/>
    </row>
    <row r="556" spans="1:7" x14ac:dyDescent="0.25">
      <c r="A556" s="31">
        <v>38412</v>
      </c>
      <c r="B556" s="29">
        <v>0.98401143524101597</v>
      </c>
      <c r="C556" s="29">
        <v>1.5988564758983199E-2</v>
      </c>
      <c r="D556" s="32">
        <v>0</v>
      </c>
      <c r="F556" s="30"/>
      <c r="G556" s="29"/>
    </row>
    <row r="557" spans="1:7" x14ac:dyDescent="0.25">
      <c r="A557" s="31">
        <v>38443</v>
      </c>
      <c r="B557" s="29">
        <v>0.98617018208549201</v>
      </c>
      <c r="C557" s="29">
        <v>1.3829817914506701E-2</v>
      </c>
      <c r="D557" s="32">
        <v>0</v>
      </c>
      <c r="F557" s="30"/>
      <c r="G557" s="29"/>
    </row>
    <row r="558" spans="1:7" x14ac:dyDescent="0.25">
      <c r="A558" s="31">
        <v>38473</v>
      </c>
      <c r="B558" s="29">
        <v>0.98055274991901697</v>
      </c>
      <c r="C558" s="29">
        <v>1.9447250080982598E-2</v>
      </c>
      <c r="D558" s="32">
        <v>0</v>
      </c>
      <c r="F558" s="30"/>
      <c r="G558" s="29"/>
    </row>
    <row r="559" spans="1:7" x14ac:dyDescent="0.25">
      <c r="A559" s="31">
        <v>38504</v>
      </c>
      <c r="B559" s="29">
        <v>0.95521417629288496</v>
      </c>
      <c r="C559" s="29">
        <v>4.4785823707114002E-2</v>
      </c>
      <c r="D559" s="32">
        <v>0</v>
      </c>
      <c r="F559" s="30"/>
      <c r="G559" s="29"/>
    </row>
    <row r="560" spans="1:7" x14ac:dyDescent="0.25">
      <c r="A560" s="31">
        <v>38534</v>
      </c>
      <c r="B560" s="29">
        <v>0.865622715155135</v>
      </c>
      <c r="C560" s="29">
        <v>0.134377284844863</v>
      </c>
      <c r="D560" s="32">
        <v>0</v>
      </c>
      <c r="F560" s="30"/>
      <c r="G560" s="29"/>
    </row>
    <row r="561" spans="1:7" x14ac:dyDescent="0.25">
      <c r="A561" s="31">
        <v>38565</v>
      </c>
      <c r="B561" s="29">
        <v>0.67564565491154704</v>
      </c>
      <c r="C561" s="29">
        <v>0.32435434508845201</v>
      </c>
      <c r="D561" s="32">
        <v>0</v>
      </c>
      <c r="F561" s="30"/>
      <c r="G561" s="29"/>
    </row>
    <row r="562" spans="1:7" x14ac:dyDescent="0.25">
      <c r="A562" s="31">
        <v>38596</v>
      </c>
      <c r="B562" s="29">
        <v>2.31778405019753E-3</v>
      </c>
      <c r="C562" s="29">
        <v>0.997682215949801</v>
      </c>
      <c r="D562" s="32">
        <v>0</v>
      </c>
      <c r="F562" s="30"/>
      <c r="G562" s="29"/>
    </row>
    <row r="563" spans="1:7" x14ac:dyDescent="0.25">
      <c r="A563" s="31">
        <v>38626</v>
      </c>
      <c r="B563" s="29">
        <v>2.4105353518021601E-2</v>
      </c>
      <c r="C563" s="29">
        <v>0.97589464648197699</v>
      </c>
      <c r="D563" s="32">
        <v>0</v>
      </c>
      <c r="F563" s="30"/>
      <c r="G563" s="29"/>
    </row>
    <row r="564" spans="1:7" x14ac:dyDescent="0.25">
      <c r="A564" s="31">
        <v>38657</v>
      </c>
      <c r="B564" s="29">
        <v>0.31198109967286902</v>
      </c>
      <c r="C564" s="29">
        <v>0.68801890032712998</v>
      </c>
      <c r="D564" s="32">
        <v>0</v>
      </c>
      <c r="F564" s="30"/>
      <c r="G564" s="29"/>
    </row>
    <row r="565" spans="1:7" x14ac:dyDescent="0.25">
      <c r="A565" s="31">
        <v>38687</v>
      </c>
      <c r="B565" s="29">
        <v>0.72742349531562001</v>
      </c>
      <c r="C565" s="29">
        <v>0.272576504684378</v>
      </c>
      <c r="D565" s="32">
        <v>0</v>
      </c>
      <c r="F565" s="30"/>
      <c r="G565" s="29"/>
    </row>
    <row r="566" spans="1:7" x14ac:dyDescent="0.25">
      <c r="A566" s="31">
        <v>38718</v>
      </c>
      <c r="B566" s="29">
        <v>0.898912166252128</v>
      </c>
      <c r="C566" s="29">
        <v>0.10108783374787</v>
      </c>
      <c r="D566" s="32">
        <v>0</v>
      </c>
      <c r="F566" s="29"/>
      <c r="G566" s="29"/>
    </row>
    <row r="567" spans="1:7" x14ac:dyDescent="0.25">
      <c r="A567" s="31">
        <v>38749</v>
      </c>
      <c r="B567" s="29">
        <v>0.94898391145624905</v>
      </c>
      <c r="C567" s="29">
        <v>5.1016088543749998E-2</v>
      </c>
      <c r="D567" s="32">
        <v>0</v>
      </c>
      <c r="F567" s="30"/>
      <c r="G567" s="29"/>
    </row>
    <row r="568" spans="1:7" x14ac:dyDescent="0.25">
      <c r="A568" s="31">
        <v>38777</v>
      </c>
      <c r="B568" s="29">
        <v>0.97975091932094305</v>
      </c>
      <c r="C568" s="29">
        <v>2.0249080679056002E-2</v>
      </c>
      <c r="D568" s="32">
        <v>0</v>
      </c>
      <c r="F568" s="30"/>
      <c r="G568" s="29"/>
    </row>
    <row r="569" spans="1:7" x14ac:dyDescent="0.25">
      <c r="A569" s="31">
        <v>38808</v>
      </c>
      <c r="B569" s="29">
        <v>0.987969584465762</v>
      </c>
      <c r="C569" s="29">
        <v>1.2030415534237501E-2</v>
      </c>
      <c r="D569" s="32">
        <v>0</v>
      </c>
      <c r="F569" s="30"/>
      <c r="G569" s="29"/>
    </row>
    <row r="570" spans="1:7" x14ac:dyDescent="0.25">
      <c r="A570" s="31">
        <v>38838</v>
      </c>
      <c r="B570" s="29">
        <v>0.98935641708061295</v>
      </c>
      <c r="C570" s="29">
        <v>1.06435829193863E-2</v>
      </c>
      <c r="D570" s="32">
        <v>0</v>
      </c>
      <c r="F570" s="30"/>
      <c r="G570" s="29"/>
    </row>
    <row r="571" spans="1:7" x14ac:dyDescent="0.25">
      <c r="A571" s="31">
        <v>38869</v>
      </c>
      <c r="B571" s="29">
        <v>0.98939259630583898</v>
      </c>
      <c r="C571" s="29">
        <v>1.0607403694160101E-2</v>
      </c>
      <c r="D571" s="32">
        <v>0</v>
      </c>
      <c r="F571" s="30"/>
      <c r="G571" s="29"/>
    </row>
    <row r="572" spans="1:7" x14ac:dyDescent="0.25">
      <c r="A572" s="31">
        <v>38899</v>
      </c>
      <c r="B572" s="29">
        <v>0.98813379332370999</v>
      </c>
      <c r="C572" s="29">
        <v>1.1866206676288699E-2</v>
      </c>
      <c r="D572" s="32">
        <v>0</v>
      </c>
      <c r="F572" s="30"/>
      <c r="G572" s="29"/>
    </row>
    <row r="573" spans="1:7" x14ac:dyDescent="0.25">
      <c r="A573" s="31">
        <v>38930</v>
      </c>
      <c r="B573" s="29">
        <v>0.98826492166035396</v>
      </c>
      <c r="C573" s="29">
        <v>1.1735078339645299E-2</v>
      </c>
      <c r="D573" s="32">
        <v>0</v>
      </c>
      <c r="F573" s="30"/>
      <c r="G573" s="29"/>
    </row>
    <row r="574" spans="1:7" x14ac:dyDescent="0.25">
      <c r="A574" s="31">
        <v>38961</v>
      </c>
      <c r="B574" s="29">
        <v>0.98202198820337405</v>
      </c>
      <c r="C574" s="29">
        <v>1.7978011796624602E-2</v>
      </c>
      <c r="D574" s="32">
        <v>0</v>
      </c>
      <c r="F574" s="30"/>
      <c r="G574" s="29"/>
    </row>
    <row r="575" spans="1:7" x14ac:dyDescent="0.25">
      <c r="A575" s="31">
        <v>38991</v>
      </c>
      <c r="B575" s="29">
        <v>0.98317355226097902</v>
      </c>
      <c r="C575" s="29">
        <v>1.6826447739019701E-2</v>
      </c>
      <c r="D575" s="32">
        <v>0</v>
      </c>
      <c r="F575" s="30"/>
      <c r="G575" s="29"/>
    </row>
    <row r="576" spans="1:7" x14ac:dyDescent="0.25">
      <c r="A576" s="31">
        <v>39022</v>
      </c>
      <c r="B576" s="29">
        <v>0.97150367607527799</v>
      </c>
      <c r="C576" s="29">
        <v>2.8496323924721199E-2</v>
      </c>
      <c r="D576" s="32">
        <v>0</v>
      </c>
      <c r="F576" s="30"/>
      <c r="G576" s="29"/>
    </row>
    <row r="577" spans="1:7" x14ac:dyDescent="0.25">
      <c r="A577" s="31">
        <v>39052</v>
      </c>
      <c r="B577" s="29">
        <v>0.92689071978984205</v>
      </c>
      <c r="C577" s="29">
        <v>7.3109280210156696E-2</v>
      </c>
      <c r="D577" s="32">
        <v>0</v>
      </c>
      <c r="F577" s="30"/>
      <c r="G577" s="29"/>
    </row>
    <row r="578" spans="1:7" x14ac:dyDescent="0.25">
      <c r="A578" s="31">
        <v>39083</v>
      </c>
      <c r="B578" s="29">
        <v>0.92789374347588205</v>
      </c>
      <c r="C578" s="29">
        <v>7.2106256524116993E-2</v>
      </c>
      <c r="D578" s="32">
        <v>0</v>
      </c>
      <c r="F578" s="29"/>
      <c r="G578" s="29"/>
    </row>
    <row r="579" spans="1:7" x14ac:dyDescent="0.25">
      <c r="A579" s="31">
        <v>39114</v>
      </c>
      <c r="B579" s="29">
        <v>0.94186927665128894</v>
      </c>
      <c r="C579" s="29">
        <v>5.8130723348709501E-2</v>
      </c>
      <c r="D579" s="32">
        <v>0</v>
      </c>
      <c r="F579" s="30"/>
      <c r="G579" s="29"/>
    </row>
    <row r="580" spans="1:7" x14ac:dyDescent="0.25">
      <c r="A580" s="31">
        <v>39142</v>
      </c>
      <c r="B580" s="29">
        <v>0.97560150436388804</v>
      </c>
      <c r="C580" s="29">
        <v>2.4398495636110799E-2</v>
      </c>
      <c r="D580" s="32">
        <v>0</v>
      </c>
      <c r="F580" s="30"/>
      <c r="G580" s="29"/>
    </row>
    <row r="581" spans="1:7" x14ac:dyDescent="0.25">
      <c r="A581" s="31">
        <v>39173</v>
      </c>
      <c r="B581" s="29">
        <v>0.98370681861647202</v>
      </c>
      <c r="C581" s="29">
        <v>1.62931813835266E-2</v>
      </c>
      <c r="D581" s="32">
        <v>0</v>
      </c>
      <c r="F581" s="30"/>
      <c r="G581" s="29"/>
    </row>
    <row r="582" spans="1:7" x14ac:dyDescent="0.25">
      <c r="A582" s="31">
        <v>39203</v>
      </c>
      <c r="B582" s="29">
        <v>0.98765048831264002</v>
      </c>
      <c r="C582" s="29">
        <v>1.2349511687358899E-2</v>
      </c>
      <c r="D582" s="32">
        <v>0</v>
      </c>
      <c r="F582" s="29"/>
      <c r="G582" s="29"/>
    </row>
    <row r="583" spans="1:7" x14ac:dyDescent="0.25">
      <c r="A583" s="31">
        <v>39234</v>
      </c>
      <c r="B583" s="29">
        <v>0.98895921623068195</v>
      </c>
      <c r="C583" s="29">
        <v>1.1040783769316401E-2</v>
      </c>
      <c r="D583" s="32">
        <v>0</v>
      </c>
      <c r="F583" s="30"/>
      <c r="G583" s="29"/>
    </row>
    <row r="584" spans="1:7" x14ac:dyDescent="0.25">
      <c r="A584" s="31">
        <v>39264</v>
      </c>
      <c r="B584" s="29">
        <v>0.99061400399088095</v>
      </c>
      <c r="C584" s="29">
        <v>9.3859960091172302E-3</v>
      </c>
      <c r="D584" s="32">
        <v>0</v>
      </c>
      <c r="F584" s="30"/>
      <c r="G584" s="29"/>
    </row>
    <row r="585" spans="1:7" x14ac:dyDescent="0.25">
      <c r="A585" s="31">
        <v>39295</v>
      </c>
      <c r="B585" s="29">
        <v>0.991048499807062</v>
      </c>
      <c r="C585" s="29">
        <v>8.9515001929368499E-3</v>
      </c>
      <c r="D585" s="32">
        <v>0</v>
      </c>
      <c r="F585" s="30"/>
      <c r="G585" s="29"/>
    </row>
    <row r="586" spans="1:7" x14ac:dyDescent="0.25">
      <c r="A586" s="31">
        <v>39326</v>
      </c>
      <c r="B586" s="29">
        <v>0.98864620103971201</v>
      </c>
      <c r="C586" s="29">
        <v>1.13537989602862E-2</v>
      </c>
      <c r="D586" s="32">
        <v>0</v>
      </c>
      <c r="F586" s="30"/>
      <c r="G586" s="29"/>
    </row>
    <row r="587" spans="1:7" x14ac:dyDescent="0.25">
      <c r="A587" s="31">
        <v>39356</v>
      </c>
      <c r="B587" s="29">
        <v>0.98123997773216998</v>
      </c>
      <c r="C587" s="29">
        <v>1.8760022267828198E-2</v>
      </c>
      <c r="D587" s="32">
        <v>0</v>
      </c>
      <c r="F587" s="30"/>
      <c r="G587" s="29"/>
    </row>
    <row r="588" spans="1:7" x14ac:dyDescent="0.25">
      <c r="A588" s="31">
        <v>39387</v>
      </c>
      <c r="B588" s="29">
        <v>0.98528878283277499</v>
      </c>
      <c r="C588" s="29">
        <v>1.4711217167223E-2</v>
      </c>
      <c r="D588" s="32">
        <v>0</v>
      </c>
      <c r="F588" s="30"/>
      <c r="G588" s="29"/>
    </row>
    <row r="589" spans="1:7" x14ac:dyDescent="0.25">
      <c r="A589" s="31">
        <v>39417</v>
      </c>
      <c r="B589" s="29">
        <v>0.98750059871655804</v>
      </c>
      <c r="C589" s="29">
        <v>1.2499401283439999E-2</v>
      </c>
      <c r="D589" s="32">
        <v>0</v>
      </c>
      <c r="F589" s="30"/>
      <c r="G589" s="29"/>
    </row>
    <row r="590" spans="1:7" x14ac:dyDescent="0.25">
      <c r="A590" s="31">
        <v>39448</v>
      </c>
      <c r="B590" s="29">
        <v>0.98345777539747603</v>
      </c>
      <c r="C590" s="29">
        <v>1.6542224602521801E-2</v>
      </c>
      <c r="D590" s="32">
        <v>1</v>
      </c>
      <c r="F590" s="30"/>
      <c r="G590" s="29"/>
    </row>
    <row r="591" spans="1:7" x14ac:dyDescent="0.25">
      <c r="A591" s="31">
        <v>39479</v>
      </c>
      <c r="B591" s="29">
        <v>0.98198748569552197</v>
      </c>
      <c r="C591" s="29">
        <v>1.8012514304476E-2</v>
      </c>
      <c r="D591" s="32">
        <v>1</v>
      </c>
      <c r="F591" s="29"/>
      <c r="G591" s="29"/>
    </row>
    <row r="592" spans="1:7" x14ac:dyDescent="0.25">
      <c r="A592" s="31">
        <v>39508</v>
      </c>
      <c r="B592" s="29">
        <v>0.97487273026924304</v>
      </c>
      <c r="C592" s="29">
        <v>2.5127269730755498E-2</v>
      </c>
      <c r="D592" s="32">
        <v>1</v>
      </c>
      <c r="F592" s="30"/>
      <c r="G592" s="29"/>
    </row>
    <row r="593" spans="1:7" x14ac:dyDescent="0.25">
      <c r="A593" s="31">
        <v>39539</v>
      </c>
      <c r="B593" s="29">
        <v>0.95063662349335198</v>
      </c>
      <c r="C593" s="29">
        <v>4.9363376506646801E-2</v>
      </c>
      <c r="D593" s="32">
        <v>1</v>
      </c>
      <c r="F593" s="30"/>
      <c r="G593" s="29"/>
    </row>
    <row r="594" spans="1:7" x14ac:dyDescent="0.25">
      <c r="A594" s="31">
        <v>39569</v>
      </c>
      <c r="B594" s="29">
        <v>0.92575123751726396</v>
      </c>
      <c r="C594" s="29">
        <v>7.4248762482733904E-2</v>
      </c>
      <c r="D594" s="32">
        <v>1</v>
      </c>
      <c r="F594" s="30"/>
      <c r="G594" s="29"/>
    </row>
    <row r="595" spans="1:7" x14ac:dyDescent="0.25">
      <c r="A595" s="31">
        <v>39600</v>
      </c>
      <c r="B595" s="29">
        <v>0.86695776496326304</v>
      </c>
      <c r="C595" s="29">
        <v>0.13304223503673401</v>
      </c>
      <c r="D595" s="32">
        <v>1</v>
      </c>
      <c r="F595" s="30"/>
      <c r="G595" s="29"/>
    </row>
    <row r="596" spans="1:7" x14ac:dyDescent="0.25">
      <c r="A596" s="31">
        <v>39630</v>
      </c>
      <c r="B596" s="29">
        <v>0.64434455563470905</v>
      </c>
      <c r="C596" s="29">
        <v>0.35565544436528901</v>
      </c>
      <c r="D596" s="32">
        <v>1</v>
      </c>
      <c r="F596" s="30"/>
      <c r="G596" s="29"/>
    </row>
    <row r="597" spans="1:7" x14ac:dyDescent="0.25">
      <c r="A597" s="31">
        <v>39661</v>
      </c>
      <c r="B597" s="29">
        <v>5.4104299505032302E-2</v>
      </c>
      <c r="C597" s="29">
        <v>0.94589570049496596</v>
      </c>
      <c r="D597" s="32">
        <v>1</v>
      </c>
      <c r="F597" s="29"/>
      <c r="G597" s="29"/>
    </row>
    <row r="598" spans="1:7" x14ac:dyDescent="0.25">
      <c r="A598" s="31">
        <v>39692</v>
      </c>
      <c r="B598" s="30">
        <v>5.5677773381576599E-15</v>
      </c>
      <c r="C598" s="29">
        <v>0.99999999999999301</v>
      </c>
      <c r="D598" s="32">
        <v>1</v>
      </c>
      <c r="F598" s="30"/>
      <c r="G598" s="29"/>
    </row>
    <row r="599" spans="1:7" x14ac:dyDescent="0.25">
      <c r="A599" s="31">
        <v>39722</v>
      </c>
      <c r="B599" s="29">
        <v>2.2249739077287E-4</v>
      </c>
      <c r="C599" s="29">
        <v>0.99977750260922604</v>
      </c>
      <c r="D599" s="32">
        <v>1</v>
      </c>
      <c r="F599" s="30"/>
      <c r="G599" s="29"/>
    </row>
    <row r="600" spans="1:7" x14ac:dyDescent="0.25">
      <c r="A600" s="31">
        <v>39753</v>
      </c>
      <c r="B600" s="29">
        <v>2.4547346221101E-2</v>
      </c>
      <c r="C600" s="29">
        <v>0.97545265377889701</v>
      </c>
      <c r="D600" s="32">
        <v>1</v>
      </c>
      <c r="F600" s="29"/>
      <c r="G600" s="29"/>
    </row>
    <row r="601" spans="1:7" x14ac:dyDescent="0.25">
      <c r="A601" s="31">
        <v>39783</v>
      </c>
      <c r="B601" s="30">
        <v>3.7203855161969601E-5</v>
      </c>
      <c r="C601" s="29">
        <v>0.99996279614483596</v>
      </c>
      <c r="D601" s="32">
        <v>1</v>
      </c>
      <c r="F601" s="29"/>
      <c r="G601" s="29"/>
    </row>
    <row r="602" spans="1:7" x14ac:dyDescent="0.25">
      <c r="A602" s="31">
        <v>39814</v>
      </c>
      <c r="B602" s="29">
        <v>1.6508451229367099E-2</v>
      </c>
      <c r="C602" s="29">
        <v>0.98349154877063105</v>
      </c>
      <c r="D602" s="32">
        <v>1</v>
      </c>
      <c r="F602" s="29"/>
      <c r="G602" s="30"/>
    </row>
    <row r="603" spans="1:7" x14ac:dyDescent="0.25">
      <c r="A603" s="31">
        <v>39845</v>
      </c>
      <c r="B603" s="29">
        <v>0.64126825442357505</v>
      </c>
      <c r="C603" s="29">
        <v>0.35873174557642301</v>
      </c>
      <c r="D603" s="32">
        <v>1</v>
      </c>
      <c r="F603" s="30"/>
      <c r="G603" s="29"/>
    </row>
    <row r="604" spans="1:7" x14ac:dyDescent="0.25">
      <c r="A604" s="31">
        <v>39873</v>
      </c>
      <c r="B604" s="29">
        <v>0.81256461001758296</v>
      </c>
      <c r="C604" s="29">
        <v>0.18743538998241499</v>
      </c>
      <c r="D604" s="32">
        <v>1</v>
      </c>
      <c r="F604" s="29"/>
      <c r="G604" s="29"/>
    </row>
    <row r="605" spans="1:7" x14ac:dyDescent="0.25">
      <c r="A605" s="31">
        <v>39904</v>
      </c>
      <c r="B605" s="29">
        <v>0.89867480784298803</v>
      </c>
      <c r="C605" s="29">
        <v>0.10132519215701</v>
      </c>
      <c r="D605" s="32">
        <v>1</v>
      </c>
      <c r="F605" s="29"/>
      <c r="G605" s="29"/>
    </row>
    <row r="606" spans="1:7" x14ac:dyDescent="0.25">
      <c r="A606" s="31">
        <v>39934</v>
      </c>
      <c r="B606" s="29">
        <v>0.90451720487746601</v>
      </c>
      <c r="C606" s="29">
        <v>9.5482795122532604E-2</v>
      </c>
      <c r="D606" s="32">
        <v>1</v>
      </c>
      <c r="F606" s="29"/>
      <c r="G606" s="29"/>
    </row>
    <row r="607" spans="1:7" x14ac:dyDescent="0.25">
      <c r="A607" s="31">
        <v>39965</v>
      </c>
      <c r="B607" s="29">
        <v>0.86384852077797503</v>
      </c>
      <c r="C607" s="29">
        <v>0.136151479222023</v>
      </c>
      <c r="D607" s="32">
        <v>1</v>
      </c>
      <c r="F607" s="29"/>
      <c r="G607" s="29"/>
    </row>
    <row r="608" spans="1:7" x14ac:dyDescent="0.25">
      <c r="A608" s="31">
        <v>39995</v>
      </c>
      <c r="B608" s="29">
        <v>0.69954492275741698</v>
      </c>
      <c r="C608" s="29">
        <v>0.30045507724258103</v>
      </c>
      <c r="D608" s="32">
        <v>0</v>
      </c>
      <c r="F608" s="29"/>
      <c r="G608" s="29"/>
    </row>
    <row r="609" spans="1:7" x14ac:dyDescent="0.25">
      <c r="A609" s="31">
        <v>40026</v>
      </c>
      <c r="B609" s="29">
        <v>0.78457744854813005</v>
      </c>
      <c r="C609" s="29">
        <v>0.21542255145186701</v>
      </c>
      <c r="D609" s="32">
        <v>0</v>
      </c>
      <c r="F609" s="30"/>
      <c r="G609" s="29"/>
    </row>
    <row r="610" spans="1:7" x14ac:dyDescent="0.25">
      <c r="A610" s="31">
        <v>40057</v>
      </c>
      <c r="B610" s="29">
        <v>0.924422323171598</v>
      </c>
      <c r="C610" s="29">
        <v>7.5577676828400497E-2</v>
      </c>
      <c r="D610" s="32">
        <v>0</v>
      </c>
      <c r="F610" s="29"/>
      <c r="G610" s="29"/>
    </row>
    <row r="611" spans="1:7" x14ac:dyDescent="0.25">
      <c r="A611" s="31">
        <v>40087</v>
      </c>
      <c r="B611" s="29">
        <v>0.97103885568030002</v>
      </c>
      <c r="C611" s="29">
        <v>2.8961144319697998E-2</v>
      </c>
      <c r="D611" s="32">
        <v>0</v>
      </c>
      <c r="F611" s="30"/>
      <c r="G611" s="29"/>
    </row>
    <row r="612" spans="1:7" x14ac:dyDescent="0.25">
      <c r="A612" s="31">
        <v>40118</v>
      </c>
      <c r="B612" s="29">
        <v>0.98305955790020105</v>
      </c>
      <c r="C612" s="29">
        <v>1.6940442099797899E-2</v>
      </c>
      <c r="D612" s="32">
        <v>0</v>
      </c>
      <c r="F612" s="30"/>
      <c r="G612" s="29"/>
    </row>
    <row r="613" spans="1:7" x14ac:dyDescent="0.25">
      <c r="A613" s="31">
        <v>40148</v>
      </c>
      <c r="B613" s="29">
        <v>0.98520608221190198</v>
      </c>
      <c r="C613" s="29">
        <v>1.4793917788096699E-2</v>
      </c>
      <c r="D613" s="32">
        <v>0</v>
      </c>
      <c r="F613" s="30"/>
      <c r="G613" s="29"/>
    </row>
    <row r="614" spans="1:7" x14ac:dyDescent="0.25">
      <c r="A614" s="31">
        <v>40179</v>
      </c>
      <c r="B614" s="29">
        <v>0.98196608549152997</v>
      </c>
      <c r="C614" s="29">
        <v>1.80339145084683E-2</v>
      </c>
      <c r="D614" s="32">
        <v>0</v>
      </c>
      <c r="F614" s="30"/>
      <c r="G614" s="29"/>
    </row>
    <row r="615" spans="1:7" x14ac:dyDescent="0.25">
      <c r="A615" s="31">
        <v>40210</v>
      </c>
      <c r="B615" s="29">
        <v>0.98863499232896401</v>
      </c>
      <c r="C615" s="29">
        <v>1.13650076710345E-2</v>
      </c>
      <c r="D615" s="32">
        <v>0</v>
      </c>
      <c r="F615" s="30"/>
      <c r="G615" s="29"/>
    </row>
    <row r="616" spans="1:7" x14ac:dyDescent="0.25">
      <c r="A616" s="31">
        <v>40238</v>
      </c>
      <c r="B616" s="29">
        <v>0.98913649857389796</v>
      </c>
      <c r="C616" s="29">
        <v>1.08635014261006E-2</v>
      </c>
      <c r="D616" s="32">
        <v>0</v>
      </c>
      <c r="F616" s="30"/>
      <c r="G616" s="29"/>
    </row>
    <row r="617" spans="1:7" x14ac:dyDescent="0.25">
      <c r="A617" s="31">
        <v>40269</v>
      </c>
      <c r="B617" s="29">
        <v>0.98402249712307099</v>
      </c>
      <c r="C617" s="29">
        <v>1.5977502876927702E-2</v>
      </c>
      <c r="D617" s="32">
        <v>0</v>
      </c>
      <c r="F617" s="30"/>
      <c r="G617" s="29"/>
    </row>
    <row r="618" spans="1:7" x14ac:dyDescent="0.25">
      <c r="A618" s="31">
        <v>40299</v>
      </c>
      <c r="B618" s="29">
        <v>0.96944262109152102</v>
      </c>
      <c r="C618" s="29">
        <v>3.0557378908477002E-2</v>
      </c>
      <c r="D618" s="32">
        <v>0</v>
      </c>
      <c r="F618" s="30"/>
      <c r="G618" s="29"/>
    </row>
    <row r="619" spans="1:7" x14ac:dyDescent="0.25">
      <c r="A619" s="31">
        <v>40330</v>
      </c>
      <c r="B619" s="29">
        <v>0.981824227265234</v>
      </c>
      <c r="C619" s="29">
        <v>1.8175772734763999E-2</v>
      </c>
      <c r="D619" s="32">
        <v>0</v>
      </c>
      <c r="F619" s="30"/>
      <c r="G619" s="29"/>
    </row>
    <row r="620" spans="1:7" x14ac:dyDescent="0.25">
      <c r="A620" s="31">
        <v>40360</v>
      </c>
      <c r="B620" s="29">
        <v>0.98927288664395996</v>
      </c>
      <c r="C620" s="29">
        <v>1.0727113356038201E-2</v>
      </c>
      <c r="D620" s="32">
        <v>0</v>
      </c>
      <c r="F620" s="30"/>
      <c r="G620" s="29"/>
    </row>
    <row r="621" spans="1:7" x14ac:dyDescent="0.25">
      <c r="A621" s="31">
        <v>40391</v>
      </c>
      <c r="B621" s="29">
        <v>0.99077044427405803</v>
      </c>
      <c r="C621" s="29">
        <v>9.2295557259404106E-3</v>
      </c>
      <c r="D621" s="32">
        <v>0</v>
      </c>
      <c r="F621" s="30"/>
      <c r="G621" s="29"/>
    </row>
    <row r="622" spans="1:7" x14ac:dyDescent="0.25">
      <c r="A622" s="31">
        <v>40422</v>
      </c>
      <c r="B622" s="29">
        <v>0.98915849340579598</v>
      </c>
      <c r="C622" s="29">
        <v>1.08415065942022E-2</v>
      </c>
      <c r="D622" s="32">
        <v>0</v>
      </c>
      <c r="F622" s="30"/>
      <c r="G622" s="29"/>
    </row>
    <row r="623" spans="1:7" x14ac:dyDescent="0.25">
      <c r="A623" s="31">
        <v>40452</v>
      </c>
      <c r="B623" s="29">
        <v>0.982507815560411</v>
      </c>
      <c r="C623" s="29">
        <v>1.7492184439587E-2</v>
      </c>
      <c r="D623" s="32">
        <v>0</v>
      </c>
      <c r="F623" s="30"/>
      <c r="G623" s="29"/>
    </row>
    <row r="624" spans="1:7" x14ac:dyDescent="0.25">
      <c r="A624" s="31">
        <v>40483</v>
      </c>
      <c r="B624" s="29">
        <v>0.97897650219287402</v>
      </c>
      <c r="C624" s="29">
        <v>2.1023497807123901E-2</v>
      </c>
      <c r="D624" s="32">
        <v>0</v>
      </c>
      <c r="F624" s="30"/>
      <c r="G624" s="29"/>
    </row>
    <row r="625" spans="1:7" x14ac:dyDescent="0.25">
      <c r="A625" s="31">
        <v>40513</v>
      </c>
      <c r="B625" s="29">
        <v>0.95816783488179802</v>
      </c>
      <c r="C625" s="29">
        <v>4.1832165118200801E-2</v>
      </c>
      <c r="D625" s="32">
        <v>0</v>
      </c>
      <c r="F625" s="30"/>
      <c r="G625" s="29"/>
    </row>
    <row r="626" spans="1:7" x14ac:dyDescent="0.25">
      <c r="A626" s="31">
        <v>40544</v>
      </c>
      <c r="B626" s="29">
        <v>0.96531802065501504</v>
      </c>
      <c r="C626" s="29">
        <v>3.4681979344983897E-2</v>
      </c>
      <c r="D626" s="32">
        <v>0</v>
      </c>
      <c r="F626" s="30"/>
      <c r="G626" s="29"/>
    </row>
    <row r="627" spans="1:7" x14ac:dyDescent="0.25">
      <c r="A627" s="31">
        <v>40575</v>
      </c>
      <c r="B627" s="29">
        <v>0.95228580420215203</v>
      </c>
      <c r="C627" s="29">
        <v>4.7714195797846699E-2</v>
      </c>
      <c r="D627" s="32">
        <v>0</v>
      </c>
      <c r="F627" s="30"/>
      <c r="G627" s="29"/>
    </row>
    <row r="628" spans="1:7" x14ac:dyDescent="0.25">
      <c r="A628" s="31">
        <v>40603</v>
      </c>
      <c r="B628" s="29">
        <v>0.946247849839844</v>
      </c>
      <c r="C628" s="29">
        <v>5.3752150160155103E-2</v>
      </c>
      <c r="D628" s="32">
        <v>0</v>
      </c>
      <c r="F628" s="30"/>
      <c r="G628" s="29"/>
    </row>
    <row r="629" spans="1:7" x14ac:dyDescent="0.25">
      <c r="A629" s="31">
        <v>40634</v>
      </c>
      <c r="B629" s="29">
        <v>0.96516454904328997</v>
      </c>
      <c r="C629" s="29">
        <v>3.4835450956708501E-2</v>
      </c>
      <c r="D629" s="32">
        <v>0</v>
      </c>
      <c r="F629" s="30"/>
      <c r="G629" s="29"/>
    </row>
    <row r="630" spans="1:7" x14ac:dyDescent="0.25">
      <c r="A630" s="31">
        <v>40664</v>
      </c>
      <c r="B630" s="29">
        <v>0.98330504707759503</v>
      </c>
      <c r="C630" s="29">
        <v>1.6694952922404499E-2</v>
      </c>
      <c r="D630" s="32">
        <v>0</v>
      </c>
      <c r="F630" s="30"/>
      <c r="G630" s="29"/>
    </row>
    <row r="631" spans="1:7" x14ac:dyDescent="0.25">
      <c r="A631" s="31">
        <v>40695</v>
      </c>
      <c r="B631" s="29">
        <v>0.98897840528611403</v>
      </c>
      <c r="C631" s="29">
        <v>1.1021594713885099E-2</v>
      </c>
      <c r="D631" s="32">
        <v>0</v>
      </c>
      <c r="F631" s="29"/>
      <c r="G631" s="29"/>
    </row>
    <row r="632" spans="1:7" x14ac:dyDescent="0.25">
      <c r="A632" s="31">
        <v>40725</v>
      </c>
      <c r="B632" s="29">
        <v>0.98854937480589899</v>
      </c>
      <c r="C632" s="29">
        <v>1.1450625194099701E-2</v>
      </c>
      <c r="D632" s="32">
        <v>0</v>
      </c>
      <c r="F632" s="30"/>
      <c r="G632" s="29"/>
    </row>
    <row r="633" spans="1:7" x14ac:dyDescent="0.25">
      <c r="A633" s="31">
        <v>40756</v>
      </c>
      <c r="B633" s="29">
        <v>0.98769219588266699</v>
      </c>
      <c r="C633" s="29">
        <v>1.2307804117331801E-2</v>
      </c>
      <c r="D633" s="32">
        <v>0</v>
      </c>
      <c r="F633" s="30"/>
      <c r="G633" s="29"/>
    </row>
    <row r="634" spans="1:7" x14ac:dyDescent="0.25">
      <c r="A634" s="31">
        <v>40787</v>
      </c>
      <c r="B634" s="29">
        <v>0.98557055059880605</v>
      </c>
      <c r="C634" s="29">
        <v>1.44294494011937E-2</v>
      </c>
      <c r="D634" s="32">
        <v>0</v>
      </c>
      <c r="F634" s="30"/>
      <c r="G634" s="29"/>
    </row>
    <row r="635" spans="1:7" x14ac:dyDescent="0.25">
      <c r="A635" s="31">
        <v>40817</v>
      </c>
      <c r="B635" s="29">
        <v>0.98625717381995504</v>
      </c>
      <c r="C635" s="29">
        <v>1.37428261800445E-2</v>
      </c>
      <c r="D635" s="32">
        <v>0</v>
      </c>
      <c r="F635" s="30"/>
      <c r="G635" s="29"/>
    </row>
    <row r="636" spans="1:7" x14ac:dyDescent="0.25">
      <c r="A636" s="31">
        <v>40848</v>
      </c>
      <c r="B636" s="29">
        <v>0.98659367516764995</v>
      </c>
      <c r="C636" s="29">
        <v>1.3406324832348999E-2</v>
      </c>
      <c r="D636" s="32">
        <v>0</v>
      </c>
      <c r="F636" s="30"/>
      <c r="G636" s="29"/>
    </row>
    <row r="637" spans="1:7" x14ac:dyDescent="0.25">
      <c r="A637" s="31">
        <v>40878</v>
      </c>
      <c r="B637" s="29">
        <v>0.98826107172272604</v>
      </c>
      <c r="C637" s="29">
        <v>1.1738928277273601E-2</v>
      </c>
      <c r="D637" s="32">
        <v>0</v>
      </c>
      <c r="F637" s="30"/>
      <c r="G637" s="29"/>
    </row>
    <row r="638" spans="1:7" x14ac:dyDescent="0.25">
      <c r="A638" s="31">
        <v>40909</v>
      </c>
      <c r="B638" s="29">
        <v>0.98859138785770495</v>
      </c>
      <c r="C638" s="29">
        <v>1.14086121422941E-2</v>
      </c>
      <c r="D638" s="32">
        <v>0</v>
      </c>
      <c r="F638" s="30"/>
      <c r="G638" s="29"/>
    </row>
    <row r="639" spans="1:7" x14ac:dyDescent="0.25">
      <c r="A639" s="31">
        <v>40940</v>
      </c>
      <c r="B639" s="29">
        <v>0.98715966506977404</v>
      </c>
      <c r="C639" s="29">
        <v>1.28403349302248E-2</v>
      </c>
      <c r="D639" s="32">
        <v>0</v>
      </c>
      <c r="F639" s="30"/>
      <c r="G639" s="29"/>
    </row>
    <row r="640" spans="1:7" x14ac:dyDescent="0.25">
      <c r="A640" s="31">
        <v>40969</v>
      </c>
      <c r="B640" s="29">
        <v>0.97858042705498605</v>
      </c>
      <c r="C640" s="29">
        <v>2.1419572945012899E-2</v>
      </c>
      <c r="D640" s="32">
        <v>0</v>
      </c>
      <c r="F640" s="30"/>
      <c r="G640" s="29"/>
    </row>
    <row r="641" spans="1:7" x14ac:dyDescent="0.25">
      <c r="A641" s="31">
        <v>41000</v>
      </c>
      <c r="B641" s="29">
        <v>0.984955062405796</v>
      </c>
      <c r="C641" s="29">
        <v>1.50449375942029E-2</v>
      </c>
      <c r="D641" s="32">
        <v>0</v>
      </c>
      <c r="F641" s="30"/>
      <c r="G641" s="29"/>
    </row>
    <row r="642" spans="1:7" x14ac:dyDescent="0.25">
      <c r="A642" s="31">
        <v>41030</v>
      </c>
      <c r="B642" s="29">
        <v>0.98991662518512902</v>
      </c>
      <c r="C642" s="29">
        <v>1.00833748148702E-2</v>
      </c>
      <c r="D642" s="32">
        <v>0</v>
      </c>
      <c r="F642" s="30"/>
      <c r="G642" s="29"/>
    </row>
    <row r="643" spans="1:7" x14ac:dyDescent="0.25">
      <c r="A643" s="31">
        <v>41061</v>
      </c>
      <c r="B643" s="29">
        <v>0.99025745649597696</v>
      </c>
      <c r="C643" s="29">
        <v>9.7425435040226303E-3</v>
      </c>
      <c r="D643" s="32">
        <v>0</v>
      </c>
      <c r="F643" s="30"/>
      <c r="G643" s="29"/>
    </row>
    <row r="644" spans="1:7" x14ac:dyDescent="0.25">
      <c r="A644" s="31">
        <v>41091</v>
      </c>
      <c r="B644" s="29">
        <v>0.988820227891818</v>
      </c>
      <c r="C644" s="29">
        <v>1.1179772108180899E-2</v>
      </c>
      <c r="D644" s="32">
        <v>0</v>
      </c>
      <c r="F644" s="29"/>
      <c r="G644" s="29"/>
    </row>
    <row r="645" spans="1:7" x14ac:dyDescent="0.25">
      <c r="A645" s="31">
        <v>41122</v>
      </c>
      <c r="B645" s="29">
        <v>0.98083485162679296</v>
      </c>
      <c r="C645" s="29">
        <v>1.91651483732059E-2</v>
      </c>
      <c r="D645" s="32">
        <v>0</v>
      </c>
      <c r="F645" s="30"/>
      <c r="G645" s="29"/>
    </row>
    <row r="646" spans="1:7" x14ac:dyDescent="0.25">
      <c r="A646" s="31">
        <v>41153</v>
      </c>
      <c r="B646" s="29">
        <v>0.98898379628688704</v>
      </c>
      <c r="C646" s="29">
        <v>1.1016203713112E-2</v>
      </c>
      <c r="D646" s="32">
        <v>0</v>
      </c>
      <c r="F646" s="30"/>
      <c r="G646" s="29"/>
    </row>
    <row r="647" spans="1:7" x14ac:dyDescent="0.25">
      <c r="A647" s="31">
        <v>41183</v>
      </c>
      <c r="B647" s="29">
        <v>0.99073387914647704</v>
      </c>
      <c r="C647" s="29">
        <v>9.2661208535214593E-3</v>
      </c>
      <c r="D647" s="32">
        <v>0</v>
      </c>
      <c r="F647" s="30"/>
      <c r="G647" s="29"/>
    </row>
    <row r="648" spans="1:7" x14ac:dyDescent="0.25">
      <c r="A648" s="31">
        <v>41214</v>
      </c>
      <c r="B648" s="29">
        <v>0.98955301462749701</v>
      </c>
      <c r="C648" s="29">
        <v>1.0446985372502399E-2</v>
      </c>
      <c r="D648" s="32">
        <v>0</v>
      </c>
      <c r="F648" s="30"/>
      <c r="G648" s="29"/>
    </row>
    <row r="649" spans="1:7" x14ac:dyDescent="0.25">
      <c r="A649" s="31">
        <v>41244</v>
      </c>
      <c r="B649" s="29">
        <v>0.98983847040129003</v>
      </c>
      <c r="C649" s="29">
        <v>1.01615295987091E-2</v>
      </c>
      <c r="D649" s="32">
        <v>0</v>
      </c>
      <c r="F649" s="29"/>
      <c r="G649" s="29"/>
    </row>
    <row r="650" spans="1:7" x14ac:dyDescent="0.25">
      <c r="A650" s="31">
        <v>41275</v>
      </c>
      <c r="B650" s="29">
        <v>0.98792794892931501</v>
      </c>
      <c r="C650" s="29">
        <v>1.20720510706845E-2</v>
      </c>
      <c r="D650" s="32">
        <v>0</v>
      </c>
      <c r="F650" s="30"/>
      <c r="G650" s="29"/>
    </row>
    <row r="651" spans="1:7" x14ac:dyDescent="0.25">
      <c r="A651" s="31">
        <v>41306</v>
      </c>
      <c r="B651" s="29">
        <v>0.98924982206720802</v>
      </c>
      <c r="C651" s="29">
        <v>1.07501779327912E-2</v>
      </c>
      <c r="D651" s="32">
        <v>0</v>
      </c>
      <c r="F651" s="30"/>
      <c r="G651" s="29"/>
    </row>
    <row r="652" spans="1:7" x14ac:dyDescent="0.25">
      <c r="A652" s="31">
        <v>41334</v>
      </c>
      <c r="B652" s="29">
        <v>0.99087972108233502</v>
      </c>
      <c r="C652" s="29">
        <v>9.1202789176637201E-3</v>
      </c>
      <c r="D652" s="32">
        <v>0</v>
      </c>
      <c r="F652" s="30"/>
      <c r="G652" s="29"/>
    </row>
    <row r="653" spans="1:7" x14ac:dyDescent="0.25">
      <c r="A653" s="31">
        <v>41365</v>
      </c>
      <c r="B653" s="29">
        <v>0.98961736914208298</v>
      </c>
      <c r="C653" s="29">
        <v>1.0382630857915799E-2</v>
      </c>
      <c r="D653" s="32">
        <v>0</v>
      </c>
      <c r="F653" s="30"/>
      <c r="G653" s="29"/>
    </row>
    <row r="654" spans="1:7" x14ac:dyDescent="0.25">
      <c r="A654" s="31">
        <v>41395</v>
      </c>
      <c r="B654" s="29">
        <v>0.99096855269260997</v>
      </c>
      <c r="C654" s="29">
        <v>9.0314473073892596E-3</v>
      </c>
      <c r="D654" s="32">
        <v>0</v>
      </c>
      <c r="F654" s="30"/>
      <c r="G654" s="29"/>
    </row>
    <row r="655" spans="1:7" x14ac:dyDescent="0.25">
      <c r="A655" s="31">
        <v>41426</v>
      </c>
      <c r="B655" s="29">
        <v>0.989741854588857</v>
      </c>
      <c r="C655" s="29">
        <v>1.02581454111427E-2</v>
      </c>
      <c r="D655" s="32">
        <v>0</v>
      </c>
      <c r="F655" s="30"/>
      <c r="G655" s="29"/>
    </row>
    <row r="656" spans="1:7" x14ac:dyDescent="0.25">
      <c r="A656" s="31">
        <v>41456</v>
      </c>
      <c r="B656" s="29">
        <v>0.98348811613302201</v>
      </c>
      <c r="C656" s="29">
        <v>1.6511883866976901E-2</v>
      </c>
      <c r="D656" s="32">
        <v>0</v>
      </c>
      <c r="F656" s="30"/>
      <c r="G656" s="29"/>
    </row>
    <row r="657" spans="1:7" x14ac:dyDescent="0.25">
      <c r="A657" s="31">
        <v>41487</v>
      </c>
      <c r="B657" s="29">
        <v>0.98481873095266703</v>
      </c>
      <c r="C657" s="29">
        <v>1.5181269047332E-2</v>
      </c>
      <c r="D657" s="32">
        <v>0</v>
      </c>
      <c r="F657" s="30"/>
      <c r="G657" s="29"/>
    </row>
    <row r="658" spans="1:7" x14ac:dyDescent="0.25">
      <c r="A658" s="31">
        <v>41518</v>
      </c>
      <c r="B658" s="29">
        <v>0.98816378815472505</v>
      </c>
      <c r="C658" s="29">
        <v>1.1836211845274201E-2</v>
      </c>
      <c r="D658" s="32">
        <v>0</v>
      </c>
      <c r="F658" s="30"/>
      <c r="G658" s="29"/>
    </row>
    <row r="659" spans="1:7" x14ac:dyDescent="0.25">
      <c r="A659" s="31">
        <v>41548</v>
      </c>
      <c r="B659" s="29">
        <v>0.98834779069201495</v>
      </c>
      <c r="C659" s="29">
        <v>1.16522093079841E-2</v>
      </c>
      <c r="D659" s="32">
        <v>0</v>
      </c>
      <c r="F659" s="30"/>
      <c r="G659" s="29"/>
    </row>
    <row r="660" spans="1:7" x14ac:dyDescent="0.25">
      <c r="A660" s="31">
        <v>41579</v>
      </c>
      <c r="B660" s="29">
        <v>0.98992711634924202</v>
      </c>
      <c r="C660" s="29">
        <v>1.0072883650757499E-2</v>
      </c>
      <c r="D660" s="32">
        <v>0</v>
      </c>
      <c r="F660" s="29"/>
      <c r="G660" s="29"/>
    </row>
    <row r="661" spans="1:7" x14ac:dyDescent="0.25">
      <c r="A661" s="31">
        <v>41609</v>
      </c>
      <c r="B661" s="29">
        <v>0.98706232442123798</v>
      </c>
      <c r="C661" s="29">
        <v>1.2937675578760899E-2</v>
      </c>
      <c r="D661" s="32">
        <v>0</v>
      </c>
      <c r="F661" s="30"/>
      <c r="G661" s="29"/>
    </row>
    <row r="662" spans="1:7" x14ac:dyDescent="0.25">
      <c r="A662" s="31">
        <v>41640</v>
      </c>
      <c r="B662" s="29">
        <v>0.974420944718694</v>
      </c>
      <c r="C662" s="29">
        <v>2.5579055281305801E-2</v>
      </c>
      <c r="D662" s="32">
        <v>0</v>
      </c>
      <c r="F662" s="30"/>
      <c r="G662" s="29"/>
    </row>
    <row r="663" spans="1:7" x14ac:dyDescent="0.25">
      <c r="A663" s="31">
        <v>41671</v>
      </c>
      <c r="B663" s="29">
        <v>0.96522498827561498</v>
      </c>
      <c r="C663" s="29">
        <v>3.4775011724383999E-2</v>
      </c>
      <c r="D663" s="32">
        <v>0</v>
      </c>
      <c r="F663" s="30"/>
      <c r="G663" s="29"/>
    </row>
    <row r="664" spans="1:7" x14ac:dyDescent="0.25">
      <c r="A664" s="31">
        <v>41699</v>
      </c>
      <c r="B664" s="29">
        <v>0.96983836729184003</v>
      </c>
      <c r="C664" s="29">
        <v>3.0161632708159698E-2</v>
      </c>
      <c r="D664" s="32">
        <v>0</v>
      </c>
      <c r="F664" s="30"/>
      <c r="G664" s="29"/>
    </row>
    <row r="665" spans="1:7" x14ac:dyDescent="0.25">
      <c r="A665" s="31">
        <v>41730</v>
      </c>
      <c r="B665" s="29">
        <v>0.98412046808311704</v>
      </c>
      <c r="C665" s="29">
        <v>1.58795319168826E-2</v>
      </c>
      <c r="D665" s="32">
        <v>0</v>
      </c>
      <c r="F665" s="30"/>
      <c r="G665" s="29"/>
    </row>
    <row r="666" spans="1:7" x14ac:dyDescent="0.25">
      <c r="A666" s="31">
        <v>41760</v>
      </c>
      <c r="B666" s="29">
        <v>0.99011198594257399</v>
      </c>
      <c r="C666" s="29">
        <v>9.8880140574256602E-3</v>
      </c>
      <c r="D666" s="32">
        <v>0</v>
      </c>
      <c r="F666" s="29"/>
      <c r="G666" s="29"/>
    </row>
    <row r="667" spans="1:7" x14ac:dyDescent="0.25">
      <c r="A667" s="31">
        <v>41791</v>
      </c>
      <c r="B667" s="29">
        <v>0.99163629160101696</v>
      </c>
      <c r="C667" s="29">
        <v>8.3637083989824001E-3</v>
      </c>
      <c r="D667" s="32">
        <v>0</v>
      </c>
      <c r="F667" s="30"/>
      <c r="G667" s="29"/>
    </row>
    <row r="668" spans="1:7" x14ac:dyDescent="0.25">
      <c r="A668" s="31">
        <v>41821</v>
      </c>
      <c r="B668" s="29">
        <v>0.99162454763480901</v>
      </c>
      <c r="C668" s="29">
        <v>8.3754523651907303E-3</v>
      </c>
      <c r="D668" s="32">
        <v>0</v>
      </c>
      <c r="F668" s="30"/>
      <c r="G668" s="29"/>
    </row>
    <row r="669" spans="1:7" x14ac:dyDescent="0.25">
      <c r="A669" s="31">
        <v>41852</v>
      </c>
      <c r="B669" s="29">
        <v>0.99027346403813499</v>
      </c>
      <c r="C669" s="29">
        <v>9.7265359618650196E-3</v>
      </c>
      <c r="D669" s="32">
        <v>0</v>
      </c>
      <c r="F669" s="30"/>
      <c r="G669" s="29"/>
    </row>
    <row r="670" spans="1:7" x14ac:dyDescent="0.25">
      <c r="A670" s="31">
        <v>41883</v>
      </c>
      <c r="B670" s="29">
        <v>0.99079491696905997</v>
      </c>
      <c r="C670" s="29">
        <v>9.2050830309400606E-3</v>
      </c>
      <c r="D670" s="32">
        <v>0</v>
      </c>
      <c r="F670" s="30"/>
      <c r="G670" s="29"/>
    </row>
    <row r="671" spans="1:7" x14ac:dyDescent="0.25">
      <c r="A671" s="31">
        <v>41913</v>
      </c>
      <c r="B671" s="29">
        <v>0.98840600349836505</v>
      </c>
      <c r="C671" s="29">
        <v>1.15939965016345E-2</v>
      </c>
      <c r="D671" s="32">
        <v>0</v>
      </c>
      <c r="F671" s="30"/>
      <c r="G671" s="29"/>
    </row>
    <row r="672" spans="1:7" x14ac:dyDescent="0.25">
      <c r="A672" s="31">
        <v>41944</v>
      </c>
      <c r="B672" s="29">
        <v>0.98035883195753704</v>
      </c>
      <c r="C672" s="29">
        <v>1.9641168042462801E-2</v>
      </c>
      <c r="D672" s="32">
        <v>0</v>
      </c>
      <c r="F672" s="30"/>
      <c r="G672" s="29"/>
    </row>
    <row r="673" spans="1:7" x14ac:dyDescent="0.25">
      <c r="A673" s="31">
        <v>41974</v>
      </c>
      <c r="B673" s="29">
        <v>0.97573296345691896</v>
      </c>
      <c r="C673" s="29">
        <v>2.4267036543080801E-2</v>
      </c>
      <c r="D673" s="32">
        <v>0</v>
      </c>
      <c r="F673" s="30"/>
      <c r="G673" s="29"/>
    </row>
    <row r="674" spans="1:7" x14ac:dyDescent="0.25">
      <c r="A674" s="31">
        <v>42005</v>
      </c>
      <c r="B674" s="29">
        <v>0.96546771005149501</v>
      </c>
      <c r="C674" s="29">
        <v>3.45322899485049E-2</v>
      </c>
      <c r="D674" s="32">
        <v>0</v>
      </c>
      <c r="F674" s="30"/>
      <c r="G674" s="29"/>
    </row>
    <row r="675" spans="1:7" x14ac:dyDescent="0.25">
      <c r="A675" s="31">
        <v>42036</v>
      </c>
      <c r="B675" s="29">
        <v>0.974139280584292</v>
      </c>
      <c r="C675" s="29">
        <v>2.5860719415707601E-2</v>
      </c>
      <c r="D675" s="32">
        <v>0</v>
      </c>
      <c r="F675" s="30"/>
      <c r="G675" s="29"/>
    </row>
    <row r="676" spans="1:7" x14ac:dyDescent="0.25">
      <c r="A676" s="31">
        <v>42064</v>
      </c>
      <c r="B676" s="29">
        <v>0.98398111416167799</v>
      </c>
      <c r="C676" s="29">
        <v>1.60188858383216E-2</v>
      </c>
      <c r="D676" s="32">
        <v>0</v>
      </c>
      <c r="F676" s="30"/>
      <c r="G676" s="29"/>
    </row>
    <row r="677" spans="1:7" x14ac:dyDescent="0.25">
      <c r="A677" s="31">
        <v>42095</v>
      </c>
      <c r="B677" s="29">
        <v>0.98495597028495896</v>
      </c>
      <c r="C677" s="29">
        <v>1.50440297150408E-2</v>
      </c>
      <c r="D677" s="32">
        <v>0</v>
      </c>
      <c r="F677" s="30"/>
      <c r="G677" s="29"/>
    </row>
    <row r="678" spans="1:7" x14ac:dyDescent="0.25">
      <c r="A678" s="31">
        <v>42125</v>
      </c>
      <c r="B678" s="29">
        <v>0.98750275868776505</v>
      </c>
      <c r="C678" s="29">
        <v>1.2497241312234701E-2</v>
      </c>
      <c r="D678" s="32">
        <v>0</v>
      </c>
      <c r="F678" s="29"/>
      <c r="G678" s="29"/>
    </row>
    <row r="679" spans="1:7" x14ac:dyDescent="0.25">
      <c r="A679" s="31">
        <v>42156</v>
      </c>
      <c r="B679" s="29">
        <v>0.986922357558496</v>
      </c>
      <c r="C679" s="29">
        <v>1.30776424415039E-2</v>
      </c>
      <c r="D679" s="32">
        <v>0</v>
      </c>
      <c r="F679" s="29"/>
      <c r="G679" s="29"/>
    </row>
    <row r="680" spans="1:7" x14ac:dyDescent="0.25">
      <c r="A680" s="31">
        <v>42186</v>
      </c>
      <c r="B680" s="29">
        <v>0.97967264823001599</v>
      </c>
      <c r="C680" s="29">
        <v>2.03273517699839E-2</v>
      </c>
      <c r="D680" s="32">
        <v>0</v>
      </c>
      <c r="F680" s="30"/>
      <c r="G680" s="29"/>
    </row>
    <row r="681" spans="1:7" x14ac:dyDescent="0.25">
      <c r="A681" s="31">
        <v>42217</v>
      </c>
      <c r="B681" s="29">
        <v>0.98444182060073004</v>
      </c>
      <c r="C681" s="29">
        <v>1.55581793992704E-2</v>
      </c>
      <c r="D681" s="32">
        <v>0</v>
      </c>
      <c r="F681" s="30"/>
      <c r="G681" s="29"/>
    </row>
    <row r="682" spans="1:7" x14ac:dyDescent="0.25">
      <c r="A682" s="31">
        <v>42248</v>
      </c>
      <c r="B682" s="29">
        <v>0.98137280746162603</v>
      </c>
      <c r="C682" s="29">
        <v>1.8627192538373898E-2</v>
      </c>
      <c r="D682" s="32">
        <v>0</v>
      </c>
      <c r="F682" s="30"/>
      <c r="G682" s="29"/>
    </row>
    <row r="683" spans="1:7" x14ac:dyDescent="0.25">
      <c r="A683" s="31">
        <v>42278</v>
      </c>
      <c r="B683" s="29">
        <v>0.97564346443944905</v>
      </c>
      <c r="C683" s="29">
        <v>2.4356535560550702E-2</v>
      </c>
      <c r="D683" s="32">
        <v>0</v>
      </c>
      <c r="F683" s="30"/>
      <c r="G683" s="29"/>
    </row>
    <row r="684" spans="1:7" x14ac:dyDescent="0.25">
      <c r="A684" s="31">
        <v>42309</v>
      </c>
      <c r="B684" s="29">
        <v>0.96053091318008899</v>
      </c>
      <c r="C684" s="29">
        <v>3.9469086819911202E-2</v>
      </c>
      <c r="D684" s="32">
        <v>0</v>
      </c>
      <c r="F684" s="30"/>
      <c r="G684" s="29"/>
    </row>
    <row r="685" spans="1:7" x14ac:dyDescent="0.25">
      <c r="A685" s="31">
        <v>42339</v>
      </c>
      <c r="B685" s="29">
        <v>0.94863650492803697</v>
      </c>
      <c r="C685" s="29">
        <v>5.1363495071963E-2</v>
      </c>
      <c r="D685" s="32">
        <v>0</v>
      </c>
      <c r="F685" s="30"/>
      <c r="G685" s="29"/>
    </row>
    <row r="686" spans="1:7" x14ac:dyDescent="0.25">
      <c r="A686" s="31">
        <v>42370</v>
      </c>
      <c r="B686" s="29">
        <v>0.90912441501457597</v>
      </c>
      <c r="C686" s="29">
        <v>9.0875584985424196E-2</v>
      </c>
      <c r="D686" s="32">
        <v>0</v>
      </c>
      <c r="F686" s="30"/>
      <c r="G686" s="29"/>
    </row>
    <row r="687" spans="1:7" x14ac:dyDescent="0.25">
      <c r="A687" s="31">
        <v>42401</v>
      </c>
      <c r="B687" s="29">
        <v>0.915412567196769</v>
      </c>
      <c r="C687" s="29">
        <v>8.4587432803231402E-2</v>
      </c>
      <c r="D687" s="32">
        <v>0</v>
      </c>
      <c r="F687" s="30"/>
      <c r="G687" s="29"/>
    </row>
    <row r="688" spans="1:7" x14ac:dyDescent="0.25">
      <c r="A688" s="31">
        <v>42430</v>
      </c>
      <c r="B688" s="29">
        <v>0.93458828175421205</v>
      </c>
      <c r="C688" s="29">
        <v>6.5411718245788494E-2</v>
      </c>
      <c r="D688" s="32">
        <v>0</v>
      </c>
      <c r="F688" s="29"/>
      <c r="G688" s="29"/>
    </row>
    <row r="689" spans="1:7" x14ac:dyDescent="0.25">
      <c r="A689" s="31">
        <v>42461</v>
      </c>
      <c r="B689" s="29">
        <v>0.97498225702755104</v>
      </c>
      <c r="C689" s="29">
        <v>2.5017742972449498E-2</v>
      </c>
      <c r="D689" s="32">
        <v>0</v>
      </c>
      <c r="F689" s="30"/>
      <c r="G689" s="29"/>
    </row>
    <row r="690" spans="1:7" x14ac:dyDescent="0.25">
      <c r="A690" s="31">
        <v>42491</v>
      </c>
      <c r="B690" s="29">
        <v>0.98533155934148697</v>
      </c>
      <c r="C690" s="29">
        <v>1.46684406585132E-2</v>
      </c>
      <c r="D690" s="32">
        <v>0</v>
      </c>
      <c r="F690" s="30"/>
      <c r="G690" s="29"/>
    </row>
    <row r="691" spans="1:7" x14ac:dyDescent="0.25">
      <c r="A691" s="31">
        <v>42522</v>
      </c>
      <c r="B691" s="29">
        <v>0.98509763366568803</v>
      </c>
      <c r="C691" s="29">
        <v>1.49023663343123E-2</v>
      </c>
      <c r="D691" s="32">
        <v>0</v>
      </c>
      <c r="F691" s="29"/>
      <c r="G691" s="29"/>
    </row>
    <row r="692" spans="1:7" x14ac:dyDescent="0.25">
      <c r="A692" s="31">
        <v>42552</v>
      </c>
      <c r="B692" s="29">
        <v>0.98979160621155404</v>
      </c>
      <c r="C692" s="29">
        <v>1.02083937884461E-2</v>
      </c>
      <c r="D692" s="32">
        <v>0</v>
      </c>
      <c r="F692" s="29"/>
      <c r="G692" s="29"/>
    </row>
    <row r="693" spans="1:7" x14ac:dyDescent="0.25">
      <c r="A693" s="31">
        <v>42583</v>
      </c>
      <c r="B693" s="29">
        <v>0.99027598149904905</v>
      </c>
      <c r="C693" s="29">
        <v>9.7240185009510195E-3</v>
      </c>
      <c r="D693" s="32">
        <v>0</v>
      </c>
      <c r="F693" s="30"/>
      <c r="G693" s="29"/>
    </row>
    <row r="694" spans="1:7" x14ac:dyDescent="0.25">
      <c r="A694" s="31">
        <v>42614</v>
      </c>
      <c r="B694" s="29">
        <v>0.99067815328048203</v>
      </c>
      <c r="C694" s="29">
        <v>9.3218467195180198E-3</v>
      </c>
      <c r="D694" s="32">
        <v>0</v>
      </c>
      <c r="F694" s="30"/>
      <c r="G694" s="29"/>
    </row>
    <row r="695" spans="1:7" x14ac:dyDescent="0.25">
      <c r="A695" s="31">
        <v>42644</v>
      </c>
      <c r="B695" s="29">
        <v>0.98997424031974701</v>
      </c>
      <c r="C695" s="29">
        <v>1.0025759680252501E-2</v>
      </c>
      <c r="D695" s="32">
        <v>0</v>
      </c>
      <c r="F695" s="30"/>
      <c r="G695" s="29"/>
    </row>
    <row r="696" spans="1:7" x14ac:dyDescent="0.25">
      <c r="A696" s="31">
        <v>42675</v>
      </c>
      <c r="B696" s="29">
        <v>0.98515291535973804</v>
      </c>
      <c r="C696" s="29">
        <v>1.48470846402621E-2</v>
      </c>
      <c r="D696" s="32">
        <v>0</v>
      </c>
      <c r="F696" s="30"/>
      <c r="G696" s="29"/>
    </row>
    <row r="697" spans="1:7" x14ac:dyDescent="0.25">
      <c r="A697" s="31">
        <v>42705</v>
      </c>
      <c r="B697" s="29">
        <v>0.97592451299209704</v>
      </c>
      <c r="C697" s="29">
        <v>2.40754870079023E-2</v>
      </c>
      <c r="D697" s="32">
        <v>0</v>
      </c>
      <c r="F697" s="30"/>
      <c r="G697" s="29"/>
    </row>
    <row r="698" spans="1:7" x14ac:dyDescent="0.25">
      <c r="A698" s="31">
        <v>42736</v>
      </c>
      <c r="B698" s="29">
        <v>0.98224813143780798</v>
      </c>
      <c r="C698" s="29">
        <v>1.7751868562191499E-2</v>
      </c>
      <c r="D698" s="32">
        <v>0</v>
      </c>
      <c r="F698" s="30"/>
      <c r="G698" s="29"/>
    </row>
    <row r="699" spans="1:7" x14ac:dyDescent="0.25">
      <c r="A699" s="31">
        <v>42767</v>
      </c>
      <c r="B699" s="29">
        <v>0.97487336708441097</v>
      </c>
      <c r="C699" s="29">
        <v>2.5126632915589E-2</v>
      </c>
      <c r="D699" s="32">
        <v>0</v>
      </c>
      <c r="F699" s="30"/>
      <c r="G699" s="29"/>
    </row>
    <row r="700" spans="1:7" x14ac:dyDescent="0.25">
      <c r="A700" s="31">
        <v>42795</v>
      </c>
      <c r="B700" s="29">
        <v>0.98093049067553695</v>
      </c>
      <c r="C700" s="29">
        <v>1.9069509324462899E-2</v>
      </c>
      <c r="D700" s="32">
        <v>0</v>
      </c>
      <c r="F700" s="30"/>
      <c r="G700" s="29"/>
    </row>
    <row r="701" spans="1:7" x14ac:dyDescent="0.25">
      <c r="A701" s="31">
        <v>42826</v>
      </c>
      <c r="B701" s="29">
        <v>0.98053622543183905</v>
      </c>
      <c r="C701" s="29">
        <v>1.94637745681603E-2</v>
      </c>
      <c r="D701" s="32">
        <v>0</v>
      </c>
      <c r="F701" s="30"/>
      <c r="G701" s="29"/>
    </row>
    <row r="702" spans="1:7" x14ac:dyDescent="0.25">
      <c r="A702" s="31">
        <v>42856</v>
      </c>
      <c r="B702" s="29">
        <v>0.98603206118656905</v>
      </c>
      <c r="C702" s="29">
        <v>1.3967938813430499E-2</v>
      </c>
      <c r="D702" s="32">
        <v>0</v>
      </c>
      <c r="F702" s="30"/>
      <c r="G702" s="29"/>
    </row>
    <row r="703" spans="1:7" x14ac:dyDescent="0.25">
      <c r="A703" s="31">
        <v>42887</v>
      </c>
      <c r="B703" s="29">
        <v>0.98264659639711305</v>
      </c>
      <c r="C703" s="29">
        <v>1.7353403602886699E-2</v>
      </c>
      <c r="D703" s="32">
        <v>0</v>
      </c>
      <c r="F703" s="29"/>
      <c r="G703" s="29"/>
    </row>
    <row r="704" spans="1:7" x14ac:dyDescent="0.25">
      <c r="A704" s="31">
        <v>42917</v>
      </c>
      <c r="B704" s="29">
        <v>0.965733468887502</v>
      </c>
      <c r="C704" s="29">
        <v>3.4266531112498298E-2</v>
      </c>
      <c r="D704" s="32">
        <v>0</v>
      </c>
      <c r="F704" s="30"/>
      <c r="G704" s="29"/>
    </row>
    <row r="705" spans="1:7" x14ac:dyDescent="0.25">
      <c r="A705" s="31">
        <v>42948</v>
      </c>
      <c r="B705" s="29">
        <v>0.92561194389595303</v>
      </c>
      <c r="C705" s="29">
        <v>7.4388056104047098E-2</v>
      </c>
      <c r="D705" s="32">
        <v>0</v>
      </c>
      <c r="F705" s="30"/>
      <c r="G705" s="29"/>
    </row>
    <row r="706" spans="1:7" x14ac:dyDescent="0.25">
      <c r="A706" s="31">
        <v>42979</v>
      </c>
      <c r="B706" s="29">
        <v>0.88232005614432296</v>
      </c>
      <c r="C706" s="29">
        <v>0.117679943855676</v>
      </c>
      <c r="D706" s="32">
        <v>0</v>
      </c>
      <c r="F706" s="30"/>
      <c r="G706" s="29"/>
    </row>
    <row r="707" spans="1:7" x14ac:dyDescent="0.25">
      <c r="A707" s="31">
        <v>43009</v>
      </c>
      <c r="B707" s="29">
        <v>0.707982420211555</v>
      </c>
      <c r="C707" s="29">
        <v>0.292017579788445</v>
      </c>
      <c r="D707" s="32">
        <v>0</v>
      </c>
      <c r="F707" s="30"/>
      <c r="G707" s="29"/>
    </row>
    <row r="708" spans="1:7" x14ac:dyDescent="0.25">
      <c r="A708" s="31">
        <v>43040</v>
      </c>
      <c r="B708" s="29">
        <v>0.88799372172640301</v>
      </c>
      <c r="C708" s="29">
        <v>0.11200627827359599</v>
      </c>
      <c r="D708" s="32">
        <v>0</v>
      </c>
      <c r="F708" s="30"/>
      <c r="G708" s="29"/>
    </row>
    <row r="709" spans="1:7" x14ac:dyDescent="0.25">
      <c r="A709" s="31">
        <v>43070</v>
      </c>
      <c r="B709" s="29">
        <v>0.94206165091543603</v>
      </c>
      <c r="C709" s="29">
        <v>5.7938349084563197E-2</v>
      </c>
      <c r="D709" s="32">
        <v>0</v>
      </c>
      <c r="F709" s="29"/>
      <c r="G709" s="29"/>
    </row>
    <row r="710" spans="1:7" x14ac:dyDescent="0.25">
      <c r="A710" s="31">
        <v>43101</v>
      </c>
      <c r="B710" s="29">
        <v>0.94282964795004098</v>
      </c>
      <c r="C710" s="29">
        <v>5.7170352049958899E-2</v>
      </c>
      <c r="D710" s="32">
        <v>0</v>
      </c>
      <c r="F710" s="30"/>
      <c r="G710" s="29"/>
    </row>
    <row r="711" spans="1:7" x14ac:dyDescent="0.25">
      <c r="A711" s="31">
        <v>43132</v>
      </c>
      <c r="B711" s="29">
        <v>0.96481263511353199</v>
      </c>
      <c r="C711" s="29">
        <v>3.5187364886467898E-2</v>
      </c>
      <c r="D711" s="32">
        <v>0</v>
      </c>
      <c r="F711" s="30"/>
      <c r="G711" s="29"/>
    </row>
    <row r="712" spans="1:7" x14ac:dyDescent="0.25">
      <c r="A712" s="31">
        <v>43160</v>
      </c>
      <c r="B712" s="29">
        <v>0.95491434788156104</v>
      </c>
      <c r="C712" s="29">
        <v>4.5085652118438603E-2</v>
      </c>
      <c r="D712" s="32">
        <v>0</v>
      </c>
      <c r="F712" s="30"/>
      <c r="G712" s="29"/>
    </row>
    <row r="713" spans="1:7" x14ac:dyDescent="0.25">
      <c r="A713" s="31">
        <v>43191</v>
      </c>
      <c r="B713" s="29">
        <v>0.92071683875565002</v>
      </c>
      <c r="C713" s="29">
        <v>7.9283161244349504E-2</v>
      </c>
      <c r="D713" s="32">
        <v>0</v>
      </c>
      <c r="F713" s="30"/>
      <c r="G713" s="29"/>
    </row>
    <row r="714" spans="1:7" x14ac:dyDescent="0.25">
      <c r="A714" s="31">
        <v>43221</v>
      </c>
      <c r="B714" s="29">
        <v>0.88144683279579705</v>
      </c>
      <c r="C714" s="29">
        <v>0.118553167204202</v>
      </c>
      <c r="D714" s="32">
        <v>0</v>
      </c>
      <c r="F714" s="29"/>
      <c r="G714" s="29"/>
    </row>
    <row r="715" spans="1:7" x14ac:dyDescent="0.25">
      <c r="A715" s="31">
        <v>43252</v>
      </c>
      <c r="B715" s="29">
        <v>0.94700026591979702</v>
      </c>
      <c r="C715" s="29">
        <v>5.2999734080203302E-2</v>
      </c>
      <c r="D715" s="32">
        <v>0</v>
      </c>
      <c r="F715" s="30"/>
      <c r="G715" s="29"/>
    </row>
    <row r="716" spans="1:7" x14ac:dyDescent="0.25">
      <c r="A716" s="31">
        <v>43282</v>
      </c>
      <c r="B716" s="29">
        <v>0.97739572126374497</v>
      </c>
      <c r="C716" s="29">
        <v>2.26042787362556E-2</v>
      </c>
      <c r="D716" s="32">
        <v>0</v>
      </c>
      <c r="F716" s="30"/>
      <c r="G716" s="29"/>
    </row>
    <row r="717" spans="1:7" x14ac:dyDescent="0.25">
      <c r="A717" s="31">
        <v>43313</v>
      </c>
      <c r="B717" s="29">
        <v>0.98358445209032497</v>
      </c>
      <c r="C717" s="29">
        <v>1.6415547909675299E-2</v>
      </c>
      <c r="D717" s="32">
        <v>0</v>
      </c>
      <c r="F717" s="30"/>
      <c r="G717" s="29"/>
    </row>
    <row r="718" spans="1:7" x14ac:dyDescent="0.25">
      <c r="A718" s="31">
        <v>43344</v>
      </c>
      <c r="B718" s="29">
        <v>0.98906589298191006</v>
      </c>
      <c r="C718" s="29">
        <v>1.09341070180897E-2</v>
      </c>
      <c r="D718" s="32">
        <v>0</v>
      </c>
      <c r="F718" s="29"/>
      <c r="G718" s="29"/>
    </row>
    <row r="719" spans="1:7" x14ac:dyDescent="0.25">
      <c r="A719" s="31">
        <v>43374</v>
      </c>
      <c r="B719" s="29">
        <v>0.99043009282681205</v>
      </c>
      <c r="C719" s="29">
        <v>9.5699071731882596E-3</v>
      </c>
      <c r="D719" s="32">
        <v>0</v>
      </c>
      <c r="F719" s="30"/>
      <c r="G719" s="29"/>
    </row>
    <row r="720" spans="1:7" x14ac:dyDescent="0.25">
      <c r="A720" s="31">
        <v>43405</v>
      </c>
      <c r="B720" s="29">
        <v>0.98845174778765699</v>
      </c>
      <c r="C720" s="29">
        <v>1.15482522123425E-2</v>
      </c>
      <c r="D720" s="32">
        <v>0</v>
      </c>
      <c r="F720" s="30"/>
      <c r="G720" s="29"/>
    </row>
    <row r="721" spans="1:7" x14ac:dyDescent="0.25">
      <c r="A721" s="31">
        <v>43435</v>
      </c>
      <c r="B721" s="29">
        <v>0.98357912104499201</v>
      </c>
      <c r="C721" s="29">
        <v>1.6420878955007601E-2</v>
      </c>
      <c r="D721" s="32">
        <v>0</v>
      </c>
      <c r="F721" s="30"/>
      <c r="G721" s="29"/>
    </row>
    <row r="722" spans="1:7" x14ac:dyDescent="0.25">
      <c r="A722" s="31">
        <v>43466</v>
      </c>
      <c r="B722" s="29">
        <v>0.97239320712251598</v>
      </c>
      <c r="C722" s="29">
        <v>2.7606792877484E-2</v>
      </c>
      <c r="D722" s="32">
        <v>0</v>
      </c>
      <c r="F722" s="30"/>
      <c r="G722" s="29"/>
    </row>
    <row r="723" spans="1:7" x14ac:dyDescent="0.25">
      <c r="A723" s="31">
        <v>43497</v>
      </c>
      <c r="B723" s="29">
        <v>0.97481283004115904</v>
      </c>
      <c r="C723" s="29">
        <v>2.51871699588407E-2</v>
      </c>
      <c r="D723" s="32">
        <v>0</v>
      </c>
      <c r="F723" s="30"/>
      <c r="G723" s="29"/>
    </row>
    <row r="724" spans="1:7" x14ac:dyDescent="0.25">
      <c r="A724" s="31">
        <v>43525</v>
      </c>
      <c r="B724" s="29">
        <v>0.97789968511851699</v>
      </c>
      <c r="C724" s="29">
        <v>2.2100314881482098E-2</v>
      </c>
      <c r="D724" s="32">
        <v>0</v>
      </c>
      <c r="F724" s="30"/>
      <c r="G724" s="29"/>
    </row>
    <row r="725" spans="1:7" x14ac:dyDescent="0.25">
      <c r="A725" s="31">
        <v>43556</v>
      </c>
      <c r="B725" s="29">
        <v>0.96230907889413697</v>
      </c>
      <c r="C725" s="29">
        <v>3.7690921105862099E-2</v>
      </c>
      <c r="D725" s="32">
        <v>0</v>
      </c>
      <c r="F725" s="30"/>
      <c r="G725" s="29"/>
    </row>
    <row r="726" spans="1:7" x14ac:dyDescent="0.25">
      <c r="D726" s="32"/>
      <c r="F726" s="29"/>
      <c r="G726" s="29"/>
    </row>
    <row r="727" spans="1:7" x14ac:dyDescent="0.25">
      <c r="F727" s="30"/>
      <c r="G727" s="29"/>
    </row>
    <row r="728" spans="1:7" x14ac:dyDescent="0.25">
      <c r="F728" s="30"/>
      <c r="G728" s="29"/>
    </row>
    <row r="729" spans="1:7" x14ac:dyDescent="0.25">
      <c r="F729" s="30"/>
      <c r="G729" s="29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</vt:lpstr>
      <vt:lpstr>data_description</vt:lpstr>
      <vt:lpstr>ms_var</vt:lpstr>
      <vt:lpstr>switching_probs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Stechert, Marcel</dc:creator>
  <cp:lastModifiedBy>Stechert, Marcel</cp:lastModifiedBy>
  <dcterms:created xsi:type="dcterms:W3CDTF">2019-06-14T13:46:01Z</dcterms:created>
  <dcterms:modified xsi:type="dcterms:W3CDTF">2019-06-16T15:07:32Z</dcterms:modified>
</cp:coreProperties>
</file>