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by\senailista2\1DES\SOP\Aula excel\"/>
    </mc:Choice>
  </mc:AlternateContent>
  <xr:revisionPtr revIDLastSave="0" documentId="13_ncr:1_{A9F341CC-C446-4EE6-9CC9-3C260A42DBAD}" xr6:coauthVersionLast="47" xr6:coauthVersionMax="47" xr10:uidLastSave="{00000000-0000-0000-0000-000000000000}"/>
  <bookViews>
    <workbookView xWindow="-120" yWindow="-120" windowWidth="29040" windowHeight="15840" activeTab="1" xr2:uid="{0FE4556F-F41A-4F0B-9D06-7B46B455261C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 s="1"/>
  <c r="F12" i="1"/>
  <c r="G12" i="1" s="1"/>
  <c r="G6" i="1"/>
  <c r="G7" i="1"/>
  <c r="G8" i="1"/>
  <c r="G9" i="1"/>
  <c r="G10" i="1"/>
  <c r="G11" i="1"/>
  <c r="G4" i="1"/>
  <c r="F6" i="1"/>
  <c r="F7" i="1"/>
  <c r="F8" i="1"/>
  <c r="F9" i="1"/>
  <c r="F10" i="1"/>
  <c r="F11" i="1"/>
  <c r="F4" i="1"/>
  <c r="E7" i="1"/>
  <c r="E11" i="1"/>
  <c r="D5" i="1"/>
  <c r="E5" i="1" s="1"/>
  <c r="D6" i="1"/>
  <c r="E6" i="1" s="1"/>
  <c r="D7" i="1"/>
  <c r="D8" i="1"/>
  <c r="E8" i="1" s="1"/>
  <c r="D9" i="1"/>
  <c r="E9" i="1" s="1"/>
  <c r="D10" i="1"/>
  <c r="E10" i="1" s="1"/>
  <c r="D11" i="1"/>
  <c r="D12" i="1"/>
  <c r="E12" i="1" s="1"/>
  <c r="D4" i="1"/>
  <c r="E4" i="1" s="1"/>
</calcChain>
</file>

<file path=xl/sharedStrings.xml><?xml version="1.0" encoding="utf-8"?>
<sst xmlns="http://schemas.openxmlformats.org/spreadsheetml/2006/main" count="24" uniqueCount="20">
  <si>
    <t>Cálculos  trabalhistas</t>
  </si>
  <si>
    <t>INSS</t>
  </si>
  <si>
    <t>SalBase</t>
  </si>
  <si>
    <t>IRRF</t>
  </si>
  <si>
    <t>Salário</t>
  </si>
  <si>
    <t>Nome</t>
  </si>
  <si>
    <t>João</t>
  </si>
  <si>
    <t>Maria</t>
  </si>
  <si>
    <t>Mariana</t>
  </si>
  <si>
    <t>Ana</t>
  </si>
  <si>
    <t>Juliana</t>
  </si>
  <si>
    <t>Bárbara</t>
  </si>
  <si>
    <t>Rosalia</t>
  </si>
  <si>
    <t>Marina</t>
  </si>
  <si>
    <t>Silvia</t>
  </si>
  <si>
    <t>Salario</t>
  </si>
  <si>
    <t>Porcentagem</t>
  </si>
  <si>
    <t>Deduzir</t>
  </si>
  <si>
    <t xml:space="preserve"> </t>
  </si>
  <si>
    <t>Sal.Líquido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</si>
</sst>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2">
    <xf numFmtId="0" fontId="0" fillId="0" borderId="0" xfId="0"/>
    <xf numFmtId="0" fontId="3" fillId="3" borderId="2" xfId="3" applyAlignment="1">
      <alignment horizontal="center"/>
    </xf>
    <xf numFmtId="0" fontId="2" fillId="2" borderId="1" xfId="2"/>
    <xf numFmtId="0" fontId="3" fillId="3" borderId="4" xfId="3" applyBorder="1" applyAlignment="1">
      <alignment horizontal="center"/>
    </xf>
    <xf numFmtId="0" fontId="3" fillId="3" borderId="5" xfId="3" applyBorder="1" applyAlignment="1">
      <alignment horizontal="center"/>
    </xf>
    <xf numFmtId="0" fontId="3" fillId="3" borderId="6" xfId="3" applyBorder="1" applyAlignment="1">
      <alignment horizontal="center"/>
    </xf>
    <xf numFmtId="44" fontId="2" fillId="2" borderId="1" xfId="1" applyFont="1" applyFill="1" applyBorder="1"/>
    <xf numFmtId="164" fontId="2" fillId="2" borderId="1" xfId="2" applyNumberFormat="1"/>
    <xf numFmtId="44" fontId="2" fillId="2" borderId="1" xfId="2" applyNumberFormat="1"/>
    <xf numFmtId="9" fontId="2" fillId="2" borderId="1" xfId="2" applyNumberFormat="1"/>
    <xf numFmtId="0" fontId="4" fillId="5" borderId="1" xfId="5" applyFont="1" applyBorder="1" applyAlignment="1">
      <alignment horizontal="left"/>
    </xf>
    <xf numFmtId="0" fontId="4" fillId="5" borderId="3" xfId="5" applyFont="1" applyBorder="1"/>
    <xf numFmtId="0" fontId="5" fillId="0" borderId="0" xfId="0" applyFont="1"/>
    <xf numFmtId="0" fontId="6" fillId="4" borderId="1" xfId="4" applyFont="1" applyBorder="1" applyAlignment="1">
      <alignment horizontal="center"/>
    </xf>
    <xf numFmtId="0" fontId="6" fillId="2" borderId="1" xfId="2" applyFont="1"/>
    <xf numFmtId="164" fontId="6" fillId="2" borderId="1" xfId="2" applyNumberFormat="1" applyFont="1"/>
    <xf numFmtId="0" fontId="7" fillId="4" borderId="1" xfId="4" applyFont="1" applyBorder="1" applyAlignment="1">
      <alignment horizontal="left"/>
    </xf>
    <xf numFmtId="0" fontId="7" fillId="4" borderId="7" xfId="4" applyFont="1" applyBorder="1" applyAlignment="1">
      <alignment horizontal="left"/>
    </xf>
    <xf numFmtId="0" fontId="7" fillId="4" borderId="3" xfId="4" applyFont="1" applyBorder="1" applyAlignment="1">
      <alignment horizontal="left"/>
    </xf>
    <xf numFmtId="44" fontId="7" fillId="2" borderId="1" xfId="2" applyNumberFormat="1" applyFont="1"/>
    <xf numFmtId="164" fontId="7" fillId="2" borderId="1" xfId="2" applyNumberFormat="1" applyFont="1"/>
    <xf numFmtId="44" fontId="7" fillId="2" borderId="7" xfId="1" applyFont="1" applyFill="1" applyBorder="1"/>
  </cellXfs>
  <cellStyles count="6">
    <cellStyle name="40% - Ênfase3" xfId="4" builtinId="39"/>
    <cellStyle name="60% - Ênfase3" xfId="5" builtinId="40"/>
    <cellStyle name="Célula de Verificação" xfId="3" builtinId="23"/>
    <cellStyle name="Moeda" xfId="1" builtinId="4"/>
    <cellStyle name="Normal" xfId="0" builtinId="0"/>
    <cellStyle name="Saí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1F19-AC07-4F40-ACDA-21DF3D97D309}">
  <dimension ref="B1:K22"/>
  <sheetViews>
    <sheetView workbookViewId="0">
      <selection activeCell="F5" sqref="F5"/>
    </sheetView>
  </sheetViews>
  <sheetFormatPr defaultRowHeight="15" x14ac:dyDescent="0.25"/>
  <cols>
    <col min="2" max="2" width="19.5703125" bestFit="1" customWidth="1"/>
    <col min="3" max="3" width="13.28515625" bestFit="1" customWidth="1"/>
    <col min="4" max="4" width="12.85546875" customWidth="1"/>
    <col min="5" max="5" width="12.140625" bestFit="1" customWidth="1"/>
    <col min="6" max="6" width="13" customWidth="1"/>
    <col min="7" max="8" width="12.140625" bestFit="1" customWidth="1"/>
    <col min="9" max="10" width="12.7109375" bestFit="1" customWidth="1"/>
  </cols>
  <sheetData>
    <row r="1" spans="2:11" ht="15.75" thickBot="1" x14ac:dyDescent="0.3">
      <c r="G1" t="s">
        <v>18</v>
      </c>
    </row>
    <row r="2" spans="2:11" ht="16.5" thickTop="1" thickBot="1" x14ac:dyDescent="0.3">
      <c r="B2" s="1" t="s">
        <v>0</v>
      </c>
      <c r="C2" s="1"/>
      <c r="D2" s="1"/>
      <c r="E2" s="1"/>
      <c r="F2" s="1"/>
      <c r="G2" s="1"/>
      <c r="I2" s="3" t="s">
        <v>1</v>
      </c>
      <c r="J2" s="5"/>
    </row>
    <row r="3" spans="2:11" ht="15.75" thickTop="1" x14ac:dyDescent="0.25">
      <c r="B3" s="13" t="s">
        <v>5</v>
      </c>
      <c r="C3" s="13" t="s">
        <v>4</v>
      </c>
      <c r="D3" s="16" t="s">
        <v>1</v>
      </c>
      <c r="E3" s="16" t="s">
        <v>2</v>
      </c>
      <c r="F3" s="17" t="s">
        <v>3</v>
      </c>
      <c r="G3" s="18" t="s">
        <v>19</v>
      </c>
      <c r="I3" s="10" t="s">
        <v>15</v>
      </c>
      <c r="J3" s="10" t="s">
        <v>16</v>
      </c>
    </row>
    <row r="4" spans="2:11" x14ac:dyDescent="0.25">
      <c r="B4" s="14" t="s">
        <v>6</v>
      </c>
      <c r="C4" s="15">
        <v>1000</v>
      </c>
      <c r="D4" s="19">
        <f>IF(VLOOKUP(C4,$I$4:$J$8,2,1)=0,7507.49*14%,VLOOKUP(C4,$I$4:$J$8,2,1)*C4)</f>
        <v>75</v>
      </c>
      <c r="E4" s="20">
        <f>C4-D4</f>
        <v>925</v>
      </c>
      <c r="F4" s="21">
        <f>VLOOKUP(C4,$I$12:$K$16,2,1)*C4-VLOOKUP(C4,$I$12:$K$16,3,1)</f>
        <v>0</v>
      </c>
      <c r="G4" s="20">
        <f>E4-F4</f>
        <v>925</v>
      </c>
      <c r="I4" s="7">
        <v>1000</v>
      </c>
      <c r="J4" s="9">
        <v>7.4999999999999997E-2</v>
      </c>
    </row>
    <row r="5" spans="2:11" x14ac:dyDescent="0.25">
      <c r="B5" s="14" t="s">
        <v>7</v>
      </c>
      <c r="C5" s="15">
        <v>2000</v>
      </c>
      <c r="D5" s="19">
        <f>IF(VLOOKUP(C5,$I$4:$J$8,2,1)=0,7507.49*14%,VLOOKUP(C5,$I$4:$J$8,2,1)*C5)</f>
        <v>180</v>
      </c>
      <c r="E5" s="20">
        <f t="shared" ref="E5:E12" si="0">C5-D5</f>
        <v>1820</v>
      </c>
      <c r="F5" s="21">
        <f>VLOOKUP(C5,$I$12:$K$16,2,1)*C5-VLOOKUP(C5,$I$12:$K$16,3,1)</f>
        <v>7.1999999999999886</v>
      </c>
      <c r="G5" s="20">
        <f t="shared" ref="G5:G12" si="1">E5-F5</f>
        <v>1812.8</v>
      </c>
      <c r="I5" s="8">
        <v>1320.01</v>
      </c>
      <c r="J5" s="9">
        <v>0.09</v>
      </c>
    </row>
    <row r="6" spans="2:11" x14ac:dyDescent="0.25">
      <c r="B6" s="14" t="s">
        <v>8</v>
      </c>
      <c r="C6" s="15">
        <v>3000</v>
      </c>
      <c r="D6" s="19">
        <f>IF(VLOOKUP(C6,$I$4:$J$8,2,1)=0,7507.49*14%,VLOOKUP(C6,$I$4:$J$8,2,1)*C6)</f>
        <v>360</v>
      </c>
      <c r="E6" s="20">
        <f t="shared" si="0"/>
        <v>2640</v>
      </c>
      <c r="F6" s="21">
        <f>VLOOKUP(C6,$I$12:$K$16,2,1)*C6-VLOOKUP(C6,$I$12:$K$16,3,1)</f>
        <v>95.199999999999989</v>
      </c>
      <c r="G6" s="20">
        <f t="shared" si="1"/>
        <v>2544.8000000000002</v>
      </c>
      <c r="I6" s="8">
        <v>2571.3000000000002</v>
      </c>
      <c r="J6" s="9">
        <v>0.12</v>
      </c>
    </row>
    <row r="7" spans="2:11" x14ac:dyDescent="0.25">
      <c r="B7" s="14" t="s">
        <v>9</v>
      </c>
      <c r="C7" s="15">
        <v>4000</v>
      </c>
      <c r="D7" s="19">
        <f>IF(VLOOKUP(C7,$I$4:$J$8,2,1)=0,7507.49*14%,VLOOKUP(C7,$I$4:$J$8,2,1)*C7)</f>
        <v>560</v>
      </c>
      <c r="E7" s="20">
        <f t="shared" si="0"/>
        <v>3440</v>
      </c>
      <c r="F7" s="21">
        <f>VLOOKUP(C7,$I$12:$K$16,2,1)*C7-VLOOKUP(C7,$I$12:$K$16,3,1)</f>
        <v>263.87</v>
      </c>
      <c r="G7" s="20">
        <f t="shared" si="1"/>
        <v>3176.13</v>
      </c>
      <c r="I7" s="8">
        <v>3856.95</v>
      </c>
      <c r="J7" s="9">
        <v>0.14000000000000001</v>
      </c>
    </row>
    <row r="8" spans="2:11" x14ac:dyDescent="0.25">
      <c r="B8" s="14" t="s">
        <v>10</v>
      </c>
      <c r="C8" s="15">
        <v>5000</v>
      </c>
      <c r="D8" s="19">
        <f>IF(VLOOKUP(C8,$I$4:$J$8,2,1)=0,7507.49*14%,VLOOKUP(C8,$I$4:$J$8,2,1)*C8)</f>
        <v>700.00000000000011</v>
      </c>
      <c r="E8" s="20">
        <f t="shared" si="0"/>
        <v>4300</v>
      </c>
      <c r="F8" s="21">
        <f>VLOOKUP(C8,$I$12:$K$16,2,1)*C8-VLOOKUP(C8,$I$12:$K$16,3,1)</f>
        <v>505.64</v>
      </c>
      <c r="G8" s="20">
        <f t="shared" si="1"/>
        <v>3794.36</v>
      </c>
      <c r="I8" s="8">
        <v>7507.79</v>
      </c>
      <c r="J8" s="9">
        <v>0</v>
      </c>
    </row>
    <row r="9" spans="2:11" ht="15.75" thickBot="1" x14ac:dyDescent="0.3">
      <c r="B9" s="14" t="s">
        <v>11</v>
      </c>
      <c r="C9" s="15">
        <v>6000</v>
      </c>
      <c r="D9" s="19">
        <f>IF(VLOOKUP(C9,$I$4:$J$8,2,1)=0,7507.49*14%,VLOOKUP(C9,$I$4:$J$8,2,1)*C9)</f>
        <v>840.00000000000011</v>
      </c>
      <c r="E9" s="20">
        <f t="shared" si="0"/>
        <v>5160</v>
      </c>
      <c r="F9" s="21">
        <f>VLOOKUP(C9,$I$12:$K$16,2,1)*C9-VLOOKUP(C9,$I$12:$K$16,3,1)</f>
        <v>780.64000000000021</v>
      </c>
      <c r="G9" s="20">
        <f t="shared" si="1"/>
        <v>4379.3599999999997</v>
      </c>
    </row>
    <row r="10" spans="2:11" ht="16.5" thickTop="1" thickBot="1" x14ac:dyDescent="0.3">
      <c r="B10" s="14" t="s">
        <v>12</v>
      </c>
      <c r="C10" s="15">
        <v>7000</v>
      </c>
      <c r="D10" s="19">
        <f>IF(VLOOKUP(C10,$I$4:$J$8,2,1)=0,7507.49*14%,VLOOKUP(C10,$I$4:$J$8,2,1)*C10)</f>
        <v>980.00000000000011</v>
      </c>
      <c r="E10" s="20">
        <f t="shared" si="0"/>
        <v>6020</v>
      </c>
      <c r="F10" s="21">
        <f>VLOOKUP(C10,$I$12:$K$16,2,1)*C10-VLOOKUP(C10,$I$12:$K$16,3,1)</f>
        <v>1055.6400000000003</v>
      </c>
      <c r="G10" s="20">
        <f t="shared" si="1"/>
        <v>4964.3599999999997</v>
      </c>
      <c r="I10" s="3" t="s">
        <v>3</v>
      </c>
      <c r="J10" s="4"/>
      <c r="K10" s="5"/>
    </row>
    <row r="11" spans="2:11" ht="15.75" thickTop="1" x14ac:dyDescent="0.25">
      <c r="B11" s="14" t="s">
        <v>13</v>
      </c>
      <c r="C11" s="15">
        <v>8000</v>
      </c>
      <c r="D11" s="19">
        <f>IF(VLOOKUP(C11,$I$4:$J$8,2,1)=0,7507.49*14%,VLOOKUP(C11,$I$4:$J$8,2,1)*C11)</f>
        <v>1051.0486000000001</v>
      </c>
      <c r="E11" s="20">
        <f t="shared" si="0"/>
        <v>6948.9513999999999</v>
      </c>
      <c r="F11" s="21">
        <f>VLOOKUP(C11,$I$12:$K$16,2,1)*C11-VLOOKUP(C11,$I$12:$K$16,3,1)</f>
        <v>1330.6399999999999</v>
      </c>
      <c r="G11" s="20">
        <f t="shared" si="1"/>
        <v>5618.3114000000005</v>
      </c>
      <c r="I11" s="11" t="s">
        <v>4</v>
      </c>
      <c r="J11" s="11" t="s">
        <v>16</v>
      </c>
      <c r="K11" s="11" t="s">
        <v>17</v>
      </c>
    </row>
    <row r="12" spans="2:11" x14ac:dyDescent="0.25">
      <c r="B12" s="14" t="s">
        <v>14</v>
      </c>
      <c r="C12" s="15">
        <v>10000</v>
      </c>
      <c r="D12" s="19">
        <f>IF(VLOOKUP(C12,$I$4:$J$8,2,1)=0,7507.49*14%,VLOOKUP(C12,$I$4:$J$8,2,1)*C12)</f>
        <v>1051.0486000000001</v>
      </c>
      <c r="E12" s="20">
        <f t="shared" si="0"/>
        <v>8948.9513999999999</v>
      </c>
      <c r="F12" s="21">
        <f>VLOOKUP(C12,$I$12:$K$16,2,1)*C12-VLOOKUP(C12,$I$12:$K$16,3,1)</f>
        <v>1880.6399999999999</v>
      </c>
      <c r="G12" s="20">
        <f t="shared" si="1"/>
        <v>7068.3114000000005</v>
      </c>
      <c r="I12" s="2">
        <v>0</v>
      </c>
      <c r="J12" s="2">
        <v>0</v>
      </c>
      <c r="K12" s="2">
        <v>0</v>
      </c>
    </row>
    <row r="13" spans="2:11" x14ac:dyDescent="0.25">
      <c r="I13" s="6">
        <v>1903.99</v>
      </c>
      <c r="J13" s="9">
        <v>7.4999999999999997E-2</v>
      </c>
      <c r="K13" s="2">
        <v>142.80000000000001</v>
      </c>
    </row>
    <row r="14" spans="2:11" x14ac:dyDescent="0.25">
      <c r="I14" s="6">
        <v>2826.66</v>
      </c>
      <c r="J14" s="9">
        <v>0.15</v>
      </c>
      <c r="K14" s="2">
        <v>354.8</v>
      </c>
    </row>
    <row r="15" spans="2:11" x14ac:dyDescent="0.25">
      <c r="I15" s="6">
        <v>3751.06</v>
      </c>
      <c r="J15" s="9">
        <v>0.22500000000000001</v>
      </c>
      <c r="K15" s="2">
        <v>636.13</v>
      </c>
    </row>
    <row r="16" spans="2:11" x14ac:dyDescent="0.25">
      <c r="I16" s="6">
        <v>4664.6899999999996</v>
      </c>
      <c r="J16" s="9">
        <v>0.27500000000000002</v>
      </c>
      <c r="K16" s="2">
        <v>869.36</v>
      </c>
    </row>
    <row r="20" spans="3:3" x14ac:dyDescent="0.25">
      <c r="C20" s="12"/>
    </row>
    <row r="21" spans="3:3" x14ac:dyDescent="0.25">
      <c r="C21" s="12"/>
    </row>
    <row r="22" spans="3:3" x14ac:dyDescent="0.25">
      <c r="C22" s="12"/>
    </row>
  </sheetData>
  <mergeCells count="3">
    <mergeCell ref="I2:J2"/>
    <mergeCell ref="B2:G2"/>
    <mergeCell ref="I10:K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4AD5-D68B-43B9-9D79-04D5C12E4B6B}">
  <dimension ref="A1"/>
  <sheetViews>
    <sheetView tabSelected="1" workbookViewId="0">
      <selection activeCell="U16" sqref="U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2023-10-16T12:51:43Z</dcterms:created>
  <dcterms:modified xsi:type="dcterms:W3CDTF">2023-10-16T13:53:04Z</dcterms:modified>
</cp:coreProperties>
</file>