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0500" windowHeight="55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2" l="1"/>
  <c r="D7" i="2"/>
  <c r="D8" i="2"/>
  <c r="D11" i="2" s="1"/>
  <c r="A11" i="2"/>
  <c r="C7" i="2"/>
  <c r="C6" i="2"/>
  <c r="C5" i="2"/>
  <c r="C4" i="2"/>
  <c r="C3" i="2"/>
  <c r="C2" i="2"/>
  <c r="C1" i="2"/>
  <c r="A8" i="2"/>
  <c r="E5" i="2"/>
  <c r="E4" i="2"/>
  <c r="E3" i="2"/>
  <c r="E2" i="2"/>
  <c r="E1" i="2"/>
  <c r="A7" i="2"/>
  <c r="B5" i="2"/>
  <c r="B4" i="2"/>
  <c r="B3" i="2"/>
  <c r="B2" i="2"/>
  <c r="B1" i="2"/>
  <c r="E6" i="1"/>
  <c r="E5" i="1"/>
  <c r="E4" i="1"/>
  <c r="E3" i="1"/>
  <c r="E2" i="1"/>
  <c r="A13" i="1" l="1"/>
  <c r="C13" i="1"/>
  <c r="B13" i="1"/>
  <c r="D13" i="1"/>
</calcChain>
</file>

<file path=xl/sharedStrings.xml><?xml version="1.0" encoding="utf-8"?>
<sst xmlns="http://schemas.openxmlformats.org/spreadsheetml/2006/main" count="25" uniqueCount="21">
  <si>
    <t>x1</t>
  </si>
  <si>
    <t>x2</t>
  </si>
  <si>
    <t>y</t>
  </si>
  <si>
    <t xml:space="preserve"> </t>
  </si>
  <si>
    <t>x0</t>
  </si>
  <si>
    <t>theta_0</t>
  </si>
  <si>
    <t>theta_1</t>
  </si>
  <si>
    <t>theta_2</t>
  </si>
  <si>
    <t>h</t>
  </si>
  <si>
    <t>ALPHA</t>
  </si>
  <si>
    <t>NEW</t>
  </si>
  <si>
    <t>J</t>
  </si>
  <si>
    <t>Editable Field</t>
  </si>
  <si>
    <t>1. Put the values of x1, x2, and y</t>
  </si>
  <si>
    <t>2. Set the value of ALPHA</t>
  </si>
  <si>
    <t>3. Reset the initial theta values to 0 (row 9)</t>
  </si>
  <si>
    <t>This will recalculate the new thetas and J</t>
  </si>
  <si>
    <t>4. Copy the value of J to the J list in column G to see the J history.</t>
  </si>
  <si>
    <t>5. Copy the new thetas (by value) to the initial thetas.</t>
  </si>
  <si>
    <t>This will trigger another recalculation of new thetas and J.</t>
  </si>
  <si>
    <t>6. Go to 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</si>
</sst>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1" sqref="I11"/>
    </sheetView>
  </sheetViews>
  <sheetFormatPr defaultRowHeight="14.4" x14ac:dyDescent="0.3"/>
  <cols>
    <col min="4" max="4" width="12" bestFit="1" customWidth="1"/>
    <col min="5" max="5" width="8.88671875" style="2"/>
    <col min="7" max="7" width="8.88671875" style="2"/>
  </cols>
  <sheetData>
    <row r="1" spans="1:9" x14ac:dyDescent="0.3">
      <c r="A1" t="s">
        <v>4</v>
      </c>
      <c r="B1" t="s">
        <v>0</v>
      </c>
      <c r="C1" t="s">
        <v>1</v>
      </c>
      <c r="D1" t="s">
        <v>2</v>
      </c>
      <c r="E1" s="2" t="s">
        <v>8</v>
      </c>
      <c r="G1" s="2" t="s">
        <v>11</v>
      </c>
    </row>
    <row r="2" spans="1:9" x14ac:dyDescent="0.3">
      <c r="A2">
        <v>1</v>
      </c>
      <c r="B2" s="3">
        <v>-1.2649999999999999</v>
      </c>
      <c r="C2" s="3">
        <v>-1.2649999999999999</v>
      </c>
      <c r="D2" s="3">
        <v>290</v>
      </c>
      <c r="E2" s="2">
        <f>$A$9*A2 + $B$9*B2 + $C$9*C2</f>
        <v>-61.13667499999999</v>
      </c>
      <c r="G2" s="4">
        <v>78550</v>
      </c>
      <c r="I2" s="3" t="s">
        <v>12</v>
      </c>
    </row>
    <row r="3" spans="1:9" x14ac:dyDescent="0.3">
      <c r="A3">
        <v>1</v>
      </c>
      <c r="B3" s="3">
        <v>-0.63200000000000001</v>
      </c>
      <c r="C3" s="3">
        <v>-0.63200000000000001</v>
      </c>
      <c r="D3" s="3">
        <v>340</v>
      </c>
      <c r="E3" s="2">
        <f>$A$9*A3 + $B$9*B3 + $C$9*C3</f>
        <v>-29.489839999999997</v>
      </c>
      <c r="G3" s="4">
        <v>3267.605</v>
      </c>
      <c r="I3" t="s">
        <v>13</v>
      </c>
    </row>
    <row r="4" spans="1:9" x14ac:dyDescent="0.3">
      <c r="A4">
        <v>1</v>
      </c>
      <c r="B4" s="3">
        <v>0</v>
      </c>
      <c r="C4" s="3">
        <v>0</v>
      </c>
      <c r="D4" s="3">
        <v>390</v>
      </c>
      <c r="E4" s="2">
        <f>$A$9*A4 + $B$9*B4 + $C$9*C4</f>
        <v>2.1070000000000002</v>
      </c>
      <c r="G4" s="4">
        <v>144.17833649999949</v>
      </c>
      <c r="I4" t="s">
        <v>14</v>
      </c>
    </row>
    <row r="5" spans="1:9" x14ac:dyDescent="0.3">
      <c r="A5">
        <v>1</v>
      </c>
      <c r="B5" s="3">
        <v>0.63200000000000001</v>
      </c>
      <c r="C5" s="3">
        <v>0.63200000000000001</v>
      </c>
      <c r="D5" s="3">
        <v>440</v>
      </c>
      <c r="E5" s="2">
        <f>$A$9*A5 + $B$9*B5 + $C$9*C5</f>
        <v>33.70384</v>
      </c>
      <c r="G5" s="4">
        <v>14.485168220049896</v>
      </c>
      <c r="I5" t="s">
        <v>15</v>
      </c>
    </row>
    <row r="6" spans="1:9" x14ac:dyDescent="0.3">
      <c r="A6">
        <v>1</v>
      </c>
      <c r="B6" s="3">
        <v>1.2649999999999999</v>
      </c>
      <c r="C6" s="3">
        <v>1.2649999999999999</v>
      </c>
      <c r="D6" s="3">
        <v>490</v>
      </c>
      <c r="E6" s="2">
        <f>$A$9*A6 + $B$9*B6 + $C$9*C6</f>
        <v>65.350674999999995</v>
      </c>
      <c r="G6" s="4">
        <v>8.9974144513511423</v>
      </c>
      <c r="I6" t="s">
        <v>16</v>
      </c>
    </row>
    <row r="7" spans="1:9" x14ac:dyDescent="0.3">
      <c r="A7" t="s">
        <v>9</v>
      </c>
      <c r="B7" s="3">
        <v>0.01</v>
      </c>
      <c r="G7" s="4">
        <v>8.6640438041331045</v>
      </c>
      <c r="I7" t="s">
        <v>17</v>
      </c>
    </row>
    <row r="8" spans="1:9" x14ac:dyDescent="0.3">
      <c r="A8" t="s">
        <v>5</v>
      </c>
      <c r="B8" t="s">
        <v>6</v>
      </c>
      <c r="C8" t="s">
        <v>7</v>
      </c>
      <c r="G8" s="4">
        <v>8.5458487490378694</v>
      </c>
      <c r="I8" t="s">
        <v>18</v>
      </c>
    </row>
    <row r="9" spans="1:9" x14ac:dyDescent="0.3">
      <c r="A9" s="3">
        <v>2.1070000000000002</v>
      </c>
      <c r="B9" s="3">
        <v>18.675999999999998</v>
      </c>
      <c r="C9" s="3">
        <v>31.318999999999999</v>
      </c>
      <c r="I9" t="s">
        <v>19</v>
      </c>
    </row>
    <row r="10" spans="1:9" x14ac:dyDescent="0.3">
      <c r="I10" t="s">
        <v>20</v>
      </c>
    </row>
    <row r="11" spans="1:9" x14ac:dyDescent="0.3">
      <c r="A11" t="s">
        <v>10</v>
      </c>
    </row>
    <row r="12" spans="1:9" x14ac:dyDescent="0.3">
      <c r="A12" t="s">
        <v>5</v>
      </c>
      <c r="B12" t="s">
        <v>6</v>
      </c>
      <c r="C12" t="s">
        <v>7</v>
      </c>
      <c r="D12" s="1" t="s">
        <v>11</v>
      </c>
      <c r="F12" t="s">
        <v>3</v>
      </c>
    </row>
    <row r="13" spans="1:9" x14ac:dyDescent="0.3">
      <c r="A13">
        <f>A$9 - ($B$7/5) * ( ($E$2-$D$2)*A$2 + ($E$3-$D$3)*A$3 + ($E$4-$D$4)*A$4 + ($E$5-$D$5)*A$5 + ($E$6-$D$6)*A$6 )</f>
        <v>5.9859299999999998</v>
      </c>
      <c r="B13">
        <f>B$9 - ($B$7/5) * ( ($E$2-$D$2)*B$2 + ($E$3-$D$3)*B$3 + ($E$4-$D$4)*B$4 + ($E$5-$D$5)*B$5 + ($E$6-$D$6)*B$6 )</f>
        <v>18.90851019298</v>
      </c>
      <c r="C13">
        <f>C$9 - ($B$7/5) * ( ($E$2-$D$2)*C$2 + ($E$3-$D$3)*C$3 + ($E$4-$D$4)*C$4 + ($E$5-$D$5)*C$5 + ($E$6-$D$6)*C$6 )</f>
        <v>31.55151019298</v>
      </c>
      <c r="D13" s="1">
        <f>( (E2-D2)^2 + (E3-D3)^2 +(E4-D4)^2 + (E5-D5)^2 + (E6-D6)^2 ) / 10</f>
        <v>75568.430469598243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6" sqref="D6"/>
    </sheetView>
  </sheetViews>
  <sheetFormatPr defaultRowHeight="14.4" x14ac:dyDescent="0.3"/>
  <sheetData>
    <row r="1" spans="1:5" x14ac:dyDescent="0.3">
      <c r="A1">
        <v>2</v>
      </c>
      <c r="B1">
        <f>(A1-AVERAGE($A$1:$A$5))/_xlfn.STDEV.S($A$1:$A$5)</f>
        <v>-1.2649110640673518</v>
      </c>
      <c r="C1">
        <f>(A1-4)^2/4</f>
        <v>1</v>
      </c>
      <c r="D1">
        <v>800</v>
      </c>
      <c r="E1">
        <f>(D1-AVERAGE($D$1:$D$5))/_xlfn.STDEV.S($D$1:$D$5)</f>
        <v>-1.2649110640673515</v>
      </c>
    </row>
    <row r="2" spans="1:5" x14ac:dyDescent="0.3">
      <c r="A2">
        <v>3</v>
      </c>
      <c r="B2">
        <f t="shared" ref="B2:B5" si="0">(A2-AVERAGE($A$1:$A$5))/_xlfn.STDEV.S($A$1:$A$5)</f>
        <v>-0.63245553203367588</v>
      </c>
      <c r="C2">
        <f t="shared" ref="C2:C5" si="1">(A2-4)^2/4</f>
        <v>0.25</v>
      </c>
      <c r="D2">
        <v>900</v>
      </c>
      <c r="E2">
        <f t="shared" ref="E2:E5" si="2">(D2-AVERAGE($D$1:$D$5))/_xlfn.STDEV.S($D$1:$D$5)</f>
        <v>-0.63245553203367577</v>
      </c>
    </row>
    <row r="3" spans="1:5" x14ac:dyDescent="0.3">
      <c r="A3">
        <v>4</v>
      </c>
      <c r="B3">
        <f t="shared" si="0"/>
        <v>0</v>
      </c>
      <c r="C3">
        <f t="shared" si="1"/>
        <v>0</v>
      </c>
      <c r="D3">
        <v>1000</v>
      </c>
      <c r="E3">
        <f t="shared" si="2"/>
        <v>0</v>
      </c>
    </row>
    <row r="4" spans="1:5" x14ac:dyDescent="0.3">
      <c r="A4">
        <v>5</v>
      </c>
      <c r="B4">
        <f t="shared" si="0"/>
        <v>0.63245553203367588</v>
      </c>
      <c r="C4">
        <f t="shared" si="1"/>
        <v>0.25</v>
      </c>
      <c r="D4">
        <v>1100</v>
      </c>
      <c r="E4">
        <f t="shared" si="2"/>
        <v>0.63245553203367577</v>
      </c>
    </row>
    <row r="5" spans="1:5" x14ac:dyDescent="0.3">
      <c r="A5">
        <v>6</v>
      </c>
      <c r="B5">
        <f t="shared" si="0"/>
        <v>1.2649110640673518</v>
      </c>
      <c r="C5">
        <f t="shared" si="1"/>
        <v>1</v>
      </c>
      <c r="D5">
        <v>1200</v>
      </c>
      <c r="E5">
        <f t="shared" si="2"/>
        <v>1.2649110640673515</v>
      </c>
    </row>
    <row r="6" spans="1:5" x14ac:dyDescent="0.3">
      <c r="C6">
        <f>SUM(C1:C5)</f>
        <v>2.5</v>
      </c>
    </row>
    <row r="7" spans="1:5" x14ac:dyDescent="0.3">
      <c r="A7">
        <f>AVERAGE(A1:A5)</f>
        <v>4</v>
      </c>
      <c r="C7">
        <f>SQRT(C6)</f>
        <v>1.5811388300841898</v>
      </c>
      <c r="D7">
        <f>AVERAGE(D1:D5)</f>
        <v>1000</v>
      </c>
    </row>
    <row r="8" spans="1:5" x14ac:dyDescent="0.3">
      <c r="A8">
        <f>_xlfn.STDEV.S(A1:A5)</f>
        <v>1.5811388300841898</v>
      </c>
      <c r="D8">
        <f>_xlfn.STDEV.P(D1:D5)</f>
        <v>141.42135623730951</v>
      </c>
    </row>
    <row r="11" spans="1:5" x14ac:dyDescent="0.3">
      <c r="A11">
        <f>40/A8</f>
        <v>25.298221281347033</v>
      </c>
      <c r="D11">
        <f>40/D8</f>
        <v>0.28284271247461901</v>
      </c>
    </row>
    <row r="12" spans="1:5" x14ac:dyDescent="0.3">
      <c r="A12">
        <f xml:space="preserve"> 390 - (40*4/1.58) - (40*10/1.414)</f>
        <v>5.8487458149069766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avilay</dc:creator>
  <cp:lastModifiedBy>avilay</cp:lastModifiedBy>
  <dcterms:created xsi:type="dcterms:W3CDTF">2013-06-26T00:32:58Z</dcterms:created>
  <dcterms:modified xsi:type="dcterms:W3CDTF">2013-06-28T03:00:19Z</dcterms:modified>
</cp:coreProperties>
</file>