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hc\hallocasa-portal\docs\"/>
    </mc:Choice>
  </mc:AlternateContent>
  <bookViews>
    <workbookView xWindow="0" yWindow="0" windowWidth="23040" windowHeight="8808" firstSheet="4" activeTab="10"/>
  </bookViews>
  <sheets>
    <sheet name="Deutsch" sheetId="12" r:id="rId1"/>
    <sheet name="English" sheetId="1" r:id="rId2"/>
    <sheet name="Español" sheetId="11" r:id="rId3"/>
    <sheet name="Property fields" sheetId="9" r:id="rId4"/>
    <sheet name="Property field tooltips" sheetId="10" r:id="rId5"/>
    <sheet name="Options" sheetId="4" r:id="rId6"/>
    <sheet name="Property types" sheetId="3" r:id="rId7"/>
    <sheet name="Property Locations" sheetId="6" r:id="rId8"/>
    <sheet name="Buy Rent" sheetId="7" r:id="rId9"/>
    <sheet name="Countries" sheetId="8" r:id="rId10"/>
    <sheet name="Additionals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" i="11"/>
  <c r="A24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C303" i="12"/>
  <c r="A303" i="12"/>
  <c r="C302" i="12"/>
  <c r="A302" i="12"/>
  <c r="C301" i="12"/>
  <c r="A301" i="12"/>
  <c r="C300" i="12"/>
  <c r="A300" i="12"/>
  <c r="C299" i="12"/>
  <c r="A299" i="12"/>
  <c r="C298" i="12"/>
  <c r="A298" i="12"/>
  <c r="C297" i="12"/>
  <c r="A297" i="12"/>
  <c r="C296" i="12"/>
  <c r="A296" i="12"/>
  <c r="C295" i="12"/>
  <c r="A295" i="12"/>
  <c r="C294" i="12"/>
  <c r="A294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C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C275" i="12"/>
  <c r="A275" i="12"/>
  <c r="C274" i="12"/>
  <c r="A274" i="12"/>
  <c r="C273" i="12"/>
  <c r="A273" i="12"/>
  <c r="C272" i="12"/>
  <c r="A272" i="12"/>
  <c r="C271" i="12"/>
  <c r="A271" i="12"/>
  <c r="C270" i="12"/>
  <c r="A270" i="12"/>
  <c r="C269" i="12"/>
  <c r="A269" i="12"/>
  <c r="C268" i="12"/>
  <c r="A268" i="12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7" i="12"/>
  <c r="A217" i="12"/>
  <c r="C216" i="12"/>
  <c r="A216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8" i="12"/>
  <c r="A208" i="12"/>
  <c r="C207" i="12"/>
  <c r="A207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9" i="12"/>
  <c r="A199" i="12"/>
  <c r="C198" i="12"/>
  <c r="A198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90" i="12"/>
  <c r="A190" i="12"/>
  <c r="C189" i="12"/>
  <c r="A189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C181" i="12"/>
  <c r="A181" i="12"/>
  <c r="C180" i="12"/>
  <c r="A180" i="12"/>
  <c r="C179" i="12"/>
  <c r="A179" i="12"/>
  <c r="C178" i="12"/>
  <c r="A178" i="12"/>
  <c r="C177" i="12"/>
  <c r="A177" i="12"/>
  <c r="C176" i="12"/>
  <c r="A176" i="12"/>
  <c r="C175" i="12"/>
  <c r="A175" i="12"/>
  <c r="C174" i="12"/>
  <c r="A174" i="12"/>
  <c r="C173" i="12"/>
  <c r="A173" i="12"/>
  <c r="C172" i="12"/>
  <c r="A172" i="12"/>
  <c r="C171" i="12"/>
  <c r="A171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7" i="12"/>
  <c r="A127" i="12"/>
  <c r="C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4" i="12"/>
  <c r="A64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5" i="12"/>
  <c r="A25" i="12"/>
  <c r="C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58" i="1"/>
  <c r="C309" i="1"/>
  <c r="A309" i="1"/>
  <c r="A307" i="1"/>
  <c r="A308" i="1"/>
  <c r="A301" i="1"/>
  <c r="A302" i="1"/>
  <c r="A303" i="1"/>
  <c r="A304" i="1"/>
  <c r="A305" i="1"/>
  <c r="A306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58" i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0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9"/>
  <c r="C194" i="1"/>
  <c r="C195" i="1"/>
  <c r="C196" i="1"/>
  <c r="C197" i="1"/>
  <c r="C198" i="1"/>
  <c r="C199" i="1"/>
  <c r="C200" i="1"/>
  <c r="C201" i="1"/>
  <c r="C193" i="1"/>
  <c r="A201" i="1"/>
  <c r="A199" i="1"/>
  <c r="A200" i="1"/>
  <c r="A194" i="1"/>
  <c r="A195" i="1"/>
  <c r="A196" i="1"/>
  <c r="A197" i="1"/>
  <c r="A198" i="1"/>
  <c r="A193" i="1"/>
  <c r="C192" i="1"/>
  <c r="C191" i="1"/>
  <c r="A192" i="1"/>
  <c r="A191" i="1"/>
  <c r="D3" i="8"/>
  <c r="D4" i="8"/>
  <c r="D5" i="8"/>
  <c r="D6" i="8"/>
  <c r="D7" i="8"/>
  <c r="D8" i="8"/>
  <c r="D9" i="8"/>
  <c r="D10" i="8"/>
  <c r="D2" i="8"/>
  <c r="D3" i="7"/>
  <c r="D2" i="7"/>
  <c r="C189" i="1"/>
  <c r="C190" i="1"/>
  <c r="C188" i="1"/>
  <c r="A189" i="1"/>
  <c r="A190" i="1"/>
  <c r="A188" i="1"/>
  <c r="D3" i="6"/>
  <c r="D4" i="6"/>
  <c r="D2" i="6"/>
  <c r="C3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A187" i="1"/>
  <c r="A184" i="1"/>
  <c r="A185" i="1"/>
  <c r="A186" i="1"/>
  <c r="A179" i="1"/>
  <c r="A180" i="1"/>
  <c r="A181" i="1"/>
  <c r="A182" i="1"/>
  <c r="A183" i="1"/>
  <c r="A174" i="1"/>
  <c r="A175" i="1"/>
  <c r="A176" i="1"/>
  <c r="A177" i="1"/>
  <c r="A17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8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3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2" i="4"/>
  <c r="C152" i="1"/>
  <c r="C153" i="1"/>
  <c r="C154" i="1"/>
  <c r="C155" i="1"/>
  <c r="C156" i="1"/>
  <c r="C157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32" i="1"/>
  <c r="C133" i="1"/>
  <c r="C134" i="1"/>
  <c r="C135" i="1"/>
  <c r="C136" i="1"/>
  <c r="C137" i="1"/>
  <c r="C138" i="1"/>
  <c r="C139" i="1"/>
  <c r="C122" i="1"/>
  <c r="C123" i="1"/>
  <c r="C124" i="1"/>
  <c r="C125" i="1"/>
  <c r="C126" i="1"/>
  <c r="C127" i="1"/>
  <c r="C128" i="1"/>
  <c r="C129" i="1"/>
  <c r="C130" i="1"/>
  <c r="C131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8" i="1"/>
  <c r="C99" i="1"/>
  <c r="C100" i="1"/>
  <c r="C101" i="1"/>
  <c r="C102" i="1"/>
  <c r="C103" i="1"/>
  <c r="C104" i="1"/>
  <c r="C105" i="1"/>
  <c r="C106" i="1"/>
  <c r="C10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</calcChain>
</file>

<file path=xl/sharedStrings.xml><?xml version="1.0" encoding="utf-8"?>
<sst xmlns="http://schemas.openxmlformats.org/spreadsheetml/2006/main" count="3380" uniqueCount="456">
  <si>
    <t>Center</t>
  </si>
  <si>
    <t>hallocasa.pending.center</t>
  </si>
  <si>
    <t>North</t>
  </si>
  <si>
    <t>hallocasa.pending.north</t>
  </si>
  <si>
    <t>North-West</t>
  </si>
  <si>
    <t>hallocasa.pending.northwest</t>
  </si>
  <si>
    <t>North-East</t>
  </si>
  <si>
    <t>hallocasa.pending.northeast</t>
  </si>
  <si>
    <t>South</t>
  </si>
  <si>
    <t>hallocasa.pending.south</t>
  </si>
  <si>
    <t>South-West</t>
  </si>
  <si>
    <t>hallocasa.pending.southwest</t>
  </si>
  <si>
    <t>South-East</t>
  </si>
  <si>
    <t>hallocasa.pending.southeast</t>
  </si>
  <si>
    <t>East</t>
  </si>
  <si>
    <t>hallocasa.pending.east</t>
  </si>
  <si>
    <t>West</t>
  </si>
  <si>
    <t>hallocasa.pending.west</t>
  </si>
  <si>
    <t>Highway</t>
  </si>
  <si>
    <t>hallocasa.pending.highway</t>
  </si>
  <si>
    <t>Country Road</t>
  </si>
  <si>
    <t>hallocasa.pending.countryroad</t>
  </si>
  <si>
    <t>Paved Road</t>
  </si>
  <si>
    <t>hallocasa.pending.pavedroad</t>
  </si>
  <si>
    <t>Macadam Road</t>
  </si>
  <si>
    <t>hallocasa.pending.macadamroad</t>
  </si>
  <si>
    <t>4x4 Necessary</t>
  </si>
  <si>
    <t>hallocasa.pending.44necessary</t>
  </si>
  <si>
    <t>Kind of road - other</t>
  </si>
  <si>
    <t>hallocasa.pending.other</t>
  </si>
  <si>
    <t>First-time use</t>
  </si>
  <si>
    <t>hallocasa.pending.firsttimeuse</t>
  </si>
  <si>
    <t>Just renovated</t>
  </si>
  <si>
    <t>hallocasa.pending.justrenovated</t>
  </si>
  <si>
    <t>Reconstructed</t>
  </si>
  <si>
    <t>hallocasa.pending.reconstructed</t>
  </si>
  <si>
    <t>Modernized</t>
  </si>
  <si>
    <t>hallocasa.pending.modernized</t>
  </si>
  <si>
    <t>Renovation necessary</t>
  </si>
  <si>
    <t>hallocasa.pending.renovationnecessary</t>
  </si>
  <si>
    <t>Restoration necessary</t>
  </si>
  <si>
    <t>hallocasa.pending.restorationnecessary</t>
  </si>
  <si>
    <t>Demolition necessary</t>
  </si>
  <si>
    <t>hallocasa.pending.demolitionnecessary</t>
  </si>
  <si>
    <t>Condition - other</t>
  </si>
  <si>
    <t>24x7 Vigilance</t>
  </si>
  <si>
    <t>hallocasa.pending.247vigilance</t>
  </si>
  <si>
    <t>Alarm</t>
  </si>
  <si>
    <t>hallocasa.pending.alarm</t>
  </si>
  <si>
    <t>Electric Fence</t>
  </si>
  <si>
    <t>hallocasa.pending.electricfence</t>
  </si>
  <si>
    <t>Porter</t>
  </si>
  <si>
    <t>hallocasa.pending.porter</t>
  </si>
  <si>
    <t>Surveillance Camera</t>
  </si>
  <si>
    <t>hallocasa.pending.surveillancecamera</t>
  </si>
  <si>
    <t>Security - other</t>
  </si>
  <si>
    <t>Pool</t>
  </si>
  <si>
    <t>hallocasa.pending.pool</t>
  </si>
  <si>
    <t>BBQ</t>
  </si>
  <si>
    <t>hallocasa.pending.bbq</t>
  </si>
  <si>
    <t>Telephone</t>
  </si>
  <si>
    <t>hallocasa.pending.telephone</t>
  </si>
  <si>
    <t>Internet</t>
  </si>
  <si>
    <t>hallocasa.pending.internet</t>
  </si>
  <si>
    <t>Ascensor</t>
  </si>
  <si>
    <t>hallocasa.pending.ascensor</t>
  </si>
  <si>
    <t>Sauna</t>
  </si>
  <si>
    <t>hallocasa.pending.sauna</t>
  </si>
  <si>
    <t>Built-In Kitchen</t>
  </si>
  <si>
    <t>hallocasa.pending.builtinkitchen</t>
  </si>
  <si>
    <t>Families</t>
  </si>
  <si>
    <t>hallocasa.pending.families</t>
  </si>
  <si>
    <t>Elderly People</t>
  </si>
  <si>
    <t>hallocasa.pending.elderlypeople</t>
  </si>
  <si>
    <t>Vacation</t>
  </si>
  <si>
    <t>hallocasa.pending.vacation</t>
  </si>
  <si>
    <t>Singles</t>
  </si>
  <si>
    <t>hallocasa.pending.singles</t>
  </si>
  <si>
    <t>Students</t>
  </si>
  <si>
    <t>hallocasa.pending.students</t>
  </si>
  <si>
    <t>Handicaped Tenants</t>
  </si>
  <si>
    <t>hallocasa.pending.handicapedtenants</t>
  </si>
  <si>
    <t>Tenants with Pets</t>
  </si>
  <si>
    <t>hallocasa.pending.tenantswithpets</t>
  </si>
  <si>
    <t>Suitable for - other</t>
  </si>
  <si>
    <t>hallocasa.other</t>
  </si>
  <si>
    <t>Gas</t>
  </si>
  <si>
    <t>hallocasa.pending.gas</t>
  </si>
  <si>
    <t>Petrol</t>
  </si>
  <si>
    <t>hallocasa.pending.petrol</t>
  </si>
  <si>
    <t>Electric Energy</t>
  </si>
  <si>
    <t>hallocasa.pending.electricenergy</t>
  </si>
  <si>
    <t>Wood</t>
  </si>
  <si>
    <t>hallocasa.pending.wood</t>
  </si>
  <si>
    <t>Coal</t>
  </si>
  <si>
    <t>hallocasa.pending.coal</t>
  </si>
  <si>
    <t>Heating - other</t>
  </si>
  <si>
    <t>Heating - none</t>
  </si>
  <si>
    <t>hallocasa.pending.none</t>
  </si>
  <si>
    <t>Full Basement</t>
  </si>
  <si>
    <t>hallocasa.pending.fullbasement</t>
  </si>
  <si>
    <t>Partial Basement</t>
  </si>
  <si>
    <t>hallocasa.pending.partialbasement</t>
  </si>
  <si>
    <t>Basement - none</t>
  </si>
  <si>
    <t>Well</t>
  </si>
  <si>
    <t>hallocasa.pending.well</t>
  </si>
  <si>
    <t>Fresh water</t>
  </si>
  <si>
    <t>hallocasa.pending.freshwater</t>
  </si>
  <si>
    <t>Floating stream</t>
  </si>
  <si>
    <t>hallocasa.pending.floatingstream</t>
  </si>
  <si>
    <t>River</t>
  </si>
  <si>
    <t>hallocasa.pending.river</t>
  </si>
  <si>
    <t>Tank</t>
  </si>
  <si>
    <t>hallocasa.pending.tank</t>
  </si>
  <si>
    <t>Tub</t>
  </si>
  <si>
    <t>hallocasa.pending.tub</t>
  </si>
  <si>
    <t>Drinking water - other</t>
  </si>
  <si>
    <t>hallocasa.pending.drinkingwater</t>
  </si>
  <si>
    <t>Septic tank</t>
  </si>
  <si>
    <t>hallocasa.pending.septictank</t>
  </si>
  <si>
    <t>Main sewer</t>
  </si>
  <si>
    <t>hallocasa.pending.mainsewer</t>
  </si>
  <si>
    <t>Sewage water - other</t>
  </si>
  <si>
    <t>Sewage water - none</t>
  </si>
  <si>
    <t>New Project</t>
  </si>
  <si>
    <t>hallocasa.pending.newproject</t>
  </si>
  <si>
    <t>Within last 10 years</t>
  </si>
  <si>
    <t>hallocasa.pending.withinlast10years</t>
  </si>
  <si>
    <t>Within last 20 years</t>
  </si>
  <si>
    <t>hallocasa.pending.withinlast20years</t>
  </si>
  <si>
    <t>Within last 30 years</t>
  </si>
  <si>
    <t>hallocasa.pending.withinlast30years</t>
  </si>
  <si>
    <t>Within last 50 years</t>
  </si>
  <si>
    <t>hallocasa.pending.withinlast50years</t>
  </si>
  <si>
    <t>Within last 75 years</t>
  </si>
  <si>
    <t>hallocasa.pending.withinlast75years</t>
  </si>
  <si>
    <t>Within last 100 years</t>
  </si>
  <si>
    <t>hallocasa.pending.withinlast100years</t>
  </si>
  <si>
    <t>Older than 100 years</t>
  </si>
  <si>
    <t>hallocasa.pending.olderthan100years</t>
  </si>
  <si>
    <t>Massive house</t>
  </si>
  <si>
    <t>hallocasa.pending.massivehouse</t>
  </si>
  <si>
    <t>Prefabricated house</t>
  </si>
  <si>
    <t>hallocasa.pending.prefabricatedhouse</t>
  </si>
  <si>
    <t>Energy-saving</t>
  </si>
  <si>
    <t>hallocasa.pending.energysaving</t>
  </si>
  <si>
    <t>Framehouse</t>
  </si>
  <si>
    <t>hallocasa.pending.framehouse</t>
  </si>
  <si>
    <t>Architected house</t>
  </si>
  <si>
    <t>hallocasa.pending.architectedhouse</t>
  </si>
  <si>
    <t>Method of construction - other</t>
  </si>
  <si>
    <t>Swamp</t>
  </si>
  <si>
    <t>Rocks</t>
  </si>
  <si>
    <t>Sand</t>
  </si>
  <si>
    <t>Clay</t>
  </si>
  <si>
    <t>Apple</t>
  </si>
  <si>
    <t>hallocasa.pending.apple</t>
  </si>
  <si>
    <t>Avocado</t>
  </si>
  <si>
    <t>hallocasa.pending.avocado</t>
  </si>
  <si>
    <t>Banana</t>
  </si>
  <si>
    <t>hallocasa.pending.banana</t>
  </si>
  <si>
    <t>Bellpeper</t>
  </si>
  <si>
    <t>hallocasa.pending.bellpeper</t>
  </si>
  <si>
    <t>Blackberry</t>
  </si>
  <si>
    <t>hallocasa.pending.blackberry</t>
  </si>
  <si>
    <t>Borojo</t>
  </si>
  <si>
    <t>hallocasa.pending.borojo</t>
  </si>
  <si>
    <t>Cantaloupe</t>
  </si>
  <si>
    <t>hallocasa.pending.cantaloupe</t>
  </si>
  <si>
    <t>Carambola</t>
  </si>
  <si>
    <t>hallocasa.pending.carambola</t>
  </si>
  <si>
    <t>Carrots</t>
  </si>
  <si>
    <t>hallocasa.pending.carrots</t>
  </si>
  <si>
    <t>Coconut</t>
  </si>
  <si>
    <t>hallocasa.pending.coconut</t>
  </si>
  <si>
    <t>Corn</t>
  </si>
  <si>
    <t>hallocasa.pending.corn</t>
  </si>
  <si>
    <t>Feijoa</t>
  </si>
  <si>
    <t>hallocasa.pending.feijoa</t>
  </si>
  <si>
    <t>Grape</t>
  </si>
  <si>
    <t>hallocasa.pending.grape</t>
  </si>
  <si>
    <t>Grapefruit</t>
  </si>
  <si>
    <t>hallocasa.pending.grapefruit</t>
  </si>
  <si>
    <t>Guama</t>
  </si>
  <si>
    <t>hallocasa.pending.guama</t>
  </si>
  <si>
    <t>Guava</t>
  </si>
  <si>
    <t>hallocasa.pending.guava</t>
  </si>
  <si>
    <t>Lemon</t>
  </si>
  <si>
    <t>hallocasa.pending.lemon</t>
  </si>
  <si>
    <t>Lulo</t>
  </si>
  <si>
    <t>hallocasa.pending.lulo</t>
  </si>
  <si>
    <t>Mango</t>
  </si>
  <si>
    <t>hallocasa.pending.mango</t>
  </si>
  <si>
    <t>Mangosteen</t>
  </si>
  <si>
    <t>hallocasa.pending.mangosteen</t>
  </si>
  <si>
    <t>Maracuya</t>
  </si>
  <si>
    <t>hallocasa.pending.maracuya</t>
  </si>
  <si>
    <t>Mushrooms</t>
  </si>
  <si>
    <t>hallocasa.pending.mushrooms</t>
  </si>
  <si>
    <t>Nispero</t>
  </si>
  <si>
    <t>hallocasa.pending.nispero</t>
  </si>
  <si>
    <t>Noni</t>
  </si>
  <si>
    <t>hallocasa.pending.noni</t>
  </si>
  <si>
    <t>Onions</t>
  </si>
  <si>
    <t>hallocasa.pending.onions</t>
  </si>
  <si>
    <t>Orange</t>
  </si>
  <si>
    <t>hallocasa.pending.orange</t>
  </si>
  <si>
    <t>Papaya</t>
  </si>
  <si>
    <t>hallocasa.pending.papaya</t>
  </si>
  <si>
    <t>Passion Fruit</t>
  </si>
  <si>
    <t>hallocasa.pending.passionfruit</t>
  </si>
  <si>
    <t>Peach</t>
  </si>
  <si>
    <t>hallocasa.pending.peach</t>
  </si>
  <si>
    <t>Pear</t>
  </si>
  <si>
    <t>hallocasa.pending.pear</t>
  </si>
  <si>
    <t>Pineapple</t>
  </si>
  <si>
    <t>hallocasa.pending.pineapple</t>
  </si>
  <si>
    <t>Pitahaya</t>
  </si>
  <si>
    <t>hallocasa.pending.pitahaya</t>
  </si>
  <si>
    <t>Plum</t>
  </si>
  <si>
    <t>hallocasa.pending.plum</t>
  </si>
  <si>
    <t>Potatoes</t>
  </si>
  <si>
    <t>hallocasa.pending.potatoes</t>
  </si>
  <si>
    <t>Salad</t>
  </si>
  <si>
    <t>hallocasa.pending.salad</t>
  </si>
  <si>
    <t>Soursop</t>
  </si>
  <si>
    <t>hallocasa.pending.soursop</t>
  </si>
  <si>
    <t>Strawberry</t>
  </si>
  <si>
    <t>hallocasa.pending.strawberry</t>
  </si>
  <si>
    <t>Sugar Cane</t>
  </si>
  <si>
    <t>hallocasa.pending.sugarcane</t>
  </si>
  <si>
    <t>Tamarillo</t>
  </si>
  <si>
    <t>hallocasa.pending.tamarillo</t>
  </si>
  <si>
    <t>Tomatoes</t>
  </si>
  <si>
    <t>hallocasa.pending.tomatoes</t>
  </si>
  <si>
    <t>Uchuva</t>
  </si>
  <si>
    <t>hallocasa.pending.uchuva</t>
  </si>
  <si>
    <t>Yuca</t>
  </si>
  <si>
    <t>hallocasa.pending.yuca</t>
  </si>
  <si>
    <t>Zapote</t>
  </si>
  <si>
    <t>hallocasa.pending.zapote</t>
  </si>
  <si>
    <t>Agriculture - other</t>
  </si>
  <si>
    <t>This year</t>
  </si>
  <si>
    <t>hallocasa.pending.thisyear</t>
  </si>
  <si>
    <t>Within last 3 years</t>
  </si>
  <si>
    <t>hallocasa.pending.withinlast3years</t>
  </si>
  <si>
    <t>Within last 5 years</t>
  </si>
  <si>
    <t>hallocasa.pending.withinlast5years</t>
  </si>
  <si>
    <t>Last modernization - none</t>
  </si>
  <si>
    <t>More than -40%</t>
  </si>
  <si>
    <t>hallocasa.pending.morethanm40p</t>
  </si>
  <si>
    <t>Between -39% and -30%</t>
  </si>
  <si>
    <t>hallocasa.pending.betweenm39pandm30p</t>
  </si>
  <si>
    <t>Between -29% and -20%</t>
  </si>
  <si>
    <t>hallocasa.pending.betweenm29pandm20p</t>
  </si>
  <si>
    <t>Between -19% and -10%</t>
  </si>
  <si>
    <t>hallocasa.pending.betweenm19pandm10p</t>
  </si>
  <si>
    <t>Between -9% and -5%</t>
  </si>
  <si>
    <t>hallocasa.pending.betweenm9pandm5p</t>
  </si>
  <si>
    <t>Between -5% and 0%</t>
  </si>
  <si>
    <t>hallocasa.pending.betweenm5pand0p</t>
  </si>
  <si>
    <t>Between 0% and +5%</t>
  </si>
  <si>
    <t>hallocasa.pending.between0pand5p</t>
  </si>
  <si>
    <t>Between +5% and +9%</t>
  </si>
  <si>
    <t>hallocasa.pending.between5pand9p</t>
  </si>
  <si>
    <t>Between +10% and +19%</t>
  </si>
  <si>
    <t>hallocasa.pending.between10pand19p</t>
  </si>
  <si>
    <t>Between +20% and +29%</t>
  </si>
  <si>
    <t>hallocasa.pending.between20pand29p</t>
  </si>
  <si>
    <t>Between +30% and +39%</t>
  </si>
  <si>
    <t>hallocasa.pending.between30pand39p</t>
  </si>
  <si>
    <t>More than +40%</t>
  </si>
  <si>
    <t>hallocasa.pending.morethan40p</t>
  </si>
  <si>
    <t>Plain</t>
  </si>
  <si>
    <t>hallocasa.pending.plain</t>
  </si>
  <si>
    <t>Undulated</t>
  </si>
  <si>
    <t>hallocasa.pending.undulated</t>
  </si>
  <si>
    <t>Cliffy</t>
  </si>
  <si>
    <t>hallocasa.pending.cliffy</t>
  </si>
  <si>
    <t>Inclination - other</t>
  </si>
  <si>
    <t>Agent Fee - More than 10%</t>
  </si>
  <si>
    <t>hallocasa.pending.morethan10p</t>
  </si>
  <si>
    <t>Annual tax rate on the property - More than 25%</t>
  </si>
  <si>
    <t>hallocasa.pending.morethan25p</t>
  </si>
  <si>
    <t>Neighborhood</t>
  </si>
  <si>
    <t>Kind of Road</t>
  </si>
  <si>
    <t>Condition</t>
  </si>
  <si>
    <t>Security</t>
  </si>
  <si>
    <t>Optional Features</t>
  </si>
  <si>
    <t>Suitable For</t>
  </si>
  <si>
    <t>Heating</t>
  </si>
  <si>
    <t>Basement</t>
  </si>
  <si>
    <t>Drinking water</t>
  </si>
  <si>
    <t>Sewage water</t>
  </si>
  <si>
    <t>Year of construction</t>
  </si>
  <si>
    <t>Method of construction</t>
  </si>
  <si>
    <t>Type of Soil</t>
  </si>
  <si>
    <t>Agriculture</t>
  </si>
  <si>
    <t>Last modernization</t>
  </si>
  <si>
    <t>Price development in last 5 years</t>
  </si>
  <si>
    <t>Inclination</t>
  </si>
  <si>
    <t>Agent Fee</t>
  </si>
  <si>
    <t>Annual tan rate</t>
  </si>
  <si>
    <t>KEY</t>
  </si>
  <si>
    <t>VALUE (To fill by Michael)</t>
  </si>
  <si>
    <t>REFERENCE</t>
  </si>
  <si>
    <t>KEY (to update by Diego)</t>
  </si>
  <si>
    <t>Lot</t>
  </si>
  <si>
    <t>Shopping Mall</t>
  </si>
  <si>
    <t>Lot with Built</t>
  </si>
  <si>
    <t>Penthouse</t>
  </si>
  <si>
    <t>Detached House</t>
  </si>
  <si>
    <t>Apartment Building</t>
  </si>
  <si>
    <t>Airport</t>
  </si>
  <si>
    <t>Car Park</t>
  </si>
  <si>
    <t>Hospital</t>
  </si>
  <si>
    <t>hallocasa.pending</t>
  </si>
  <si>
    <t>Warehouse - Stand-Alone</t>
  </si>
  <si>
    <t>Garage - Stand-Alone</t>
  </si>
  <si>
    <t>Office - Stand-Alone</t>
  </si>
  <si>
    <t>Kindergarten - Stand-Alone</t>
  </si>
  <si>
    <t>Restaurante - Stand-Alone</t>
  </si>
  <si>
    <t xml:space="preserve"> Factory - Stand-Alone</t>
  </si>
  <si>
    <t>School - Stand-Alone</t>
  </si>
  <si>
    <t>Theater - Stand-Alone</t>
  </si>
  <si>
    <t>Hotel - Stand-Alone</t>
  </si>
  <si>
    <t>Finca</t>
  </si>
  <si>
    <t>Warehouse - In-House</t>
  </si>
  <si>
    <t>Garage - In-House</t>
  </si>
  <si>
    <t>Office - In-House</t>
  </si>
  <si>
    <t xml:space="preserve"> Kindergarten - In-House</t>
  </si>
  <si>
    <t>Restaurante - In-House</t>
  </si>
  <si>
    <t>Factory - In-House</t>
  </si>
  <si>
    <t>School - In-House</t>
  </si>
  <si>
    <t>Hotel - In-House</t>
  </si>
  <si>
    <t>Apartments</t>
  </si>
  <si>
    <t>Room</t>
  </si>
  <si>
    <t>SQL</t>
  </si>
  <si>
    <t>PROPERTY TYPE NAME</t>
  </si>
  <si>
    <t>ID</t>
  </si>
  <si>
    <t>KEY (To update by Diego)</t>
  </si>
  <si>
    <t>PROPERTY LOCATION NAME</t>
  </si>
  <si>
    <t>City center</t>
  </si>
  <si>
    <t>Suburb</t>
  </si>
  <si>
    <t>Countryside</t>
  </si>
  <si>
    <t>"</t>
  </si>
  <si>
    <t>":"</t>
  </si>
  <si>
    <t>",</t>
  </si>
  <si>
    <t>BUY / RENT NAME</t>
  </si>
  <si>
    <t>Buy</t>
  </si>
  <si>
    <t>Rent</t>
  </si>
  <si>
    <t>COUNTRY NAME</t>
  </si>
  <si>
    <t>Colombia</t>
  </si>
  <si>
    <t>Argentina</t>
  </si>
  <si>
    <t>Chile</t>
  </si>
  <si>
    <t>Peru</t>
  </si>
  <si>
    <t>Panama</t>
  </si>
  <si>
    <t>Canada</t>
  </si>
  <si>
    <t>EEUU</t>
  </si>
  <si>
    <t>Costa Rica</t>
  </si>
  <si>
    <t>Ecuador</t>
  </si>
  <si>
    <t>Languages</t>
  </si>
  <si>
    <t>Title</t>
  </si>
  <si>
    <t>Property Description</t>
  </si>
  <si>
    <t>Location Description</t>
  </si>
  <si>
    <t>Market Price</t>
  </si>
  <si>
    <t>Square Meters Total</t>
  </si>
  <si>
    <t>Department</t>
  </si>
  <si>
    <t>Town</t>
  </si>
  <si>
    <t>Address</t>
  </si>
  <si>
    <t>Location</t>
  </si>
  <si>
    <t>Images</t>
  </si>
  <si>
    <t>Video</t>
  </si>
  <si>
    <t>Location - Neighborhood</t>
  </si>
  <si>
    <t>Rooms</t>
  </si>
  <si>
    <t>Bathrooms</t>
  </si>
  <si>
    <t>Furnished</t>
  </si>
  <si>
    <t>Floor</t>
  </si>
  <si>
    <t>Optional features</t>
  </si>
  <si>
    <t>Suitable for</t>
  </si>
  <si>
    <t>Parking spots</t>
  </si>
  <si>
    <t>Balcony/Rooftop</t>
  </si>
  <si>
    <t>Garden/Terrace</t>
  </si>
  <si>
    <t>Available From</t>
  </si>
  <si>
    <t>Rented</t>
  </si>
  <si>
    <t>Property type</t>
  </si>
  <si>
    <t>Property location</t>
  </si>
  <si>
    <t>Property proposal</t>
  </si>
  <si>
    <t>Country</t>
  </si>
  <si>
    <t>Square Meters Built</t>
  </si>
  <si>
    <t>Estrato - Colombia</t>
  </si>
  <si>
    <t>Estrato - Panamá</t>
  </si>
  <si>
    <t>Estrato - Costa Rica</t>
  </si>
  <si>
    <t>Estrato - Chile</t>
  </si>
  <si>
    <t>Estrato - Argentina</t>
  </si>
  <si>
    <t>Estrato - Perú</t>
  </si>
  <si>
    <t>Estrato - Ecuador</t>
  </si>
  <si>
    <t>Number of Floors</t>
  </si>
  <si>
    <t>Drinking Water</t>
  </si>
  <si>
    <t>Sewage Water</t>
  </si>
  <si>
    <t>Year of Construction</t>
  </si>
  <si>
    <t>Method of Construction</t>
  </si>
  <si>
    <t>Last Modernization</t>
  </si>
  <si>
    <t>Price Development in last 5 Years</t>
  </si>
  <si>
    <t>Monthly Admin Fees for the Landlord</t>
  </si>
  <si>
    <t>Additional Monthly Fees for the Landlord</t>
  </si>
  <si>
    <t>Annual Tax Rate on the Property</t>
  </si>
  <si>
    <t>Monthly Rent</t>
  </si>
  <si>
    <t>PROPERTY FIELD NAME</t>
  </si>
  <si>
    <t>PROPERTY FIELD TOOLTIP NAME</t>
  </si>
  <si>
    <t>hallocasa.tooltip.pending</t>
  </si>
  <si>
    <t>Which languages do you want to target?</t>
  </si>
  <si>
    <t>Choose a Property Title.</t>
  </si>
  <si>
    <t>Choose a Property Description.</t>
  </si>
  <si>
    <t>Choose a Location Description.</t>
  </si>
  <si>
    <t>Enter the Price.</t>
  </si>
  <si>
    <t>Enter the Total Square Meters.</t>
  </si>
  <si>
    <t>Enter the Square Meters of buildings.</t>
  </si>
  <si>
    <t>Please select one.</t>
  </si>
  <si>
    <t>In which Estrato is the Property located?</t>
  </si>
  <si>
    <t>Which Kinds of Roads lead to the Property?</t>
  </si>
  <si>
    <t>Please provide at least one Image.</t>
  </si>
  <si>
    <t>How many Rooms has the Property in total?</t>
  </si>
  <si>
    <t>How many Bathrooms has the Property in total?</t>
  </si>
  <si>
    <t>In what Condition is the Property?</t>
  </si>
  <si>
    <t>Is it furnished or unfurnished?</t>
  </si>
  <si>
    <t>What is the Security like?</t>
  </si>
  <si>
    <t>In which floor is the Property located?</t>
  </si>
  <si>
    <t>What for additional Features does the Property have?</t>
  </si>
  <si>
    <t>For which type of people is it suited?</t>
  </si>
  <si>
    <t>What type of Heating System is used?</t>
  </si>
  <si>
    <t>How many parking spots does it have?</t>
  </si>
  <si>
    <t>How many floors does it have?</t>
  </si>
  <si>
    <t>Does it have a Cellar?</t>
  </si>
  <si>
    <t>Does it have a balcony?</t>
  </si>
  <si>
    <t>Does it have a garden?</t>
  </si>
  <si>
    <t>What type of drinking water does it have?</t>
  </si>
  <si>
    <t>What type of Sewage Water does it have?</t>
  </si>
  <si>
    <t>When was it built?</t>
  </si>
  <si>
    <t>Please select the soil of the property</t>
  </si>
  <si>
    <t>Please select the fruits and agriculture which can be cultivated</t>
  </si>
  <si>
    <t>When was the last Modernization?</t>
  </si>
  <si>
    <t>How has the price developed in the last 5 years?</t>
  </si>
  <si>
    <t>What is the inclination like?</t>
  </si>
  <si>
    <t>How much does the Buyer have to pay the Broker on top?</t>
  </si>
  <si>
    <t>Monthly Administration Fees</t>
  </si>
  <si>
    <t>Are there additional Monthly Fees for the Landlord?</t>
  </si>
  <si>
    <t>Annual Tax on the Property Value.</t>
  </si>
  <si>
    <t>Date of Availability</t>
  </si>
  <si>
    <t>How much is the (estimated) monthly rent?</t>
  </si>
  <si>
    <t>Is it rented at the moment?</t>
  </si>
  <si>
    <t>Enter the Address of the Property</t>
  </si>
  <si>
    <t>Please select one</t>
  </si>
  <si>
    <t>Name</t>
  </si>
  <si>
    <t>Annual Return on Investment</t>
  </si>
  <si>
    <t>Key (to fill By Diego)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</si>
</sst>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3" borderId="2" xfId="0" applyFill="1" applyBorder="1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9"/>
  <sheetViews>
    <sheetView workbookViewId="0">
      <selection activeCell="A24" sqref="A24"/>
    </sheetView>
  </sheetViews>
  <sheetFormatPr baseColWidth="10" defaultRowHeight="14.4" x14ac:dyDescent="0.3"/>
  <cols>
    <col min="1" max="1" width="41.21875" customWidth="1"/>
    <col min="2" max="2" width="3.6640625" customWidth="1"/>
    <col min="3" max="3" width="40.21875" customWidth="1"/>
    <col min="4" max="4" width="4.6640625" customWidth="1"/>
    <col min="5" max="5" width="77.44140625" customWidth="1"/>
  </cols>
  <sheetData>
    <row r="2" spans="1:6" x14ac:dyDescent="0.3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3">
      <c r="A3" s="3" t="str">
        <f>Options!E2</f>
        <v>Center</v>
      </c>
      <c r="B3" s="3" t="s">
        <v>345</v>
      </c>
      <c r="C3" s="3" t="str">
        <f>Options!F2</f>
        <v>hallocasa.pending.center</v>
      </c>
      <c r="D3" s="4" t="s">
        <v>346</v>
      </c>
      <c r="E3" s="7"/>
      <c r="F3" s="3" t="s">
        <v>347</v>
      </c>
    </row>
    <row r="4" spans="1:6" x14ac:dyDescent="0.3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3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3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3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3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3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3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3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3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3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3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3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3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3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3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3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3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3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3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3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3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3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3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3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3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3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3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3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3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3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3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3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3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3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3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3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3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3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3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3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3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3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3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3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3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3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3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3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3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3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3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3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3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3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3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3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3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3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3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3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3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3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3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3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3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3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3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3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3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3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3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3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3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3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3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3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3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3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3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3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3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3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3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3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3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3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3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3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3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3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3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3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3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3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3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3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3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3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3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3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3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3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3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3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3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3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3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3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3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3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3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3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3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3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3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3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3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3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3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3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3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3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3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3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3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3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3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3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3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3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3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3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3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3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3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3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3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3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3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3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3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3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3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3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3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3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3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3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3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3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3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3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3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3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3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3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3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3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3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3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3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3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3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3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3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3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3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3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3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3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3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3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3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3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3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3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3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3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3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3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3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3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3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3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3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3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3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3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3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3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3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3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3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3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3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3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3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3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3">
      <c r="A202" s="3" t="str">
        <f>'Property fields'!B2</f>
        <v>Languages</v>
      </c>
      <c r="B202" s="3" t="s">
        <v>345</v>
      </c>
      <c r="C202" s="3" t="str">
        <f>'Property fields'!C2</f>
        <v>hallocasa.pending</v>
      </c>
      <c r="D202" s="4" t="s">
        <v>346</v>
      </c>
      <c r="E202" s="7"/>
      <c r="F202" s="3" t="s">
        <v>347</v>
      </c>
    </row>
    <row r="203" spans="1:6" x14ac:dyDescent="0.3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3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3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3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3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3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3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3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3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3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3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3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3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3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3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3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3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3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3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3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3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3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3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3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3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3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3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3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3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3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3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3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3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3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3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3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3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3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3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3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3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3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3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3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3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3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3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3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3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3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3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3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3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3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3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3">
      <c r="A258" s="3" t="str">
        <f>CONCATENATE('Property field tooltips'!B2," Tooltip")</f>
        <v>Languages Tooltip</v>
      </c>
      <c r="B258" s="3"/>
      <c r="C258" s="3" t="str">
        <f>'Property field tooltips'!C2</f>
        <v>hallocasa.tooltip.pending</v>
      </c>
      <c r="D258" s="4" t="s">
        <v>346</v>
      </c>
      <c r="E258" s="7"/>
      <c r="F258" s="3" t="s">
        <v>347</v>
      </c>
    </row>
    <row r="259" spans="1:6" x14ac:dyDescent="0.3">
      <c r="A259" s="3" t="str">
        <f>CONCATENATE('Property field tooltips'!B3," Tooltip")</f>
        <v>Title Tooltip</v>
      </c>
      <c r="B259" s="3"/>
      <c r="C259" s="3" t="str">
        <f>'Property field tooltips'!C3</f>
        <v>hallocasa.tooltip.pending</v>
      </c>
      <c r="D259" s="4" t="s">
        <v>346</v>
      </c>
      <c r="E259" s="7"/>
      <c r="F259" s="3" t="s">
        <v>347</v>
      </c>
    </row>
    <row r="260" spans="1:6" x14ac:dyDescent="0.3">
      <c r="A260" s="3" t="str">
        <f>CONCATENATE('Property field tooltips'!B4," Tooltip")</f>
        <v>Property Description Tooltip</v>
      </c>
      <c r="B260" s="3"/>
      <c r="C260" s="3" t="str">
        <f>'Property field tooltips'!C4</f>
        <v>hallocasa.tooltip.pending</v>
      </c>
      <c r="D260" s="4" t="s">
        <v>346</v>
      </c>
      <c r="E260" s="7"/>
      <c r="F260" s="3" t="s">
        <v>347</v>
      </c>
    </row>
    <row r="261" spans="1:6" x14ac:dyDescent="0.3">
      <c r="A261" s="3" t="str">
        <f>CONCATENATE('Property field tooltips'!B5," Tooltip")</f>
        <v>Location Description Tooltip</v>
      </c>
      <c r="B261" s="3"/>
      <c r="C261" s="3" t="str">
        <f>'Property field tooltips'!C5</f>
        <v>hallocasa.tooltip.pending</v>
      </c>
      <c r="D261" s="4" t="s">
        <v>346</v>
      </c>
      <c r="E261" s="7"/>
      <c r="F261" s="3" t="s">
        <v>347</v>
      </c>
    </row>
    <row r="262" spans="1:6" x14ac:dyDescent="0.3">
      <c r="A262" s="3" t="str">
        <f>CONCATENATE('Property field tooltips'!B6," Tooltip")</f>
        <v>Market Price Tooltip</v>
      </c>
      <c r="B262" s="3"/>
      <c r="C262" s="3" t="str">
        <f>'Property field tooltips'!C6</f>
        <v>hallocasa.tooltip.pending</v>
      </c>
      <c r="D262" s="4" t="s">
        <v>346</v>
      </c>
      <c r="E262" s="7"/>
      <c r="F262" s="3" t="s">
        <v>347</v>
      </c>
    </row>
    <row r="263" spans="1:6" x14ac:dyDescent="0.3">
      <c r="A263" s="3" t="str">
        <f>CONCATENATE('Property field tooltips'!B7," Tooltip")</f>
        <v>Square Meters Total Tooltip</v>
      </c>
      <c r="B263" s="3"/>
      <c r="C263" s="3" t="str">
        <f>'Property field tooltips'!C7</f>
        <v>hallocasa.tooltip.pending</v>
      </c>
      <c r="D263" s="4" t="s">
        <v>346</v>
      </c>
      <c r="E263" s="7"/>
      <c r="F263" s="3" t="s">
        <v>347</v>
      </c>
    </row>
    <row r="264" spans="1:6" x14ac:dyDescent="0.3">
      <c r="A264" s="3" t="str">
        <f>CONCATENATE('Property field tooltips'!B8," Tooltip")</f>
        <v>Department Tooltip</v>
      </c>
      <c r="B264" s="3"/>
      <c r="C264" s="3" t="str">
        <f>'Property field tooltips'!C8</f>
        <v>hallocasa.tooltip.pending</v>
      </c>
      <c r="D264" s="4" t="s">
        <v>346</v>
      </c>
      <c r="E264" s="7"/>
      <c r="F264" s="3" t="s">
        <v>347</v>
      </c>
    </row>
    <row r="265" spans="1:6" x14ac:dyDescent="0.3">
      <c r="A265" s="3" t="str">
        <f>CONCATENATE('Property field tooltips'!B9," Tooltip")</f>
        <v>Town Tooltip</v>
      </c>
      <c r="B265" s="3"/>
      <c r="C265" s="3" t="str">
        <f>'Property field tooltips'!C9</f>
        <v>hallocasa.tooltip.pending</v>
      </c>
      <c r="D265" s="4" t="s">
        <v>346</v>
      </c>
      <c r="E265" s="7"/>
      <c r="F265" s="3" t="s">
        <v>347</v>
      </c>
    </row>
    <row r="266" spans="1:6" x14ac:dyDescent="0.3">
      <c r="A266" s="3" t="str">
        <f>CONCATENATE('Property field tooltips'!B10," Tooltip")</f>
        <v>Address Tooltip</v>
      </c>
      <c r="B266" s="3"/>
      <c r="C266" s="3" t="str">
        <f>'Property field tooltips'!C10</f>
        <v>hallocasa.tooltip.pending</v>
      </c>
      <c r="D266" s="4" t="s">
        <v>346</v>
      </c>
      <c r="E266" s="7"/>
      <c r="F266" s="3" t="s">
        <v>347</v>
      </c>
    </row>
    <row r="267" spans="1:6" x14ac:dyDescent="0.3">
      <c r="A267" s="3" t="str">
        <f>CONCATENATE('Property field tooltips'!B12," Tooltip")</f>
        <v>Images Tooltip</v>
      </c>
      <c r="B267" s="3"/>
      <c r="C267" s="3" t="str">
        <f>'Property field tooltips'!C11</f>
        <v>hallocasa.tooltip.pending</v>
      </c>
      <c r="D267" s="4" t="s">
        <v>346</v>
      </c>
      <c r="E267" s="7"/>
      <c r="F267" s="3" t="s">
        <v>347</v>
      </c>
    </row>
    <row r="268" spans="1:6" x14ac:dyDescent="0.3">
      <c r="A268" s="3" t="str">
        <f>CONCATENATE('Property field tooltips'!B13," Tooltip")</f>
        <v>Video Tooltip</v>
      </c>
      <c r="B268" s="3"/>
      <c r="C268" s="3" t="str">
        <f>'Property field tooltips'!C12</f>
        <v>hallocasa.tooltip.pending</v>
      </c>
      <c r="D268" s="4" t="s">
        <v>346</v>
      </c>
      <c r="E268" s="7"/>
      <c r="F268" s="3" t="s">
        <v>347</v>
      </c>
    </row>
    <row r="269" spans="1:6" x14ac:dyDescent="0.3">
      <c r="A269" s="3" t="str">
        <f>CONCATENATE('Property field tooltips'!B14," Tooltip")</f>
        <v>Location - Neighborhood Tooltip</v>
      </c>
      <c r="B269" s="3"/>
      <c r="C269" s="3" t="str">
        <f>'Property field tooltips'!C13</f>
        <v>hallocasa.tooltip.pending</v>
      </c>
      <c r="D269" s="4" t="s">
        <v>346</v>
      </c>
      <c r="E269" s="7"/>
      <c r="F269" s="3" t="s">
        <v>347</v>
      </c>
    </row>
    <row r="270" spans="1:6" x14ac:dyDescent="0.3">
      <c r="A270" s="3" t="str">
        <f>CONCATENATE('Property field tooltips'!B15," Tooltip")</f>
        <v>Rooms Tooltip</v>
      </c>
      <c r="B270" s="3"/>
      <c r="C270" s="3" t="str">
        <f>'Property field tooltips'!C14</f>
        <v>hallocasa.tooltip.pending</v>
      </c>
      <c r="D270" s="4" t="s">
        <v>346</v>
      </c>
      <c r="E270" s="7"/>
      <c r="F270" s="3" t="s">
        <v>347</v>
      </c>
    </row>
    <row r="271" spans="1:6" x14ac:dyDescent="0.3">
      <c r="A271" s="3" t="str">
        <f>CONCATENATE('Property field tooltips'!B16," Tooltip")</f>
        <v>Bathrooms Tooltip</v>
      </c>
      <c r="B271" s="3"/>
      <c r="C271" s="3" t="str">
        <f>'Property field tooltips'!C15</f>
        <v>hallocasa.tooltip.pending</v>
      </c>
      <c r="D271" s="4" t="s">
        <v>346</v>
      </c>
      <c r="E271" s="7"/>
      <c r="F271" s="3" t="s">
        <v>347</v>
      </c>
    </row>
    <row r="272" spans="1:6" x14ac:dyDescent="0.3">
      <c r="A272" s="3" t="str">
        <f>CONCATENATE('Property field tooltips'!B17," Tooltip")</f>
        <v>Condition Tooltip</v>
      </c>
      <c r="B272" s="3"/>
      <c r="C272" s="3" t="str">
        <f>'Property field tooltips'!C16</f>
        <v>hallocasa.tooltip.pending</v>
      </c>
      <c r="D272" s="4" t="s">
        <v>346</v>
      </c>
      <c r="E272" s="7"/>
      <c r="F272" s="3" t="s">
        <v>347</v>
      </c>
    </row>
    <row r="273" spans="1:6" x14ac:dyDescent="0.3">
      <c r="A273" s="3" t="str">
        <f>CONCATENATE('Property field tooltips'!B18," Tooltip")</f>
        <v>Furnished Tooltip</v>
      </c>
      <c r="B273" s="3"/>
      <c r="C273" s="3" t="str">
        <f>'Property field tooltips'!C17</f>
        <v>hallocasa.tooltip.pending</v>
      </c>
      <c r="D273" s="4" t="s">
        <v>346</v>
      </c>
      <c r="E273" s="7"/>
      <c r="F273" s="3" t="s">
        <v>347</v>
      </c>
    </row>
    <row r="274" spans="1:6" x14ac:dyDescent="0.3">
      <c r="A274" s="3" t="str">
        <f>CONCATENATE('Property field tooltips'!B19," Tooltip")</f>
        <v>Floor Tooltip</v>
      </c>
      <c r="B274" s="3"/>
      <c r="C274" s="3" t="str">
        <f>'Property field tooltips'!C18</f>
        <v>hallocasa.tooltip.pending</v>
      </c>
      <c r="D274" s="4" t="s">
        <v>346</v>
      </c>
      <c r="E274" s="7"/>
      <c r="F274" s="3" t="s">
        <v>347</v>
      </c>
    </row>
    <row r="275" spans="1:6" x14ac:dyDescent="0.3">
      <c r="A275" s="3" t="str">
        <f>CONCATENATE('Property field tooltips'!B20," Tooltip")</f>
        <v>Optional features Tooltip</v>
      </c>
      <c r="B275" s="3"/>
      <c r="C275" s="3" t="str">
        <f>'Property field tooltips'!C19</f>
        <v>hallocasa.tooltip.pending</v>
      </c>
      <c r="D275" s="4" t="s">
        <v>346</v>
      </c>
      <c r="E275" s="7"/>
      <c r="F275" s="3" t="s">
        <v>347</v>
      </c>
    </row>
    <row r="276" spans="1:6" x14ac:dyDescent="0.3">
      <c r="A276" s="3" t="str">
        <f>CONCATENATE('Property field tooltips'!B21," Tooltip")</f>
        <v>Suitable for Tooltip</v>
      </c>
      <c r="B276" s="3"/>
      <c r="C276" s="3" t="str">
        <f>'Property field tooltips'!C20</f>
        <v>hallocasa.tooltip.pending</v>
      </c>
      <c r="D276" s="4" t="s">
        <v>346</v>
      </c>
      <c r="E276" s="7"/>
      <c r="F276" s="3" t="s">
        <v>347</v>
      </c>
    </row>
    <row r="277" spans="1:6" x14ac:dyDescent="0.3">
      <c r="A277" s="3" t="str">
        <f>CONCATENATE('Property field tooltips'!B22," Tooltip")</f>
        <v>Parking spots Tooltip</v>
      </c>
      <c r="B277" s="3"/>
      <c r="C277" s="3" t="str">
        <f>'Property field tooltips'!C21</f>
        <v>hallocasa.tooltip.pending</v>
      </c>
      <c r="D277" s="4" t="s">
        <v>346</v>
      </c>
      <c r="E277" s="7"/>
      <c r="F277" s="3" t="s">
        <v>347</v>
      </c>
    </row>
    <row r="278" spans="1:6" x14ac:dyDescent="0.3">
      <c r="A278" s="3" t="str">
        <f>CONCATENATE('Property field tooltips'!B23," Tooltip")</f>
        <v>Basement Tooltip</v>
      </c>
      <c r="B278" s="3"/>
      <c r="C278" s="3" t="str">
        <f>'Property field tooltips'!C22</f>
        <v>hallocasa.tooltip.pending</v>
      </c>
      <c r="D278" s="4" t="s">
        <v>346</v>
      </c>
      <c r="E278" s="7"/>
      <c r="F278" s="3" t="s">
        <v>347</v>
      </c>
    </row>
    <row r="279" spans="1:6" x14ac:dyDescent="0.3">
      <c r="A279" s="3" t="str">
        <f>CONCATENATE('Property field tooltips'!B24," Tooltip")</f>
        <v>Balcony/Rooftop Tooltip</v>
      </c>
      <c r="B279" s="3"/>
      <c r="C279" s="3" t="str">
        <f>'Property field tooltips'!C23</f>
        <v>hallocasa.tooltip.pending</v>
      </c>
      <c r="D279" s="4" t="s">
        <v>346</v>
      </c>
      <c r="E279" s="7"/>
      <c r="F279" s="3" t="s">
        <v>347</v>
      </c>
    </row>
    <row r="280" spans="1:6" x14ac:dyDescent="0.3">
      <c r="A280" s="3" t="str">
        <f>CONCATENATE('Property field tooltips'!B25," Tooltip")</f>
        <v>Garden/Terrace Tooltip</v>
      </c>
      <c r="B280" s="3"/>
      <c r="C280" s="3" t="str">
        <f>'Property field tooltips'!C24</f>
        <v>hallocasa.tooltip.pending</v>
      </c>
      <c r="D280" s="4" t="s">
        <v>346</v>
      </c>
      <c r="E280" s="7"/>
      <c r="F280" s="3" t="s">
        <v>347</v>
      </c>
    </row>
    <row r="281" spans="1:6" x14ac:dyDescent="0.3">
      <c r="A281" s="3" t="str">
        <f>CONCATENATE('Property field tooltips'!B26," Tooltip")</f>
        <v>Available From Tooltip</v>
      </c>
      <c r="B281" s="3"/>
      <c r="C281" s="3" t="str">
        <f>'Property field tooltips'!C25</f>
        <v>hallocasa.tooltip.pending</v>
      </c>
      <c r="D281" s="4" t="s">
        <v>346</v>
      </c>
      <c r="E281" s="7"/>
      <c r="F281" s="3" t="s">
        <v>347</v>
      </c>
    </row>
    <row r="282" spans="1:6" x14ac:dyDescent="0.3">
      <c r="A282" s="3" t="str">
        <f>CONCATENATE('Property field tooltips'!B27," Tooltip")</f>
        <v>Rented Tooltip</v>
      </c>
      <c r="B282" s="3"/>
      <c r="C282" s="3" t="str">
        <f>'Property field tooltips'!C26</f>
        <v>hallocasa.tooltip.pending</v>
      </c>
      <c r="D282" s="4" t="s">
        <v>346</v>
      </c>
      <c r="E282" s="7"/>
      <c r="F282" s="3" t="s">
        <v>347</v>
      </c>
    </row>
    <row r="283" spans="1:6" x14ac:dyDescent="0.3">
      <c r="A283" s="3" t="str">
        <f>CONCATENATE('Property field tooltips'!B28," Tooltip")</f>
        <v>Square Meters Built Tooltip</v>
      </c>
      <c r="B283" s="3"/>
      <c r="C283" s="3" t="str">
        <f>'Property field tooltips'!C27</f>
        <v>hallocasa.tooltip.pending</v>
      </c>
      <c r="D283" s="4" t="s">
        <v>346</v>
      </c>
      <c r="E283" s="7"/>
      <c r="F283" s="3" t="s">
        <v>347</v>
      </c>
    </row>
    <row r="284" spans="1:6" x14ac:dyDescent="0.3">
      <c r="A284" s="3" t="str">
        <f>CONCATENATE('Property field tooltips'!B29," Tooltip")</f>
        <v>Security Tooltip</v>
      </c>
      <c r="B284" s="3"/>
      <c r="C284" s="3" t="str">
        <f>'Property field tooltips'!C28</f>
        <v>hallocasa.tooltip.pending</v>
      </c>
      <c r="D284" s="4" t="s">
        <v>346</v>
      </c>
      <c r="E284" s="7"/>
      <c r="F284" s="3" t="s">
        <v>347</v>
      </c>
    </row>
    <row r="285" spans="1:6" x14ac:dyDescent="0.3">
      <c r="A285" s="3" t="str">
        <f>CONCATENATE('Property field tooltips'!B30," Tooltip")</f>
        <v>Estrato - Colombia Tooltip</v>
      </c>
      <c r="B285" s="3"/>
      <c r="C285" s="3" t="str">
        <f>'Property field tooltips'!C29</f>
        <v>hallocasa.tooltip.pending</v>
      </c>
      <c r="D285" s="4" t="s">
        <v>346</v>
      </c>
      <c r="E285" s="7"/>
      <c r="F285" s="3" t="s">
        <v>347</v>
      </c>
    </row>
    <row r="286" spans="1:6" x14ac:dyDescent="0.3">
      <c r="A286" s="3" t="str">
        <f>CONCATENATE('Property field tooltips'!B31," Tooltip")</f>
        <v>Estrato - Panamá Tooltip</v>
      </c>
      <c r="B286" s="3"/>
      <c r="C286" s="3" t="str">
        <f>'Property field tooltips'!C30</f>
        <v>hallocasa.tooltip.pending</v>
      </c>
      <c r="D286" s="4" t="s">
        <v>346</v>
      </c>
      <c r="E286" s="7"/>
      <c r="F286" s="3" t="s">
        <v>347</v>
      </c>
    </row>
    <row r="287" spans="1:6" x14ac:dyDescent="0.3">
      <c r="A287" s="3" t="str">
        <f>CONCATENATE('Property field tooltips'!B32," Tooltip")</f>
        <v>Estrato - Costa Rica Tooltip</v>
      </c>
      <c r="B287" s="3"/>
      <c r="C287" s="3" t="str">
        <f>'Property field tooltips'!C31</f>
        <v>hallocasa.tooltip.pending</v>
      </c>
      <c r="D287" s="4" t="s">
        <v>346</v>
      </c>
      <c r="E287" s="7"/>
      <c r="F287" s="3" t="s">
        <v>347</v>
      </c>
    </row>
    <row r="288" spans="1:6" x14ac:dyDescent="0.3">
      <c r="A288" s="3" t="str">
        <f>CONCATENATE('Property field tooltips'!B33," Tooltip")</f>
        <v>Estrato - Chile Tooltip</v>
      </c>
      <c r="B288" s="3"/>
      <c r="C288" s="3" t="str">
        <f>'Property field tooltips'!C32</f>
        <v>hallocasa.tooltip.pending</v>
      </c>
      <c r="D288" s="4" t="s">
        <v>346</v>
      </c>
      <c r="E288" s="7"/>
      <c r="F288" s="3" t="s">
        <v>347</v>
      </c>
    </row>
    <row r="289" spans="1:6" x14ac:dyDescent="0.3">
      <c r="A289" s="3" t="str">
        <f>CONCATENATE('Property field tooltips'!B34," Tooltip")</f>
        <v>Estrato - Argentina Tooltip</v>
      </c>
      <c r="B289" s="3"/>
      <c r="C289" s="3" t="str">
        <f>'Property field tooltips'!C33</f>
        <v>hallocasa.tooltip.pending</v>
      </c>
      <c r="D289" s="4" t="s">
        <v>346</v>
      </c>
      <c r="E289" s="7"/>
      <c r="F289" s="3" t="s">
        <v>347</v>
      </c>
    </row>
    <row r="290" spans="1:6" x14ac:dyDescent="0.3">
      <c r="A290" s="3" t="str">
        <f>CONCATENATE('Property field tooltips'!B35," Tooltip")</f>
        <v>Estrato - Perú Tooltip</v>
      </c>
      <c r="B290" s="3"/>
      <c r="C290" s="3" t="str">
        <f>'Property field tooltips'!C34</f>
        <v>hallocasa.tooltip.pending</v>
      </c>
      <c r="D290" s="4" t="s">
        <v>346</v>
      </c>
      <c r="E290" s="7"/>
      <c r="F290" s="3" t="s">
        <v>347</v>
      </c>
    </row>
    <row r="291" spans="1:6" x14ac:dyDescent="0.3">
      <c r="A291" s="3" t="str">
        <f>CONCATENATE('Property field tooltips'!B36," Tooltip")</f>
        <v>Estrato - Ecuador Tooltip</v>
      </c>
      <c r="B291" s="3"/>
      <c r="C291" s="3" t="str">
        <f>'Property field tooltips'!C35</f>
        <v>hallocasa.tooltip.pending</v>
      </c>
      <c r="D291" s="4" t="s">
        <v>346</v>
      </c>
      <c r="E291" s="7"/>
      <c r="F291" s="3" t="s">
        <v>347</v>
      </c>
    </row>
    <row r="292" spans="1:6" x14ac:dyDescent="0.3">
      <c r="A292" s="3" t="str">
        <f>CONCATENATE('Property field tooltips'!B37," Tooltip")</f>
        <v>Kind of Road Tooltip</v>
      </c>
      <c r="B292" s="3"/>
      <c r="C292" s="3" t="str">
        <f>'Property field tooltips'!C36</f>
        <v>hallocasa.tooltip.pending</v>
      </c>
      <c r="D292" s="4" t="s">
        <v>346</v>
      </c>
      <c r="E292" s="7"/>
      <c r="F292" s="3" t="s">
        <v>347</v>
      </c>
    </row>
    <row r="293" spans="1:6" x14ac:dyDescent="0.3">
      <c r="A293" s="3" t="str">
        <f>CONCATENATE('Property field tooltips'!B38," Tooltip")</f>
        <v>Heating Tooltip</v>
      </c>
      <c r="B293" s="3"/>
      <c r="C293" s="3" t="str">
        <f>'Property field tooltips'!C37</f>
        <v>hallocasa.tooltip.pending</v>
      </c>
      <c r="D293" s="4" t="s">
        <v>346</v>
      </c>
      <c r="E293" s="7"/>
      <c r="F293" s="3" t="s">
        <v>347</v>
      </c>
    </row>
    <row r="294" spans="1:6" x14ac:dyDescent="0.3">
      <c r="A294" s="3" t="str">
        <f>CONCATENATE('Property field tooltips'!B39," Tooltip")</f>
        <v>Number of Floors Tooltip</v>
      </c>
      <c r="B294" s="3"/>
      <c r="C294" s="3" t="str">
        <f>'Property field tooltips'!C38</f>
        <v>hallocasa.tooltip.pending</v>
      </c>
      <c r="D294" s="4" t="s">
        <v>346</v>
      </c>
      <c r="E294" s="7"/>
      <c r="F294" s="3" t="s">
        <v>347</v>
      </c>
    </row>
    <row r="295" spans="1:6" x14ac:dyDescent="0.3">
      <c r="A295" s="3" t="str">
        <f>CONCATENATE('Property field tooltips'!B40," Tooltip")</f>
        <v>Drinking Water Tooltip</v>
      </c>
      <c r="B295" s="3"/>
      <c r="C295" s="3" t="str">
        <f>'Property field tooltips'!C39</f>
        <v>hallocasa.tooltip.pending</v>
      </c>
      <c r="D295" s="4" t="s">
        <v>346</v>
      </c>
      <c r="E295" s="7"/>
      <c r="F295" s="3" t="s">
        <v>347</v>
      </c>
    </row>
    <row r="296" spans="1:6" x14ac:dyDescent="0.3">
      <c r="A296" s="3" t="str">
        <f>CONCATENATE('Property field tooltips'!B41," Tooltip")</f>
        <v>Sewage Water Tooltip</v>
      </c>
      <c r="B296" s="3"/>
      <c r="C296" s="3" t="str">
        <f>'Property field tooltips'!C40</f>
        <v>hallocasa.tooltip.pending</v>
      </c>
      <c r="D296" s="4" t="s">
        <v>346</v>
      </c>
      <c r="E296" s="7"/>
      <c r="F296" s="3" t="s">
        <v>347</v>
      </c>
    </row>
    <row r="297" spans="1:6" x14ac:dyDescent="0.3">
      <c r="A297" s="3" t="str">
        <f>CONCATENATE('Property field tooltips'!B42," Tooltip")</f>
        <v>Year of Construction Tooltip</v>
      </c>
      <c r="B297" s="3"/>
      <c r="C297" s="3" t="str">
        <f>'Property field tooltips'!C41</f>
        <v>hallocasa.tooltip.pending</v>
      </c>
      <c r="D297" s="4" t="s">
        <v>346</v>
      </c>
      <c r="E297" s="7"/>
      <c r="F297" s="3" t="s">
        <v>347</v>
      </c>
    </row>
    <row r="298" spans="1:6" x14ac:dyDescent="0.3">
      <c r="A298" s="3" t="str">
        <f>CONCATENATE('Property field tooltips'!B43," Tooltip")</f>
        <v>Method of Construction Tooltip</v>
      </c>
      <c r="B298" s="3"/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3">
      <c r="A299" s="3" t="str">
        <f>CONCATENATE('Property field tooltips'!B44," Tooltip")</f>
        <v>Type of Soil Tooltip</v>
      </c>
      <c r="B299" s="3"/>
      <c r="C299" s="3" t="str">
        <f>'Property field tooltips'!C43</f>
        <v>hallocasa.tooltip.pending</v>
      </c>
      <c r="D299" s="4" t="s">
        <v>346</v>
      </c>
      <c r="E299" s="7"/>
      <c r="F299" s="3" t="s">
        <v>347</v>
      </c>
    </row>
    <row r="300" spans="1:6" x14ac:dyDescent="0.3">
      <c r="A300" s="3" t="str">
        <f>CONCATENATE('Property field tooltips'!B45," Tooltip")</f>
        <v>Agriculture Tooltip</v>
      </c>
      <c r="B300" s="3"/>
      <c r="C300" s="3" t="str">
        <f>'Property field tooltips'!C44</f>
        <v>hallocasa.tooltip.pending</v>
      </c>
      <c r="D300" s="4" t="s">
        <v>346</v>
      </c>
      <c r="E300" s="7"/>
      <c r="F300" s="3" t="s">
        <v>347</v>
      </c>
    </row>
    <row r="301" spans="1:6" x14ac:dyDescent="0.3">
      <c r="A301" s="3" t="str">
        <f>CONCATENATE('Property field tooltips'!B46," Tooltip")</f>
        <v>Last Modernization Tooltip</v>
      </c>
      <c r="B301" s="3"/>
      <c r="C301" s="3" t="str">
        <f>'Property field tooltips'!C45</f>
        <v>hallocasa.tooltip.pending</v>
      </c>
      <c r="D301" s="4" t="s">
        <v>346</v>
      </c>
      <c r="E301" s="7"/>
      <c r="F301" s="3" t="s">
        <v>347</v>
      </c>
    </row>
    <row r="302" spans="1:6" x14ac:dyDescent="0.3">
      <c r="A302" s="3" t="str">
        <f>CONCATENATE('Property field tooltips'!B47," Tooltip")</f>
        <v>Price Development in last 5 Years Tooltip</v>
      </c>
      <c r="B302" s="3"/>
      <c r="C302" s="3" t="str">
        <f>'Property field tooltips'!C46</f>
        <v>hallocasa.tooltip.pending</v>
      </c>
      <c r="D302" s="4" t="s">
        <v>346</v>
      </c>
      <c r="E302" s="7"/>
      <c r="F302" s="3" t="s">
        <v>347</v>
      </c>
    </row>
    <row r="303" spans="1:6" x14ac:dyDescent="0.3">
      <c r="A303" s="3" t="str">
        <f>CONCATENATE('Property field tooltips'!B48," Tooltip")</f>
        <v>Inclination Tooltip</v>
      </c>
      <c r="B303" s="3"/>
      <c r="C303" s="3" t="str">
        <f>'Property field tooltips'!C47</f>
        <v>hallocasa.tooltip.pending</v>
      </c>
      <c r="D303" s="4" t="s">
        <v>346</v>
      </c>
      <c r="E303" s="7"/>
      <c r="F303" s="3" t="s">
        <v>347</v>
      </c>
    </row>
    <row r="304" spans="1:6" x14ac:dyDescent="0.3">
      <c r="A304" s="3" t="str">
        <f>CONCATENATE('Property field tooltips'!B49," Tooltip")</f>
        <v>Agent Fee Tooltip</v>
      </c>
      <c r="B304" s="3"/>
      <c r="C304" s="3" t="str">
        <f>'Property field tooltips'!C48</f>
        <v>hallocasa.tooltip.pending</v>
      </c>
      <c r="D304" s="4" t="s">
        <v>346</v>
      </c>
      <c r="E304" s="7"/>
      <c r="F304" s="3" t="s">
        <v>347</v>
      </c>
    </row>
    <row r="305" spans="1:6" x14ac:dyDescent="0.3">
      <c r="A305" s="3" t="str">
        <f>CONCATENATE('Property field tooltips'!B50," Tooltip")</f>
        <v>Monthly Admin Fees for the Landlord Tooltip</v>
      </c>
      <c r="B305" s="3"/>
      <c r="C305" s="3" t="str">
        <f>'Property field tooltips'!C49</f>
        <v>hallocasa.tooltip.pending</v>
      </c>
      <c r="D305" s="4" t="s">
        <v>346</v>
      </c>
      <c r="E305" s="7"/>
      <c r="F305" s="3" t="s">
        <v>347</v>
      </c>
    </row>
    <row r="306" spans="1:6" x14ac:dyDescent="0.3">
      <c r="A306" s="3" t="str">
        <f>CONCATENATE('Property field tooltips'!B51," Tooltip")</f>
        <v>Additional Monthly Fees for the Landlord Tooltip</v>
      </c>
      <c r="B306" s="3"/>
      <c r="C306" s="3" t="str">
        <f>'Property field tooltips'!C50</f>
        <v>hallocasa.tooltip.pending</v>
      </c>
      <c r="D306" s="4" t="s">
        <v>346</v>
      </c>
      <c r="E306" s="7"/>
      <c r="F306" s="3" t="s">
        <v>347</v>
      </c>
    </row>
    <row r="307" spans="1:6" x14ac:dyDescent="0.3">
      <c r="A307" s="3" t="str">
        <f>CONCATENATE('Property field tooltips'!B52," Tooltip")</f>
        <v>Annual Tax Rate on the Property Tooltip</v>
      </c>
      <c r="B307" s="3"/>
      <c r="C307" s="3" t="str">
        <f>'Property field tooltips'!C51</f>
        <v>hallocasa.tooltip.pending</v>
      </c>
      <c r="D307" s="4" t="s">
        <v>346</v>
      </c>
      <c r="E307" s="7"/>
      <c r="F307" s="3" t="s">
        <v>347</v>
      </c>
    </row>
    <row r="308" spans="1:6" x14ac:dyDescent="0.3">
      <c r="A308" s="3" t="str">
        <f>CONCATENATE('Property field tooltips'!B53," Tooltip")</f>
        <v>Monthly Rent Tooltip</v>
      </c>
      <c r="B308" s="3"/>
      <c r="C308" s="3" t="str">
        <f>'Property field tooltips'!C52</f>
        <v>hallocasa.tooltip.pending</v>
      </c>
      <c r="D308" s="4" t="s">
        <v>346</v>
      </c>
      <c r="E308" s="7"/>
      <c r="F308" s="3" t="s">
        <v>347</v>
      </c>
    </row>
    <row r="309" spans="1:6" x14ac:dyDescent="0.3">
      <c r="A309" s="3" t="str">
        <f>Additionals!A13</f>
        <v>Annual Return on Investment</v>
      </c>
      <c r="B309" s="3"/>
      <c r="C309" s="3" t="str">
        <f>Additionals!B13</f>
        <v>hallocasa.pending</v>
      </c>
      <c r="D309" s="4" t="s">
        <v>346</v>
      </c>
      <c r="E309" s="7"/>
      <c r="F309" s="3" t="s">
        <v>347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7" sqref="F17"/>
    </sheetView>
  </sheetViews>
  <sheetFormatPr baseColWidth="10" defaultRowHeight="14.4" x14ac:dyDescent="0.3"/>
  <cols>
    <col min="2" max="2" width="41.77734375" customWidth="1"/>
    <col min="3" max="3" width="31" customWidth="1"/>
  </cols>
  <sheetData>
    <row r="1" spans="1:5" x14ac:dyDescent="0.3">
      <c r="A1" s="10" t="s">
        <v>339</v>
      </c>
      <c r="B1" s="8" t="s">
        <v>351</v>
      </c>
      <c r="C1" s="8" t="s">
        <v>340</v>
      </c>
      <c r="D1" s="8" t="s">
        <v>337</v>
      </c>
    </row>
    <row r="2" spans="1:5" x14ac:dyDescent="0.3">
      <c r="A2">
        <v>1</v>
      </c>
      <c r="B2" t="s">
        <v>352</v>
      </c>
      <c r="C2" t="s">
        <v>316</v>
      </c>
      <c r="D2" t="str">
        <f>CONCATENATE("update hallocasaapp.country set lang='",C2,"' WHERE id = ",A2,";")</f>
        <v>update hallocasaapp.country set lang='hallocasa.pending' WHERE id = 1;</v>
      </c>
    </row>
    <row r="3" spans="1:5" x14ac:dyDescent="0.3">
      <c r="A3">
        <v>2</v>
      </c>
      <c r="B3" t="s">
        <v>353</v>
      </c>
      <c r="C3" t="s">
        <v>316</v>
      </c>
      <c r="D3" t="str">
        <f t="shared" ref="D3:D10" si="0">CONCATENATE("update hallocasaapp.country set lang='",C3,"' WHERE id = ",A3,";")</f>
        <v>update hallocasaapp.country set lang='hallocasa.pending' WHERE id = 2;</v>
      </c>
    </row>
    <row r="4" spans="1:5" x14ac:dyDescent="0.3">
      <c r="A4">
        <v>3</v>
      </c>
      <c r="B4" s="1" t="s">
        <v>354</v>
      </c>
      <c r="C4" t="s">
        <v>316</v>
      </c>
      <c r="D4" t="str">
        <f t="shared" si="0"/>
        <v>update hallocasaapp.country set lang='hallocasa.pending' WHERE id = 3;</v>
      </c>
    </row>
    <row r="5" spans="1:5" x14ac:dyDescent="0.3">
      <c r="A5">
        <v>4</v>
      </c>
      <c r="B5" s="1" t="s">
        <v>356</v>
      </c>
      <c r="C5" t="s">
        <v>316</v>
      </c>
      <c r="D5" t="str">
        <f t="shared" si="0"/>
        <v>update hallocasaapp.country set lang='hallocasa.pending' WHERE id = 4;</v>
      </c>
    </row>
    <row r="6" spans="1:5" x14ac:dyDescent="0.3">
      <c r="A6">
        <v>5</v>
      </c>
      <c r="B6" s="1" t="s">
        <v>355</v>
      </c>
      <c r="C6" t="s">
        <v>316</v>
      </c>
      <c r="D6" t="str">
        <f t="shared" si="0"/>
        <v>update hallocasaapp.country set lang='hallocasa.pending' WHERE id = 5;</v>
      </c>
    </row>
    <row r="7" spans="1:5" x14ac:dyDescent="0.3">
      <c r="A7">
        <v>6</v>
      </c>
      <c r="B7" s="1" t="s">
        <v>357</v>
      </c>
      <c r="C7" t="s">
        <v>316</v>
      </c>
      <c r="D7" t="str">
        <f t="shared" si="0"/>
        <v>update hallocasaapp.country set lang='hallocasa.pending' WHERE id = 6;</v>
      </c>
    </row>
    <row r="8" spans="1:5" x14ac:dyDescent="0.3">
      <c r="A8">
        <v>7</v>
      </c>
      <c r="B8" s="1" t="s">
        <v>358</v>
      </c>
      <c r="C8" t="s">
        <v>316</v>
      </c>
      <c r="D8" t="str">
        <f t="shared" si="0"/>
        <v>update hallocasaapp.country set lang='hallocasa.pending' WHERE id = 7;</v>
      </c>
    </row>
    <row r="9" spans="1:5" x14ac:dyDescent="0.3">
      <c r="A9">
        <v>8</v>
      </c>
      <c r="B9" s="1" t="s">
        <v>359</v>
      </c>
      <c r="C9" t="s">
        <v>316</v>
      </c>
      <c r="D9" t="str">
        <f t="shared" si="0"/>
        <v>update hallocasaapp.country set lang='hallocasa.pending' WHERE id = 8;</v>
      </c>
    </row>
    <row r="10" spans="1:5" x14ac:dyDescent="0.3">
      <c r="A10">
        <v>9</v>
      </c>
      <c r="B10" s="1" t="s">
        <v>360</v>
      </c>
      <c r="C10" t="s">
        <v>316</v>
      </c>
      <c r="D10" t="str">
        <f t="shared" si="0"/>
        <v>update hallocasaapp.country set lang='hallocasa.pending' WHERE id = 9;</v>
      </c>
    </row>
    <row r="11" spans="1:5" x14ac:dyDescent="0.3">
      <c r="B11" s="1"/>
    </row>
    <row r="12" spans="1:5" x14ac:dyDescent="0.3">
      <c r="B12" s="1"/>
    </row>
    <row r="13" spans="1:5" x14ac:dyDescent="0.3">
      <c r="B13" s="1"/>
      <c r="E13" s="12"/>
    </row>
    <row r="14" spans="1:5" x14ac:dyDescent="0.3">
      <c r="B1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13"/>
  <sheetViews>
    <sheetView tabSelected="1" topLeftCell="A10" workbookViewId="0">
      <selection activeCell="B14" sqref="B14"/>
    </sheetView>
  </sheetViews>
  <sheetFormatPr baseColWidth="10" defaultRowHeight="14.4" x14ac:dyDescent="0.3"/>
  <cols>
    <col min="1" max="1" width="33.88671875" customWidth="1"/>
    <col min="2" max="2" width="37.6640625" customWidth="1"/>
  </cols>
  <sheetData>
    <row r="11" spans="1:2" x14ac:dyDescent="0.3">
      <c r="A11" s="8" t="s">
        <v>453</v>
      </c>
      <c r="B11" s="8" t="s">
        <v>455</v>
      </c>
    </row>
    <row r="13" spans="1:2" x14ac:dyDescent="0.3">
      <c r="A13" t="s">
        <v>454</v>
      </c>
      <c r="B13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9"/>
  <sheetViews>
    <sheetView topLeftCell="A291" workbookViewId="0">
      <selection activeCell="C311" sqref="C311"/>
    </sheetView>
  </sheetViews>
  <sheetFormatPr baseColWidth="10" defaultRowHeight="14.4" x14ac:dyDescent="0.3"/>
  <cols>
    <col min="1" max="1" width="41.21875" customWidth="1"/>
    <col min="2" max="2" width="3.6640625" customWidth="1"/>
    <col min="3" max="3" width="40.21875" customWidth="1"/>
    <col min="4" max="4" width="4.33203125" customWidth="1"/>
    <col min="5" max="5" width="77.44140625" customWidth="1"/>
  </cols>
  <sheetData>
    <row r="2" spans="1:6" x14ac:dyDescent="0.3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3">
      <c r="A3" s="3" t="str">
        <f>Options!E2</f>
        <v>Center</v>
      </c>
      <c r="B3" s="3" t="s">
        <v>345</v>
      </c>
      <c r="C3" s="3" t="str">
        <f>Options!F2</f>
        <v>hallocasa.pending.center</v>
      </c>
      <c r="D3" s="4" t="s">
        <v>346</v>
      </c>
      <c r="E3" s="7"/>
      <c r="F3" s="3" t="s">
        <v>347</v>
      </c>
    </row>
    <row r="4" spans="1:6" x14ac:dyDescent="0.3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3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3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3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3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3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3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3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3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3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3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3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3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3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3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3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3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3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3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3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3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3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3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3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3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3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3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3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3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3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3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3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3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3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3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3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3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3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3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3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3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3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3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3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3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3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3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3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3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3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3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3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3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3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3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3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3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3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3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3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3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3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3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3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3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3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3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3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3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3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3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3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3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3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3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3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3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3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3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3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3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3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3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3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3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3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3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3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3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3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3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3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3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3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3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3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3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3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3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3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3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3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3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3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3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3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3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3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3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3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3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3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3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3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3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3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3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3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3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3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3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3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3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3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3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3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3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3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3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3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3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3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3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3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3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3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3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3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3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3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3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3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3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3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3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3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3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3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3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3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3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3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3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3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3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3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3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3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3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3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3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3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3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3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3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3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3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3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3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3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3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3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3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3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3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3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3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3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3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3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3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3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3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3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3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3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3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3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3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3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3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3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3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3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3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3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3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3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3">
      <c r="A202" s="3" t="str">
        <f>'Property fields'!B2</f>
        <v>Languages</v>
      </c>
      <c r="B202" s="3" t="s">
        <v>345</v>
      </c>
      <c r="C202" s="3" t="str">
        <f>'Property fields'!C2</f>
        <v>hallocasa.pending</v>
      </c>
      <c r="D202" s="4" t="s">
        <v>346</v>
      </c>
      <c r="E202" s="7"/>
      <c r="F202" s="3" t="s">
        <v>347</v>
      </c>
    </row>
    <row r="203" spans="1:6" x14ac:dyDescent="0.3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3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3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3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3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3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3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3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3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3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3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3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3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3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3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3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3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3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3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3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3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3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3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3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3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3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3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3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3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3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3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3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3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3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3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3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3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3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3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3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3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3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3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3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3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3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3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3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3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3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3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3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3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3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3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3">
      <c r="A258" s="3" t="str">
        <f>CONCATENATE('Property field tooltips'!B2," Tooltip")</f>
        <v>Languages Tooltip</v>
      </c>
      <c r="B258" s="3"/>
      <c r="C258" s="3" t="str">
        <f>'Property field tooltips'!C2</f>
        <v>hallocasa.tooltip.pending</v>
      </c>
      <c r="D258" s="4" t="s">
        <v>346</v>
      </c>
      <c r="E258" s="7" t="s">
        <v>411</v>
      </c>
      <c r="F258" s="3" t="s">
        <v>347</v>
      </c>
    </row>
    <row r="259" spans="1:6" x14ac:dyDescent="0.3">
      <c r="A259" s="3" t="str">
        <f>CONCATENATE('Property field tooltips'!B3," Tooltip")</f>
        <v>Title Tooltip</v>
      </c>
      <c r="B259" s="3"/>
      <c r="C259" s="3" t="str">
        <f>'Property field tooltips'!C3</f>
        <v>hallocasa.tooltip.pending</v>
      </c>
      <c r="D259" s="4" t="s">
        <v>346</v>
      </c>
      <c r="E259" s="7" t="s">
        <v>412</v>
      </c>
      <c r="F259" s="3" t="s">
        <v>347</v>
      </c>
    </row>
    <row r="260" spans="1:6" x14ac:dyDescent="0.3">
      <c r="A260" s="3" t="str">
        <f>CONCATENATE('Property field tooltips'!B4," Tooltip")</f>
        <v>Property Description Tooltip</v>
      </c>
      <c r="B260" s="3"/>
      <c r="C260" s="3" t="str">
        <f>'Property field tooltips'!C4</f>
        <v>hallocasa.tooltip.pending</v>
      </c>
      <c r="D260" s="4" t="s">
        <v>346</v>
      </c>
      <c r="E260" s="7" t="s">
        <v>413</v>
      </c>
      <c r="F260" s="3" t="s">
        <v>347</v>
      </c>
    </row>
    <row r="261" spans="1:6" x14ac:dyDescent="0.3">
      <c r="A261" s="3" t="str">
        <f>CONCATENATE('Property field tooltips'!B5," Tooltip")</f>
        <v>Location Description Tooltip</v>
      </c>
      <c r="B261" s="3"/>
      <c r="C261" s="3" t="str">
        <f>'Property field tooltips'!C5</f>
        <v>hallocasa.tooltip.pending</v>
      </c>
      <c r="D261" s="4" t="s">
        <v>346</v>
      </c>
      <c r="E261" s="7" t="s">
        <v>414</v>
      </c>
      <c r="F261" s="3" t="s">
        <v>347</v>
      </c>
    </row>
    <row r="262" spans="1:6" x14ac:dyDescent="0.3">
      <c r="A262" s="3" t="str">
        <f>CONCATENATE('Property field tooltips'!B6," Tooltip")</f>
        <v>Market Price Tooltip</v>
      </c>
      <c r="B262" s="3"/>
      <c r="C262" s="3" t="str">
        <f>'Property field tooltips'!C6</f>
        <v>hallocasa.tooltip.pending</v>
      </c>
      <c r="D262" s="4" t="s">
        <v>346</v>
      </c>
      <c r="E262" s="7" t="s">
        <v>415</v>
      </c>
      <c r="F262" s="3" t="s">
        <v>347</v>
      </c>
    </row>
    <row r="263" spans="1:6" x14ac:dyDescent="0.3">
      <c r="A263" s="3" t="str">
        <f>CONCATENATE('Property field tooltips'!B7," Tooltip")</f>
        <v>Square Meters Total Tooltip</v>
      </c>
      <c r="B263" s="3"/>
      <c r="C263" s="3" t="str">
        <f>'Property field tooltips'!C7</f>
        <v>hallocasa.tooltip.pending</v>
      </c>
      <c r="D263" s="4" t="s">
        <v>346</v>
      </c>
      <c r="E263" s="7" t="s">
        <v>416</v>
      </c>
      <c r="F263" s="3" t="s">
        <v>347</v>
      </c>
    </row>
    <row r="264" spans="1:6" x14ac:dyDescent="0.3">
      <c r="A264" s="3" t="str">
        <f>CONCATENATE('Property field tooltips'!B8," Tooltip")</f>
        <v>Department Tooltip</v>
      </c>
      <c r="B264" s="3"/>
      <c r="C264" s="3" t="str">
        <f>'Property field tooltips'!C8</f>
        <v>hallocasa.tooltip.pending</v>
      </c>
      <c r="D264" s="4" t="s">
        <v>346</v>
      </c>
      <c r="E264" s="7" t="s">
        <v>418</v>
      </c>
      <c r="F264" s="3" t="s">
        <v>347</v>
      </c>
    </row>
    <row r="265" spans="1:6" x14ac:dyDescent="0.3">
      <c r="A265" s="3" t="str">
        <f>CONCATENATE('Property field tooltips'!B9," Tooltip")</f>
        <v>Town Tooltip</v>
      </c>
      <c r="B265" s="3"/>
      <c r="C265" s="3" t="str">
        <f>'Property field tooltips'!C9</f>
        <v>hallocasa.tooltip.pending</v>
      </c>
      <c r="D265" s="4" t="s">
        <v>346</v>
      </c>
      <c r="E265" s="7" t="s">
        <v>418</v>
      </c>
      <c r="F265" s="3" t="s">
        <v>347</v>
      </c>
    </row>
    <row r="266" spans="1:6" x14ac:dyDescent="0.3">
      <c r="A266" s="3" t="str">
        <f>CONCATENATE('Property field tooltips'!B10," Tooltip")</f>
        <v>Address Tooltip</v>
      </c>
      <c r="B266" s="3"/>
      <c r="C266" s="3" t="str">
        <f>'Property field tooltips'!C10</f>
        <v>hallocasa.tooltip.pending</v>
      </c>
      <c r="D266" s="4" t="s">
        <v>346</v>
      </c>
      <c r="E266" s="7" t="s">
        <v>451</v>
      </c>
      <c r="F266" s="3" t="s">
        <v>347</v>
      </c>
    </row>
    <row r="267" spans="1:6" x14ac:dyDescent="0.3">
      <c r="A267" s="3" t="str">
        <f>CONCATENATE('Property field tooltips'!B12," Tooltip")</f>
        <v>Images Tooltip</v>
      </c>
      <c r="B267" s="3"/>
      <c r="C267" s="3" t="str">
        <f>'Property field tooltips'!C11</f>
        <v>hallocasa.tooltip.pending</v>
      </c>
      <c r="D267" s="4" t="s">
        <v>346</v>
      </c>
      <c r="E267" s="7" t="s">
        <v>421</v>
      </c>
      <c r="F267" s="3" t="s">
        <v>347</v>
      </c>
    </row>
    <row r="268" spans="1:6" x14ac:dyDescent="0.3">
      <c r="A268" s="3" t="str">
        <f>CONCATENATE('Property field tooltips'!B13," Tooltip")</f>
        <v>Video Tooltip</v>
      </c>
      <c r="B268" s="3"/>
      <c r="C268" s="3" t="str">
        <f>'Property field tooltips'!C12</f>
        <v>hallocasa.tooltip.pending</v>
      </c>
      <c r="D268" s="4" t="s">
        <v>346</v>
      </c>
      <c r="E268" s="7" t="s">
        <v>452</v>
      </c>
      <c r="F268" s="3" t="s">
        <v>347</v>
      </c>
    </row>
    <row r="269" spans="1:6" x14ac:dyDescent="0.3">
      <c r="A269" s="3" t="str">
        <f>CONCATENATE('Property field tooltips'!B14," Tooltip")</f>
        <v>Location - Neighborhood Tooltip</v>
      </c>
      <c r="B269" s="3"/>
      <c r="C269" s="3" t="str">
        <f>'Property field tooltips'!C13</f>
        <v>hallocasa.tooltip.pending</v>
      </c>
      <c r="D269" s="4" t="s">
        <v>346</v>
      </c>
      <c r="E269" s="7" t="s">
        <v>452</v>
      </c>
      <c r="F269" s="3" t="s">
        <v>347</v>
      </c>
    </row>
    <row r="270" spans="1:6" x14ac:dyDescent="0.3">
      <c r="A270" s="3" t="str">
        <f>CONCATENATE('Property field tooltips'!B15," Tooltip")</f>
        <v>Rooms Tooltip</v>
      </c>
      <c r="B270" s="3"/>
      <c r="C270" s="3" t="str">
        <f>'Property field tooltips'!C14</f>
        <v>hallocasa.tooltip.pending</v>
      </c>
      <c r="D270" s="4" t="s">
        <v>346</v>
      </c>
      <c r="E270" s="7" t="s">
        <v>422</v>
      </c>
      <c r="F270" s="3" t="s">
        <v>347</v>
      </c>
    </row>
    <row r="271" spans="1:6" x14ac:dyDescent="0.3">
      <c r="A271" s="3" t="str">
        <f>CONCATENATE('Property field tooltips'!B16," Tooltip")</f>
        <v>Bathrooms Tooltip</v>
      </c>
      <c r="B271" s="3"/>
      <c r="C271" s="3" t="str">
        <f>'Property field tooltips'!C15</f>
        <v>hallocasa.tooltip.pending</v>
      </c>
      <c r="D271" s="4" t="s">
        <v>346</v>
      </c>
      <c r="E271" s="7" t="s">
        <v>423</v>
      </c>
      <c r="F271" s="3" t="s">
        <v>347</v>
      </c>
    </row>
    <row r="272" spans="1:6" x14ac:dyDescent="0.3">
      <c r="A272" s="3" t="str">
        <f>CONCATENATE('Property field tooltips'!B17," Tooltip")</f>
        <v>Condition Tooltip</v>
      </c>
      <c r="B272" s="3"/>
      <c r="C272" s="3" t="str">
        <f>'Property field tooltips'!C16</f>
        <v>hallocasa.tooltip.pending</v>
      </c>
      <c r="D272" s="4" t="s">
        <v>346</v>
      </c>
      <c r="E272" s="7" t="s">
        <v>424</v>
      </c>
      <c r="F272" s="3" t="s">
        <v>347</v>
      </c>
    </row>
    <row r="273" spans="1:6" x14ac:dyDescent="0.3">
      <c r="A273" s="3" t="str">
        <f>CONCATENATE('Property field tooltips'!B18," Tooltip")</f>
        <v>Furnished Tooltip</v>
      </c>
      <c r="B273" s="3"/>
      <c r="C273" s="3" t="str">
        <f>'Property field tooltips'!C17</f>
        <v>hallocasa.tooltip.pending</v>
      </c>
      <c r="D273" s="4" t="s">
        <v>346</v>
      </c>
      <c r="E273" s="7" t="s">
        <v>425</v>
      </c>
      <c r="F273" s="3" t="s">
        <v>347</v>
      </c>
    </row>
    <row r="274" spans="1:6" x14ac:dyDescent="0.3">
      <c r="A274" s="3" t="str">
        <f>CONCATENATE('Property field tooltips'!B19," Tooltip")</f>
        <v>Floor Tooltip</v>
      </c>
      <c r="B274" s="3"/>
      <c r="C274" s="3" t="str">
        <f>'Property field tooltips'!C18</f>
        <v>hallocasa.tooltip.pending</v>
      </c>
      <c r="D274" s="4" t="s">
        <v>346</v>
      </c>
      <c r="E274" s="7" t="s">
        <v>427</v>
      </c>
      <c r="F274" s="3" t="s">
        <v>347</v>
      </c>
    </row>
    <row r="275" spans="1:6" x14ac:dyDescent="0.3">
      <c r="A275" s="3" t="str">
        <f>CONCATENATE('Property field tooltips'!B20," Tooltip")</f>
        <v>Optional features Tooltip</v>
      </c>
      <c r="B275" s="3"/>
      <c r="C275" s="3" t="str">
        <f>'Property field tooltips'!C19</f>
        <v>hallocasa.tooltip.pending</v>
      </c>
      <c r="D275" s="4" t="s">
        <v>346</v>
      </c>
      <c r="E275" s="7" t="s">
        <v>428</v>
      </c>
      <c r="F275" s="3" t="s">
        <v>347</v>
      </c>
    </row>
    <row r="276" spans="1:6" x14ac:dyDescent="0.3">
      <c r="A276" s="3" t="str">
        <f>CONCATENATE('Property field tooltips'!B21," Tooltip")</f>
        <v>Suitable for Tooltip</v>
      </c>
      <c r="B276" s="3"/>
      <c r="C276" s="3" t="str">
        <f>'Property field tooltips'!C20</f>
        <v>hallocasa.tooltip.pending</v>
      </c>
      <c r="D276" s="4" t="s">
        <v>346</v>
      </c>
      <c r="E276" s="7" t="s">
        <v>429</v>
      </c>
      <c r="F276" s="3" t="s">
        <v>347</v>
      </c>
    </row>
    <row r="277" spans="1:6" x14ac:dyDescent="0.3">
      <c r="A277" s="3" t="str">
        <f>CONCATENATE('Property field tooltips'!B22," Tooltip")</f>
        <v>Parking spots Tooltip</v>
      </c>
      <c r="B277" s="3"/>
      <c r="C277" s="3" t="str">
        <f>'Property field tooltips'!C21</f>
        <v>hallocasa.tooltip.pending</v>
      </c>
      <c r="D277" s="4" t="s">
        <v>346</v>
      </c>
      <c r="E277" s="7" t="s">
        <v>431</v>
      </c>
      <c r="F277" s="3" t="s">
        <v>347</v>
      </c>
    </row>
    <row r="278" spans="1:6" x14ac:dyDescent="0.3">
      <c r="A278" s="3" t="str">
        <f>CONCATENATE('Property field tooltips'!B23," Tooltip")</f>
        <v>Basement Tooltip</v>
      </c>
      <c r="B278" s="3"/>
      <c r="C278" s="3" t="str">
        <f>'Property field tooltips'!C22</f>
        <v>hallocasa.tooltip.pending</v>
      </c>
      <c r="D278" s="4" t="s">
        <v>346</v>
      </c>
      <c r="E278" s="7" t="s">
        <v>433</v>
      </c>
      <c r="F278" s="3" t="s">
        <v>347</v>
      </c>
    </row>
    <row r="279" spans="1:6" x14ac:dyDescent="0.3">
      <c r="A279" s="3" t="str">
        <f>CONCATENATE('Property field tooltips'!B24," Tooltip")</f>
        <v>Balcony/Rooftop Tooltip</v>
      </c>
      <c r="B279" s="3"/>
      <c r="C279" s="3" t="str">
        <f>'Property field tooltips'!C23</f>
        <v>hallocasa.tooltip.pending</v>
      </c>
      <c r="D279" s="4" t="s">
        <v>346</v>
      </c>
      <c r="E279" s="7" t="s">
        <v>434</v>
      </c>
      <c r="F279" s="3" t="s">
        <v>347</v>
      </c>
    </row>
    <row r="280" spans="1:6" x14ac:dyDescent="0.3">
      <c r="A280" s="3" t="str">
        <f>CONCATENATE('Property field tooltips'!B25," Tooltip")</f>
        <v>Garden/Terrace Tooltip</v>
      </c>
      <c r="B280" s="3"/>
      <c r="C280" s="3" t="str">
        <f>'Property field tooltips'!C24</f>
        <v>hallocasa.tooltip.pending</v>
      </c>
      <c r="D280" s="4" t="s">
        <v>346</v>
      </c>
      <c r="E280" s="7" t="s">
        <v>435</v>
      </c>
      <c r="F280" s="3" t="s">
        <v>347</v>
      </c>
    </row>
    <row r="281" spans="1:6" x14ac:dyDescent="0.3">
      <c r="A281" s="3" t="str">
        <f>CONCATENATE('Property field tooltips'!B26," Tooltip")</f>
        <v>Available From Tooltip</v>
      </c>
      <c r="B281" s="3"/>
      <c r="C281" s="3" t="str">
        <f>'Property field tooltips'!C25</f>
        <v>hallocasa.tooltip.pending</v>
      </c>
      <c r="D281" s="4" t="s">
        <v>346</v>
      </c>
      <c r="E281" s="7" t="s">
        <v>448</v>
      </c>
      <c r="F281" s="3" t="s">
        <v>347</v>
      </c>
    </row>
    <row r="282" spans="1:6" x14ac:dyDescent="0.3">
      <c r="A282" s="3" t="str">
        <f>CONCATENATE('Property field tooltips'!B27," Tooltip")</f>
        <v>Rented Tooltip</v>
      </c>
      <c r="B282" s="3"/>
      <c r="C282" s="3" t="str">
        <f>'Property field tooltips'!C26</f>
        <v>hallocasa.tooltip.pending</v>
      </c>
      <c r="D282" s="4" t="s">
        <v>346</v>
      </c>
      <c r="E282" s="7" t="s">
        <v>450</v>
      </c>
      <c r="F282" s="3" t="s">
        <v>347</v>
      </c>
    </row>
    <row r="283" spans="1:6" x14ac:dyDescent="0.3">
      <c r="A283" s="3" t="str">
        <f>CONCATENATE('Property field tooltips'!B28," Tooltip")</f>
        <v>Square Meters Built Tooltip</v>
      </c>
      <c r="B283" s="3"/>
      <c r="C283" s="3" t="str">
        <f>'Property field tooltips'!C27</f>
        <v>hallocasa.tooltip.pending</v>
      </c>
      <c r="D283" s="4" t="s">
        <v>346</v>
      </c>
      <c r="E283" s="7" t="s">
        <v>417</v>
      </c>
      <c r="F283" s="3" t="s">
        <v>347</v>
      </c>
    </row>
    <row r="284" spans="1:6" x14ac:dyDescent="0.3">
      <c r="A284" s="3" t="str">
        <f>CONCATENATE('Property field tooltips'!B29," Tooltip")</f>
        <v>Security Tooltip</v>
      </c>
      <c r="B284" s="3"/>
      <c r="C284" s="3" t="str">
        <f>'Property field tooltips'!C28</f>
        <v>hallocasa.tooltip.pending</v>
      </c>
      <c r="D284" s="4" t="s">
        <v>346</v>
      </c>
      <c r="E284" s="7" t="s">
        <v>426</v>
      </c>
      <c r="F284" s="3" t="s">
        <v>347</v>
      </c>
    </row>
    <row r="285" spans="1:6" x14ac:dyDescent="0.3">
      <c r="A285" s="3" t="str">
        <f>CONCATENATE('Property field tooltips'!B30," Tooltip")</f>
        <v>Estrato - Colombia Tooltip</v>
      </c>
      <c r="B285" s="3"/>
      <c r="C285" s="3" t="str">
        <f>'Property field tooltips'!C29</f>
        <v>hallocasa.tooltip.pending</v>
      </c>
      <c r="D285" s="4" t="s">
        <v>346</v>
      </c>
      <c r="E285" s="7" t="s">
        <v>419</v>
      </c>
      <c r="F285" s="3" t="s">
        <v>347</v>
      </c>
    </row>
    <row r="286" spans="1:6" x14ac:dyDescent="0.3">
      <c r="A286" s="3" t="str">
        <f>CONCATENATE('Property field tooltips'!B31," Tooltip")</f>
        <v>Estrato - Panamá Tooltip</v>
      </c>
      <c r="B286" s="3"/>
      <c r="C286" s="3" t="str">
        <f>'Property field tooltips'!C30</f>
        <v>hallocasa.tooltip.pending</v>
      </c>
      <c r="D286" s="4" t="s">
        <v>346</v>
      </c>
      <c r="E286" s="7" t="s">
        <v>419</v>
      </c>
      <c r="F286" s="3" t="s">
        <v>347</v>
      </c>
    </row>
    <row r="287" spans="1:6" x14ac:dyDescent="0.3">
      <c r="A287" s="3" t="str">
        <f>CONCATENATE('Property field tooltips'!B32," Tooltip")</f>
        <v>Estrato - Costa Rica Tooltip</v>
      </c>
      <c r="B287" s="3"/>
      <c r="C287" s="3" t="str">
        <f>'Property field tooltips'!C31</f>
        <v>hallocasa.tooltip.pending</v>
      </c>
      <c r="D287" s="4" t="s">
        <v>346</v>
      </c>
      <c r="E287" s="7" t="s">
        <v>419</v>
      </c>
      <c r="F287" s="3" t="s">
        <v>347</v>
      </c>
    </row>
    <row r="288" spans="1:6" x14ac:dyDescent="0.3">
      <c r="A288" s="3" t="str">
        <f>CONCATENATE('Property field tooltips'!B33," Tooltip")</f>
        <v>Estrato - Chile Tooltip</v>
      </c>
      <c r="B288" s="3"/>
      <c r="C288" s="3" t="str">
        <f>'Property field tooltips'!C32</f>
        <v>hallocasa.tooltip.pending</v>
      </c>
      <c r="D288" s="4" t="s">
        <v>346</v>
      </c>
      <c r="E288" s="7" t="s">
        <v>419</v>
      </c>
      <c r="F288" s="3" t="s">
        <v>347</v>
      </c>
    </row>
    <row r="289" spans="1:6" x14ac:dyDescent="0.3">
      <c r="A289" s="3" t="str">
        <f>CONCATENATE('Property field tooltips'!B34," Tooltip")</f>
        <v>Estrato - Argentina Tooltip</v>
      </c>
      <c r="B289" s="3"/>
      <c r="C289" s="3" t="str">
        <f>'Property field tooltips'!C33</f>
        <v>hallocasa.tooltip.pending</v>
      </c>
      <c r="D289" s="4" t="s">
        <v>346</v>
      </c>
      <c r="E289" s="7" t="s">
        <v>419</v>
      </c>
      <c r="F289" s="3" t="s">
        <v>347</v>
      </c>
    </row>
    <row r="290" spans="1:6" x14ac:dyDescent="0.3">
      <c r="A290" s="3" t="str">
        <f>CONCATENATE('Property field tooltips'!B35," Tooltip")</f>
        <v>Estrato - Perú Tooltip</v>
      </c>
      <c r="B290" s="3"/>
      <c r="C290" s="3" t="str">
        <f>'Property field tooltips'!C34</f>
        <v>hallocasa.tooltip.pending</v>
      </c>
      <c r="D290" s="4" t="s">
        <v>346</v>
      </c>
      <c r="E290" s="7" t="s">
        <v>419</v>
      </c>
      <c r="F290" s="3" t="s">
        <v>347</v>
      </c>
    </row>
    <row r="291" spans="1:6" x14ac:dyDescent="0.3">
      <c r="A291" s="3" t="str">
        <f>CONCATENATE('Property field tooltips'!B36," Tooltip")</f>
        <v>Estrato - Ecuador Tooltip</v>
      </c>
      <c r="B291" s="3"/>
      <c r="C291" s="3" t="str">
        <f>'Property field tooltips'!C35</f>
        <v>hallocasa.tooltip.pending</v>
      </c>
      <c r="D291" s="4" t="s">
        <v>346</v>
      </c>
      <c r="E291" s="7" t="s">
        <v>419</v>
      </c>
      <c r="F291" s="3" t="s">
        <v>347</v>
      </c>
    </row>
    <row r="292" spans="1:6" x14ac:dyDescent="0.3">
      <c r="A292" s="3" t="str">
        <f>CONCATENATE('Property field tooltips'!B37," Tooltip")</f>
        <v>Kind of Road Tooltip</v>
      </c>
      <c r="B292" s="3"/>
      <c r="C292" s="3" t="str">
        <f>'Property field tooltips'!C36</f>
        <v>hallocasa.tooltip.pending</v>
      </c>
      <c r="D292" s="4" t="s">
        <v>346</v>
      </c>
      <c r="E292" s="7" t="s">
        <v>420</v>
      </c>
      <c r="F292" s="3" t="s">
        <v>347</v>
      </c>
    </row>
    <row r="293" spans="1:6" x14ac:dyDescent="0.3">
      <c r="A293" s="3" t="str">
        <f>CONCATENATE('Property field tooltips'!B38," Tooltip")</f>
        <v>Heating Tooltip</v>
      </c>
      <c r="B293" s="3"/>
      <c r="C293" s="3" t="str">
        <f>'Property field tooltips'!C37</f>
        <v>hallocasa.tooltip.pending</v>
      </c>
      <c r="D293" s="4" t="s">
        <v>346</v>
      </c>
      <c r="E293" s="7" t="s">
        <v>430</v>
      </c>
      <c r="F293" s="3" t="s">
        <v>347</v>
      </c>
    </row>
    <row r="294" spans="1:6" x14ac:dyDescent="0.3">
      <c r="A294" s="3" t="str">
        <f>CONCATENATE('Property field tooltips'!B39," Tooltip")</f>
        <v>Number of Floors Tooltip</v>
      </c>
      <c r="B294" s="3"/>
      <c r="C294" s="3" t="str">
        <f>'Property field tooltips'!C38</f>
        <v>hallocasa.tooltip.pending</v>
      </c>
      <c r="D294" s="4" t="s">
        <v>346</v>
      </c>
      <c r="E294" s="7" t="s">
        <v>432</v>
      </c>
      <c r="F294" s="3" t="s">
        <v>347</v>
      </c>
    </row>
    <row r="295" spans="1:6" x14ac:dyDescent="0.3">
      <c r="A295" s="3" t="str">
        <f>CONCATENATE('Property field tooltips'!B40," Tooltip")</f>
        <v>Drinking Water Tooltip</v>
      </c>
      <c r="B295" s="3"/>
      <c r="C295" s="3" t="str">
        <f>'Property field tooltips'!C39</f>
        <v>hallocasa.tooltip.pending</v>
      </c>
      <c r="D295" s="4" t="s">
        <v>346</v>
      </c>
      <c r="E295" s="7" t="s">
        <v>436</v>
      </c>
      <c r="F295" s="3" t="s">
        <v>347</v>
      </c>
    </row>
    <row r="296" spans="1:6" x14ac:dyDescent="0.3">
      <c r="A296" s="3" t="str">
        <f>CONCATENATE('Property field tooltips'!B41," Tooltip")</f>
        <v>Sewage Water Tooltip</v>
      </c>
      <c r="B296" s="3"/>
      <c r="C296" s="3" t="str">
        <f>'Property field tooltips'!C40</f>
        <v>hallocasa.tooltip.pending</v>
      </c>
      <c r="D296" s="4" t="s">
        <v>346</v>
      </c>
      <c r="E296" s="7" t="s">
        <v>437</v>
      </c>
      <c r="F296" s="3" t="s">
        <v>347</v>
      </c>
    </row>
    <row r="297" spans="1:6" x14ac:dyDescent="0.3">
      <c r="A297" s="3" t="str">
        <f>CONCATENATE('Property field tooltips'!B42," Tooltip")</f>
        <v>Year of Construction Tooltip</v>
      </c>
      <c r="B297" s="3"/>
      <c r="C297" s="3" t="str">
        <f>'Property field tooltips'!C41</f>
        <v>hallocasa.tooltip.pending</v>
      </c>
      <c r="D297" s="4" t="s">
        <v>346</v>
      </c>
      <c r="E297" s="7" t="s">
        <v>438</v>
      </c>
      <c r="F297" s="3" t="s">
        <v>347</v>
      </c>
    </row>
    <row r="298" spans="1:6" x14ac:dyDescent="0.3">
      <c r="A298" s="3" t="str">
        <f>CONCATENATE('Property field tooltips'!B43," Tooltip")</f>
        <v>Method of Construction Tooltip</v>
      </c>
      <c r="B298" s="3"/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3">
      <c r="A299" s="3" t="str">
        <f>CONCATENATE('Property field tooltips'!B44," Tooltip")</f>
        <v>Type of Soil Tooltip</v>
      </c>
      <c r="B299" s="3"/>
      <c r="C299" s="3" t="str">
        <f>'Property field tooltips'!C43</f>
        <v>hallocasa.tooltip.pending</v>
      </c>
      <c r="D299" s="4" t="s">
        <v>346</v>
      </c>
      <c r="E299" s="7" t="s">
        <v>439</v>
      </c>
      <c r="F299" s="3" t="s">
        <v>347</v>
      </c>
    </row>
    <row r="300" spans="1:6" x14ac:dyDescent="0.3">
      <c r="A300" s="3" t="str">
        <f>CONCATENATE('Property field tooltips'!B45," Tooltip")</f>
        <v>Agriculture Tooltip</v>
      </c>
      <c r="B300" s="3"/>
      <c r="C300" s="3" t="str">
        <f>'Property field tooltips'!C44</f>
        <v>hallocasa.tooltip.pending</v>
      </c>
      <c r="D300" s="4" t="s">
        <v>346</v>
      </c>
      <c r="E300" s="7" t="s">
        <v>440</v>
      </c>
      <c r="F300" s="3" t="s">
        <v>347</v>
      </c>
    </row>
    <row r="301" spans="1:6" x14ac:dyDescent="0.3">
      <c r="A301" s="3" t="str">
        <f>CONCATENATE('Property field tooltips'!B46," Tooltip")</f>
        <v>Last Modernization Tooltip</v>
      </c>
      <c r="B301" s="3"/>
      <c r="C301" s="3" t="str">
        <f>'Property field tooltips'!C45</f>
        <v>hallocasa.tooltip.pending</v>
      </c>
      <c r="D301" s="4" t="s">
        <v>346</v>
      </c>
      <c r="E301" s="7" t="s">
        <v>441</v>
      </c>
      <c r="F301" s="3" t="s">
        <v>347</v>
      </c>
    </row>
    <row r="302" spans="1:6" x14ac:dyDescent="0.3">
      <c r="A302" s="3" t="str">
        <f>CONCATENATE('Property field tooltips'!B47," Tooltip")</f>
        <v>Price Development in last 5 Years Tooltip</v>
      </c>
      <c r="B302" s="3"/>
      <c r="C302" s="3" t="str">
        <f>'Property field tooltips'!C46</f>
        <v>hallocasa.tooltip.pending</v>
      </c>
      <c r="D302" s="4" t="s">
        <v>346</v>
      </c>
      <c r="E302" s="7" t="s">
        <v>442</v>
      </c>
      <c r="F302" s="3" t="s">
        <v>347</v>
      </c>
    </row>
    <row r="303" spans="1:6" x14ac:dyDescent="0.3">
      <c r="A303" s="3" t="str">
        <f>CONCATENATE('Property field tooltips'!B48," Tooltip")</f>
        <v>Inclination Tooltip</v>
      </c>
      <c r="B303" s="3"/>
      <c r="C303" s="3" t="str">
        <f>'Property field tooltips'!C47</f>
        <v>hallocasa.tooltip.pending</v>
      </c>
      <c r="D303" s="4" t="s">
        <v>346</v>
      </c>
      <c r="E303" s="7" t="s">
        <v>443</v>
      </c>
      <c r="F303" s="3" t="s">
        <v>347</v>
      </c>
    </row>
    <row r="304" spans="1:6" x14ac:dyDescent="0.3">
      <c r="A304" s="3" t="str">
        <f>CONCATENATE('Property field tooltips'!B49," Tooltip")</f>
        <v>Agent Fee Tooltip</v>
      </c>
      <c r="B304" s="3"/>
      <c r="C304" s="3" t="str">
        <f>'Property field tooltips'!C48</f>
        <v>hallocasa.tooltip.pending</v>
      </c>
      <c r="D304" s="4" t="s">
        <v>346</v>
      </c>
      <c r="E304" s="7" t="s">
        <v>444</v>
      </c>
      <c r="F304" s="3" t="s">
        <v>347</v>
      </c>
    </row>
    <row r="305" spans="1:6" x14ac:dyDescent="0.3">
      <c r="A305" s="3" t="str">
        <f>CONCATENATE('Property field tooltips'!B50," Tooltip")</f>
        <v>Monthly Admin Fees for the Landlord Tooltip</v>
      </c>
      <c r="B305" s="3"/>
      <c r="C305" s="3" t="str">
        <f>'Property field tooltips'!C49</f>
        <v>hallocasa.tooltip.pending</v>
      </c>
      <c r="D305" s="4" t="s">
        <v>346</v>
      </c>
      <c r="E305" s="7" t="s">
        <v>445</v>
      </c>
      <c r="F305" s="3" t="s">
        <v>347</v>
      </c>
    </row>
    <row r="306" spans="1:6" x14ac:dyDescent="0.3">
      <c r="A306" s="3" t="str">
        <f>CONCATENATE('Property field tooltips'!B51," Tooltip")</f>
        <v>Additional Monthly Fees for the Landlord Tooltip</v>
      </c>
      <c r="B306" s="3"/>
      <c r="C306" s="3" t="str">
        <f>'Property field tooltips'!C50</f>
        <v>hallocasa.tooltip.pending</v>
      </c>
      <c r="D306" s="4" t="s">
        <v>346</v>
      </c>
      <c r="E306" s="7" t="s">
        <v>446</v>
      </c>
      <c r="F306" s="3" t="s">
        <v>347</v>
      </c>
    </row>
    <row r="307" spans="1:6" x14ac:dyDescent="0.3">
      <c r="A307" s="3" t="str">
        <f>CONCATENATE('Property field tooltips'!B52," Tooltip")</f>
        <v>Annual Tax Rate on the Property Tooltip</v>
      </c>
      <c r="B307" s="3"/>
      <c r="C307" s="3" t="str">
        <f>'Property field tooltips'!C51</f>
        <v>hallocasa.tooltip.pending</v>
      </c>
      <c r="D307" s="4" t="s">
        <v>346</v>
      </c>
      <c r="E307" s="7" t="s">
        <v>447</v>
      </c>
      <c r="F307" s="3" t="s">
        <v>347</v>
      </c>
    </row>
    <row r="308" spans="1:6" x14ac:dyDescent="0.3">
      <c r="A308" s="3" t="str">
        <f>CONCATENATE('Property field tooltips'!B53," Tooltip")</f>
        <v>Monthly Rent Tooltip</v>
      </c>
      <c r="B308" s="3"/>
      <c r="C308" s="3" t="str">
        <f>'Property field tooltips'!C52</f>
        <v>hallocasa.tooltip.pending</v>
      </c>
      <c r="D308" s="4" t="s">
        <v>346</v>
      </c>
      <c r="E308" s="7" t="s">
        <v>449</v>
      </c>
      <c r="F308" s="3" t="s">
        <v>347</v>
      </c>
    </row>
    <row r="309" spans="1:6" x14ac:dyDescent="0.3">
      <c r="A309" s="3" t="str">
        <f>Additionals!A13</f>
        <v>Annual Return on Investment</v>
      </c>
      <c r="B309" s="3"/>
      <c r="C309" s="3" t="str">
        <f>Additionals!B13</f>
        <v>hallocasa.pending</v>
      </c>
      <c r="D309" s="4" t="s">
        <v>346</v>
      </c>
      <c r="E309" s="7"/>
      <c r="F309" s="3" t="s">
        <v>347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9"/>
  <sheetViews>
    <sheetView topLeftCell="A289" workbookViewId="0">
      <selection activeCell="C3" sqref="C3"/>
    </sheetView>
  </sheetViews>
  <sheetFormatPr baseColWidth="10" defaultRowHeight="14.4" x14ac:dyDescent="0.3"/>
  <cols>
    <col min="1" max="1" width="41.21875" customWidth="1"/>
    <col min="2" max="2" width="3.6640625" customWidth="1"/>
    <col min="3" max="3" width="40.21875" customWidth="1"/>
    <col min="5" max="5" width="77.44140625" customWidth="1"/>
  </cols>
  <sheetData>
    <row r="2" spans="1:6" x14ac:dyDescent="0.3">
      <c r="A2" s="9" t="s">
        <v>305</v>
      </c>
      <c r="B2" s="9"/>
      <c r="C2" s="9" t="s">
        <v>303</v>
      </c>
      <c r="D2" s="3"/>
      <c r="E2" s="9" t="s">
        <v>304</v>
      </c>
      <c r="F2" s="3"/>
    </row>
    <row r="3" spans="1:6" x14ac:dyDescent="0.3">
      <c r="A3" s="3" t="str">
        <f>Options!E2</f>
        <v>Center</v>
      </c>
      <c r="B3" s="3" t="s">
        <v>345</v>
      </c>
      <c r="C3" s="3" t="str">
        <f>CONCATENATE("""",Options!F2,"""")</f>
        <v>"hallocasa.pending.center"</v>
      </c>
      <c r="D3" s="4" t="s">
        <v>346</v>
      </c>
      <c r="E3" s="7"/>
      <c r="F3" s="3" t="s">
        <v>347</v>
      </c>
    </row>
    <row r="4" spans="1:6" x14ac:dyDescent="0.3">
      <c r="A4" s="3" t="str">
        <f>Options!E3</f>
        <v>North</v>
      </c>
      <c r="B4" s="3" t="s">
        <v>345</v>
      </c>
      <c r="C4" s="3" t="str">
        <f>Options!F3</f>
        <v>hallocasa.pending.north</v>
      </c>
      <c r="D4" s="4" t="s">
        <v>346</v>
      </c>
      <c r="E4" s="7"/>
      <c r="F4" s="3" t="s">
        <v>347</v>
      </c>
    </row>
    <row r="5" spans="1:6" x14ac:dyDescent="0.3">
      <c r="A5" s="3" t="str">
        <f>Options!E4</f>
        <v>North-West</v>
      </c>
      <c r="B5" s="3" t="s">
        <v>345</v>
      </c>
      <c r="C5" s="3" t="str">
        <f>Options!F4</f>
        <v>hallocasa.pending.northwest</v>
      </c>
      <c r="D5" s="4" t="s">
        <v>346</v>
      </c>
      <c r="E5" s="7"/>
      <c r="F5" s="3" t="s">
        <v>347</v>
      </c>
    </row>
    <row r="6" spans="1:6" x14ac:dyDescent="0.3">
      <c r="A6" s="3" t="str">
        <f>Options!E5</f>
        <v>North-East</v>
      </c>
      <c r="B6" s="3" t="s">
        <v>345</v>
      </c>
      <c r="C6" s="3" t="str">
        <f>Options!F5</f>
        <v>hallocasa.pending.northeast</v>
      </c>
      <c r="D6" s="4" t="s">
        <v>346</v>
      </c>
      <c r="E6" s="7"/>
      <c r="F6" s="3" t="s">
        <v>347</v>
      </c>
    </row>
    <row r="7" spans="1:6" x14ac:dyDescent="0.3">
      <c r="A7" s="3" t="str">
        <f>Options!E6</f>
        <v>South</v>
      </c>
      <c r="B7" s="3" t="s">
        <v>345</v>
      </c>
      <c r="C7" s="3" t="str">
        <f>Options!F6</f>
        <v>hallocasa.pending.south</v>
      </c>
      <c r="D7" s="4" t="s">
        <v>346</v>
      </c>
      <c r="E7" s="7"/>
      <c r="F7" s="3" t="s">
        <v>347</v>
      </c>
    </row>
    <row r="8" spans="1:6" x14ac:dyDescent="0.3">
      <c r="A8" s="3" t="str">
        <f>Options!E7</f>
        <v>South-West</v>
      </c>
      <c r="B8" s="3" t="s">
        <v>345</v>
      </c>
      <c r="C8" s="3" t="str">
        <f>Options!F7</f>
        <v>hallocasa.pending.southwest</v>
      </c>
      <c r="D8" s="4" t="s">
        <v>346</v>
      </c>
      <c r="E8" s="7"/>
      <c r="F8" s="3" t="s">
        <v>347</v>
      </c>
    </row>
    <row r="9" spans="1:6" x14ac:dyDescent="0.3">
      <c r="A9" s="3" t="str">
        <f>Options!E8</f>
        <v>South-East</v>
      </c>
      <c r="B9" s="3" t="s">
        <v>345</v>
      </c>
      <c r="C9" s="3" t="str">
        <f>Options!F8</f>
        <v>hallocasa.pending.southeast</v>
      </c>
      <c r="D9" s="4" t="s">
        <v>346</v>
      </c>
      <c r="E9" s="7"/>
      <c r="F9" s="3" t="s">
        <v>347</v>
      </c>
    </row>
    <row r="10" spans="1:6" x14ac:dyDescent="0.3">
      <c r="A10" s="3" t="str">
        <f>Options!E9</f>
        <v>East</v>
      </c>
      <c r="B10" s="3" t="s">
        <v>345</v>
      </c>
      <c r="C10" s="3" t="str">
        <f>Options!F9</f>
        <v>hallocasa.pending.east</v>
      </c>
      <c r="D10" s="4" t="s">
        <v>346</v>
      </c>
      <c r="E10" s="7"/>
      <c r="F10" s="3" t="s">
        <v>347</v>
      </c>
    </row>
    <row r="11" spans="1:6" x14ac:dyDescent="0.3">
      <c r="A11" s="3" t="str">
        <f>Options!E10</f>
        <v>West</v>
      </c>
      <c r="B11" s="3" t="s">
        <v>345</v>
      </c>
      <c r="C11" s="3" t="str">
        <f>Options!F10</f>
        <v>hallocasa.pending.west</v>
      </c>
      <c r="D11" s="4" t="s">
        <v>346</v>
      </c>
      <c r="E11" s="7"/>
      <c r="F11" s="3" t="s">
        <v>347</v>
      </c>
    </row>
    <row r="12" spans="1:6" x14ac:dyDescent="0.3">
      <c r="A12" s="3" t="str">
        <f>Options!E11</f>
        <v>Highway</v>
      </c>
      <c r="B12" s="3" t="s">
        <v>345</v>
      </c>
      <c r="C12" s="3" t="str">
        <f>Options!F11</f>
        <v>hallocasa.pending.highway</v>
      </c>
      <c r="D12" s="4" t="s">
        <v>346</v>
      </c>
      <c r="E12" s="7"/>
      <c r="F12" s="3" t="s">
        <v>347</v>
      </c>
    </row>
    <row r="13" spans="1:6" x14ac:dyDescent="0.3">
      <c r="A13" s="3" t="str">
        <f>Options!E12</f>
        <v>Country Road</v>
      </c>
      <c r="B13" s="3" t="s">
        <v>345</v>
      </c>
      <c r="C13" s="3" t="str">
        <f>Options!F12</f>
        <v>hallocasa.pending.countryroad</v>
      </c>
      <c r="D13" s="4" t="s">
        <v>346</v>
      </c>
      <c r="E13" s="7"/>
      <c r="F13" s="3" t="s">
        <v>347</v>
      </c>
    </row>
    <row r="14" spans="1:6" x14ac:dyDescent="0.3">
      <c r="A14" s="3" t="str">
        <f>Options!E13</f>
        <v>Paved Road</v>
      </c>
      <c r="B14" s="3" t="s">
        <v>345</v>
      </c>
      <c r="C14" s="3" t="str">
        <f>Options!F13</f>
        <v>hallocasa.pending.pavedroad</v>
      </c>
      <c r="D14" s="4" t="s">
        <v>346</v>
      </c>
      <c r="E14" s="7"/>
      <c r="F14" s="3" t="s">
        <v>347</v>
      </c>
    </row>
    <row r="15" spans="1:6" x14ac:dyDescent="0.3">
      <c r="A15" s="3" t="str">
        <f>Options!E14</f>
        <v>Macadam Road</v>
      </c>
      <c r="B15" s="3" t="s">
        <v>345</v>
      </c>
      <c r="C15" s="3" t="str">
        <f>Options!F14</f>
        <v>hallocasa.pending.macadamroad</v>
      </c>
      <c r="D15" s="4" t="s">
        <v>346</v>
      </c>
      <c r="E15" s="7"/>
      <c r="F15" s="3" t="s">
        <v>347</v>
      </c>
    </row>
    <row r="16" spans="1:6" x14ac:dyDescent="0.3">
      <c r="A16" s="3" t="str">
        <f>Options!E15</f>
        <v>4x4 Necessary</v>
      </c>
      <c r="B16" s="3" t="s">
        <v>345</v>
      </c>
      <c r="C16" s="3" t="str">
        <f>Options!F15</f>
        <v>hallocasa.pending.44necessary</v>
      </c>
      <c r="D16" s="4" t="s">
        <v>346</v>
      </c>
      <c r="E16" s="7"/>
      <c r="F16" s="3" t="s">
        <v>347</v>
      </c>
    </row>
    <row r="17" spans="1:6" x14ac:dyDescent="0.3">
      <c r="A17" s="3" t="str">
        <f>Options!E16</f>
        <v>Kind of road - other</v>
      </c>
      <c r="B17" s="3" t="s">
        <v>345</v>
      </c>
      <c r="C17" s="3" t="str">
        <f>Options!F16</f>
        <v>hallocasa.pending.other</v>
      </c>
      <c r="D17" s="4" t="s">
        <v>346</v>
      </c>
      <c r="E17" s="7"/>
      <c r="F17" s="3" t="s">
        <v>347</v>
      </c>
    </row>
    <row r="18" spans="1:6" x14ac:dyDescent="0.3">
      <c r="A18" s="3" t="str">
        <f>Options!E17</f>
        <v>First-time use</v>
      </c>
      <c r="B18" s="3" t="s">
        <v>345</v>
      </c>
      <c r="C18" s="3" t="str">
        <f>Options!F17</f>
        <v>hallocasa.pending.firsttimeuse</v>
      </c>
      <c r="D18" s="4" t="s">
        <v>346</v>
      </c>
      <c r="E18" s="7"/>
      <c r="F18" s="3" t="s">
        <v>347</v>
      </c>
    </row>
    <row r="19" spans="1:6" x14ac:dyDescent="0.3">
      <c r="A19" s="3" t="str">
        <f>Options!E18</f>
        <v>Just renovated</v>
      </c>
      <c r="B19" s="3" t="s">
        <v>345</v>
      </c>
      <c r="C19" s="3" t="str">
        <f>Options!F18</f>
        <v>hallocasa.pending.justrenovated</v>
      </c>
      <c r="D19" s="4" t="s">
        <v>346</v>
      </c>
      <c r="E19" s="7"/>
      <c r="F19" s="3" t="s">
        <v>347</v>
      </c>
    </row>
    <row r="20" spans="1:6" x14ac:dyDescent="0.3">
      <c r="A20" s="3" t="str">
        <f>Options!E19</f>
        <v>Reconstructed</v>
      </c>
      <c r="B20" s="3" t="s">
        <v>345</v>
      </c>
      <c r="C20" s="3" t="str">
        <f>Options!F19</f>
        <v>hallocasa.pending.reconstructed</v>
      </c>
      <c r="D20" s="4" t="s">
        <v>346</v>
      </c>
      <c r="E20" s="7"/>
      <c r="F20" s="3" t="s">
        <v>347</v>
      </c>
    </row>
    <row r="21" spans="1:6" x14ac:dyDescent="0.3">
      <c r="A21" s="3" t="str">
        <f>Options!E20</f>
        <v>Modernized</v>
      </c>
      <c r="B21" s="3" t="s">
        <v>345</v>
      </c>
      <c r="C21" s="3" t="str">
        <f>Options!F20</f>
        <v>hallocasa.pending.modernized</v>
      </c>
      <c r="D21" s="4" t="s">
        <v>346</v>
      </c>
      <c r="E21" s="7"/>
      <c r="F21" s="3" t="s">
        <v>347</v>
      </c>
    </row>
    <row r="22" spans="1:6" x14ac:dyDescent="0.3">
      <c r="A22" s="3" t="str">
        <f>Options!E21</f>
        <v>Renovation necessary</v>
      </c>
      <c r="B22" s="3" t="s">
        <v>345</v>
      </c>
      <c r="C22" s="3" t="str">
        <f>Options!F21</f>
        <v>hallocasa.pending.renovationnecessary</v>
      </c>
      <c r="D22" s="4" t="s">
        <v>346</v>
      </c>
      <c r="E22" s="7"/>
      <c r="F22" s="3" t="s">
        <v>347</v>
      </c>
    </row>
    <row r="23" spans="1:6" x14ac:dyDescent="0.3">
      <c r="A23" s="3" t="str">
        <f>Options!E22</f>
        <v>Restoration necessary</v>
      </c>
      <c r="B23" s="3" t="s">
        <v>345</v>
      </c>
      <c r="C23" s="3" t="str">
        <f>Options!F22</f>
        <v>hallocasa.pending.restorationnecessary</v>
      </c>
      <c r="D23" s="4" t="s">
        <v>346</v>
      </c>
      <c r="E23" s="7"/>
      <c r="F23" s="3" t="s">
        <v>347</v>
      </c>
    </row>
    <row r="24" spans="1:6" x14ac:dyDescent="0.3">
      <c r="A24" s="3" t="str">
        <f>Options!E23</f>
        <v>Demolition necessary</v>
      </c>
      <c r="B24" s="3" t="s">
        <v>345</v>
      </c>
      <c r="C24" s="3" t="str">
        <f>Options!F23</f>
        <v>hallocasa.pending.demolitionnecessary</v>
      </c>
      <c r="D24" s="4" t="s">
        <v>346</v>
      </c>
      <c r="E24" s="7"/>
      <c r="F24" s="3" t="s">
        <v>347</v>
      </c>
    </row>
    <row r="25" spans="1:6" x14ac:dyDescent="0.3">
      <c r="A25" s="3" t="str">
        <f>Options!E24</f>
        <v>Condition - other</v>
      </c>
      <c r="B25" s="3" t="s">
        <v>345</v>
      </c>
      <c r="C25" s="3" t="str">
        <f>Options!F24</f>
        <v>hallocasa.pending.other</v>
      </c>
      <c r="D25" s="4" t="s">
        <v>346</v>
      </c>
      <c r="E25" s="7"/>
      <c r="F25" s="3" t="s">
        <v>347</v>
      </c>
    </row>
    <row r="26" spans="1:6" x14ac:dyDescent="0.3">
      <c r="A26" s="3" t="str">
        <f>Options!E25</f>
        <v>24x7 Vigilance</v>
      </c>
      <c r="B26" s="3" t="s">
        <v>345</v>
      </c>
      <c r="C26" s="3" t="str">
        <f>Options!F25</f>
        <v>hallocasa.pending.247vigilance</v>
      </c>
      <c r="D26" s="4" t="s">
        <v>346</v>
      </c>
      <c r="E26" s="7"/>
      <c r="F26" s="3" t="s">
        <v>347</v>
      </c>
    </row>
    <row r="27" spans="1:6" x14ac:dyDescent="0.3">
      <c r="A27" s="3" t="str">
        <f>Options!E26</f>
        <v>Alarm</v>
      </c>
      <c r="B27" s="3" t="s">
        <v>345</v>
      </c>
      <c r="C27" s="3" t="str">
        <f>Options!F26</f>
        <v>hallocasa.pending.alarm</v>
      </c>
      <c r="D27" s="4" t="s">
        <v>346</v>
      </c>
      <c r="E27" s="7"/>
      <c r="F27" s="3" t="s">
        <v>347</v>
      </c>
    </row>
    <row r="28" spans="1:6" x14ac:dyDescent="0.3">
      <c r="A28" s="3" t="str">
        <f>Options!E27</f>
        <v>Electric Fence</v>
      </c>
      <c r="B28" s="3" t="s">
        <v>345</v>
      </c>
      <c r="C28" s="3" t="str">
        <f>Options!F27</f>
        <v>hallocasa.pending.electricfence</v>
      </c>
      <c r="D28" s="4" t="s">
        <v>346</v>
      </c>
      <c r="E28" s="7"/>
      <c r="F28" s="3" t="s">
        <v>347</v>
      </c>
    </row>
    <row r="29" spans="1:6" x14ac:dyDescent="0.3">
      <c r="A29" s="3" t="str">
        <f>Options!E28</f>
        <v>Porter</v>
      </c>
      <c r="B29" s="3" t="s">
        <v>345</v>
      </c>
      <c r="C29" s="3" t="str">
        <f>Options!F28</f>
        <v>hallocasa.pending.porter</v>
      </c>
      <c r="D29" s="4" t="s">
        <v>346</v>
      </c>
      <c r="E29" s="7"/>
      <c r="F29" s="3" t="s">
        <v>347</v>
      </c>
    </row>
    <row r="30" spans="1:6" x14ac:dyDescent="0.3">
      <c r="A30" s="3" t="str">
        <f>Options!E29</f>
        <v>Surveillance Camera</v>
      </c>
      <c r="B30" s="3" t="s">
        <v>345</v>
      </c>
      <c r="C30" s="3" t="str">
        <f>Options!F29</f>
        <v>hallocasa.pending.surveillancecamera</v>
      </c>
      <c r="D30" s="4" t="s">
        <v>346</v>
      </c>
      <c r="E30" s="7"/>
      <c r="F30" s="3" t="s">
        <v>347</v>
      </c>
    </row>
    <row r="31" spans="1:6" x14ac:dyDescent="0.3">
      <c r="A31" s="3" t="str">
        <f>Options!E30</f>
        <v>Security - other</v>
      </c>
      <c r="B31" s="3" t="s">
        <v>345</v>
      </c>
      <c r="C31" s="3" t="str">
        <f>Options!F30</f>
        <v>hallocasa.pending.other</v>
      </c>
      <c r="D31" s="4" t="s">
        <v>346</v>
      </c>
      <c r="E31" s="7"/>
      <c r="F31" s="3" t="s">
        <v>347</v>
      </c>
    </row>
    <row r="32" spans="1:6" x14ac:dyDescent="0.3">
      <c r="A32" s="3" t="str">
        <f>Options!E31</f>
        <v>Pool</v>
      </c>
      <c r="B32" s="3" t="s">
        <v>345</v>
      </c>
      <c r="C32" s="3" t="str">
        <f>Options!F31</f>
        <v>hallocasa.pending.pool</v>
      </c>
      <c r="D32" s="4" t="s">
        <v>346</v>
      </c>
      <c r="E32" s="7"/>
      <c r="F32" s="3" t="s">
        <v>347</v>
      </c>
    </row>
    <row r="33" spans="1:6" x14ac:dyDescent="0.3">
      <c r="A33" s="3" t="str">
        <f>Options!E32</f>
        <v>BBQ</v>
      </c>
      <c r="B33" s="3" t="s">
        <v>345</v>
      </c>
      <c r="C33" s="3" t="str">
        <f>Options!F32</f>
        <v>hallocasa.pending.bbq</v>
      </c>
      <c r="D33" s="4" t="s">
        <v>346</v>
      </c>
      <c r="E33" s="7"/>
      <c r="F33" s="3" t="s">
        <v>347</v>
      </c>
    </row>
    <row r="34" spans="1:6" x14ac:dyDescent="0.3">
      <c r="A34" s="3" t="str">
        <f>Options!E33</f>
        <v>Telephone</v>
      </c>
      <c r="B34" s="3" t="s">
        <v>345</v>
      </c>
      <c r="C34" s="3" t="str">
        <f>Options!F33</f>
        <v>hallocasa.pending.telephone</v>
      </c>
      <c r="D34" s="4" t="s">
        <v>346</v>
      </c>
      <c r="E34" s="7"/>
      <c r="F34" s="3" t="s">
        <v>347</v>
      </c>
    </row>
    <row r="35" spans="1:6" x14ac:dyDescent="0.3">
      <c r="A35" s="3" t="str">
        <f>Options!E34</f>
        <v>Internet</v>
      </c>
      <c r="B35" s="3" t="s">
        <v>345</v>
      </c>
      <c r="C35" s="3" t="str">
        <f>Options!F34</f>
        <v>hallocasa.pending.internet</v>
      </c>
      <c r="D35" s="4" t="s">
        <v>346</v>
      </c>
      <c r="E35" s="7"/>
      <c r="F35" s="3" t="s">
        <v>347</v>
      </c>
    </row>
    <row r="36" spans="1:6" x14ac:dyDescent="0.3">
      <c r="A36" s="3" t="str">
        <f>Options!E35</f>
        <v>Ascensor</v>
      </c>
      <c r="B36" s="3" t="s">
        <v>345</v>
      </c>
      <c r="C36" s="3" t="str">
        <f>Options!F35</f>
        <v>hallocasa.pending.ascensor</v>
      </c>
      <c r="D36" s="4" t="s">
        <v>346</v>
      </c>
      <c r="E36" s="7"/>
      <c r="F36" s="3" t="s">
        <v>347</v>
      </c>
    </row>
    <row r="37" spans="1:6" x14ac:dyDescent="0.3">
      <c r="A37" s="3" t="str">
        <f>Options!E36</f>
        <v>Sauna</v>
      </c>
      <c r="B37" s="3" t="s">
        <v>345</v>
      </c>
      <c r="C37" s="3" t="str">
        <f>Options!F36</f>
        <v>hallocasa.pending.sauna</v>
      </c>
      <c r="D37" s="4" t="s">
        <v>346</v>
      </c>
      <c r="E37" s="7"/>
      <c r="F37" s="3" t="s">
        <v>347</v>
      </c>
    </row>
    <row r="38" spans="1:6" x14ac:dyDescent="0.3">
      <c r="A38" s="3" t="str">
        <f>Options!E37</f>
        <v>Built-In Kitchen</v>
      </c>
      <c r="B38" s="3" t="s">
        <v>345</v>
      </c>
      <c r="C38" s="3" t="str">
        <f>Options!F37</f>
        <v>hallocasa.pending.builtinkitchen</v>
      </c>
      <c r="D38" s="4" t="s">
        <v>346</v>
      </c>
      <c r="E38" s="7"/>
      <c r="F38" s="3" t="s">
        <v>347</v>
      </c>
    </row>
    <row r="39" spans="1:6" x14ac:dyDescent="0.3">
      <c r="A39" s="3" t="str">
        <f>Options!E38</f>
        <v>Families</v>
      </c>
      <c r="B39" s="3" t="s">
        <v>345</v>
      </c>
      <c r="C39" s="3" t="str">
        <f>Options!F38</f>
        <v>hallocasa.pending.families</v>
      </c>
      <c r="D39" s="4" t="s">
        <v>346</v>
      </c>
      <c r="E39" s="7"/>
      <c r="F39" s="3" t="s">
        <v>347</v>
      </c>
    </row>
    <row r="40" spans="1:6" x14ac:dyDescent="0.3">
      <c r="A40" s="3" t="str">
        <f>Options!E39</f>
        <v>Elderly People</v>
      </c>
      <c r="B40" s="3" t="s">
        <v>345</v>
      </c>
      <c r="C40" s="3" t="str">
        <f>Options!F39</f>
        <v>hallocasa.pending.elderlypeople</v>
      </c>
      <c r="D40" s="4" t="s">
        <v>346</v>
      </c>
      <c r="E40" s="7"/>
      <c r="F40" s="3" t="s">
        <v>347</v>
      </c>
    </row>
    <row r="41" spans="1:6" x14ac:dyDescent="0.3">
      <c r="A41" s="3" t="str">
        <f>Options!E40</f>
        <v>Vacation</v>
      </c>
      <c r="B41" s="3" t="s">
        <v>345</v>
      </c>
      <c r="C41" s="3" t="str">
        <f>Options!F40</f>
        <v>hallocasa.pending.vacation</v>
      </c>
      <c r="D41" s="4" t="s">
        <v>346</v>
      </c>
      <c r="E41" s="7"/>
      <c r="F41" s="3" t="s">
        <v>347</v>
      </c>
    </row>
    <row r="42" spans="1:6" x14ac:dyDescent="0.3">
      <c r="A42" s="3" t="str">
        <f>Options!E41</f>
        <v>Singles</v>
      </c>
      <c r="B42" s="3" t="s">
        <v>345</v>
      </c>
      <c r="C42" s="3" t="str">
        <f>Options!F41</f>
        <v>hallocasa.pending.singles</v>
      </c>
      <c r="D42" s="4" t="s">
        <v>346</v>
      </c>
      <c r="E42" s="7"/>
      <c r="F42" s="3" t="s">
        <v>347</v>
      </c>
    </row>
    <row r="43" spans="1:6" x14ac:dyDescent="0.3">
      <c r="A43" s="3" t="str">
        <f>Options!E42</f>
        <v>Students</v>
      </c>
      <c r="B43" s="3" t="s">
        <v>345</v>
      </c>
      <c r="C43" s="3" t="str">
        <f>Options!F42</f>
        <v>hallocasa.pending.students</v>
      </c>
      <c r="D43" s="4" t="s">
        <v>346</v>
      </c>
      <c r="E43" s="7"/>
      <c r="F43" s="3" t="s">
        <v>347</v>
      </c>
    </row>
    <row r="44" spans="1:6" x14ac:dyDescent="0.3">
      <c r="A44" s="3" t="str">
        <f>Options!E43</f>
        <v>Handicaped Tenants</v>
      </c>
      <c r="B44" s="3" t="s">
        <v>345</v>
      </c>
      <c r="C44" s="3" t="str">
        <f>Options!F43</f>
        <v>hallocasa.pending.handicapedtenants</v>
      </c>
      <c r="D44" s="4" t="s">
        <v>346</v>
      </c>
      <c r="E44" s="7"/>
      <c r="F44" s="3" t="s">
        <v>347</v>
      </c>
    </row>
    <row r="45" spans="1:6" x14ac:dyDescent="0.3">
      <c r="A45" s="3" t="str">
        <f>Options!E44</f>
        <v>Tenants with Pets</v>
      </c>
      <c r="B45" s="3" t="s">
        <v>345</v>
      </c>
      <c r="C45" s="3" t="str">
        <f>Options!F44</f>
        <v>hallocasa.pending.tenantswithpets</v>
      </c>
      <c r="D45" s="4" t="s">
        <v>346</v>
      </c>
      <c r="E45" s="7"/>
      <c r="F45" s="3" t="s">
        <v>347</v>
      </c>
    </row>
    <row r="46" spans="1:6" x14ac:dyDescent="0.3">
      <c r="A46" s="3" t="str">
        <f>Options!E45</f>
        <v>Suitable for - other</v>
      </c>
      <c r="B46" s="3" t="s">
        <v>345</v>
      </c>
      <c r="C46" s="3" t="str">
        <f>Options!F45</f>
        <v>hallocasa.other</v>
      </c>
      <c r="D46" s="4" t="s">
        <v>346</v>
      </c>
      <c r="E46" s="7"/>
      <c r="F46" s="3" t="s">
        <v>347</v>
      </c>
    </row>
    <row r="47" spans="1:6" x14ac:dyDescent="0.3">
      <c r="A47" s="3" t="str">
        <f>Options!E46</f>
        <v>Gas</v>
      </c>
      <c r="B47" s="3" t="s">
        <v>345</v>
      </c>
      <c r="C47" s="3" t="str">
        <f>Options!F46</f>
        <v>hallocasa.pending.gas</v>
      </c>
      <c r="D47" s="4" t="s">
        <v>346</v>
      </c>
      <c r="E47" s="7"/>
      <c r="F47" s="3" t="s">
        <v>347</v>
      </c>
    </row>
    <row r="48" spans="1:6" x14ac:dyDescent="0.3">
      <c r="A48" s="3" t="str">
        <f>Options!E47</f>
        <v>Petrol</v>
      </c>
      <c r="B48" s="3" t="s">
        <v>345</v>
      </c>
      <c r="C48" s="3" t="str">
        <f>Options!F47</f>
        <v>hallocasa.pending.petrol</v>
      </c>
      <c r="D48" s="4" t="s">
        <v>346</v>
      </c>
      <c r="E48" s="7"/>
      <c r="F48" s="3" t="s">
        <v>347</v>
      </c>
    </row>
    <row r="49" spans="1:6" x14ac:dyDescent="0.3">
      <c r="A49" s="3" t="str">
        <f>Options!E48</f>
        <v>Electric Energy</v>
      </c>
      <c r="B49" s="3" t="s">
        <v>345</v>
      </c>
      <c r="C49" s="3" t="str">
        <f>Options!F48</f>
        <v>hallocasa.pending.electricenergy</v>
      </c>
      <c r="D49" s="4" t="s">
        <v>346</v>
      </c>
      <c r="E49" s="7"/>
      <c r="F49" s="3" t="s">
        <v>347</v>
      </c>
    </row>
    <row r="50" spans="1:6" x14ac:dyDescent="0.3">
      <c r="A50" s="3" t="str">
        <f>Options!E49</f>
        <v>Wood</v>
      </c>
      <c r="B50" s="3" t="s">
        <v>345</v>
      </c>
      <c r="C50" s="3" t="str">
        <f>Options!F49</f>
        <v>hallocasa.pending.wood</v>
      </c>
      <c r="D50" s="4" t="s">
        <v>346</v>
      </c>
      <c r="E50" s="7"/>
      <c r="F50" s="3" t="s">
        <v>347</v>
      </c>
    </row>
    <row r="51" spans="1:6" x14ac:dyDescent="0.3">
      <c r="A51" s="3" t="str">
        <f>Options!E50</f>
        <v>Coal</v>
      </c>
      <c r="B51" s="3" t="s">
        <v>345</v>
      </c>
      <c r="C51" s="3" t="str">
        <f>Options!F50</f>
        <v>hallocasa.pending.coal</v>
      </c>
      <c r="D51" s="4" t="s">
        <v>346</v>
      </c>
      <c r="E51" s="7"/>
      <c r="F51" s="3" t="s">
        <v>347</v>
      </c>
    </row>
    <row r="52" spans="1:6" x14ac:dyDescent="0.3">
      <c r="A52" s="3" t="str">
        <f>Options!E51</f>
        <v>Heating - other</v>
      </c>
      <c r="B52" s="3" t="s">
        <v>345</v>
      </c>
      <c r="C52" s="3" t="str">
        <f>Options!F51</f>
        <v>hallocasa.pending.other</v>
      </c>
      <c r="D52" s="4" t="s">
        <v>346</v>
      </c>
      <c r="E52" s="7"/>
      <c r="F52" s="3" t="s">
        <v>347</v>
      </c>
    </row>
    <row r="53" spans="1:6" x14ac:dyDescent="0.3">
      <c r="A53" s="3" t="str">
        <f>Options!E52</f>
        <v>Heating - none</v>
      </c>
      <c r="B53" s="3" t="s">
        <v>345</v>
      </c>
      <c r="C53" s="3" t="str">
        <f>Options!F52</f>
        <v>hallocasa.pending.none</v>
      </c>
      <c r="D53" s="4" t="s">
        <v>346</v>
      </c>
      <c r="E53" s="7"/>
      <c r="F53" s="3" t="s">
        <v>347</v>
      </c>
    </row>
    <row r="54" spans="1:6" x14ac:dyDescent="0.3">
      <c r="A54" s="3" t="str">
        <f>Options!E53</f>
        <v>Full Basement</v>
      </c>
      <c r="B54" s="3" t="s">
        <v>345</v>
      </c>
      <c r="C54" s="3" t="str">
        <f>Options!F53</f>
        <v>hallocasa.pending.fullbasement</v>
      </c>
      <c r="D54" s="4" t="s">
        <v>346</v>
      </c>
      <c r="E54" s="7"/>
      <c r="F54" s="3" t="s">
        <v>347</v>
      </c>
    </row>
    <row r="55" spans="1:6" x14ac:dyDescent="0.3">
      <c r="A55" s="3" t="str">
        <f>Options!E54</f>
        <v>Partial Basement</v>
      </c>
      <c r="B55" s="3" t="s">
        <v>345</v>
      </c>
      <c r="C55" s="3" t="str">
        <f>Options!F54</f>
        <v>hallocasa.pending.partialbasement</v>
      </c>
      <c r="D55" s="4" t="s">
        <v>346</v>
      </c>
      <c r="E55" s="7"/>
      <c r="F55" s="3" t="s">
        <v>347</v>
      </c>
    </row>
    <row r="56" spans="1:6" x14ac:dyDescent="0.3">
      <c r="A56" s="3" t="str">
        <f>Options!E55</f>
        <v>Basement - none</v>
      </c>
      <c r="B56" s="3" t="s">
        <v>345</v>
      </c>
      <c r="C56" s="3" t="str">
        <f>Options!F55</f>
        <v>hallocasa.pending.none</v>
      </c>
      <c r="D56" s="4" t="s">
        <v>346</v>
      </c>
      <c r="E56" s="7"/>
      <c r="F56" s="3" t="s">
        <v>347</v>
      </c>
    </row>
    <row r="57" spans="1:6" x14ac:dyDescent="0.3">
      <c r="A57" s="3" t="str">
        <f>Options!E56</f>
        <v>Well</v>
      </c>
      <c r="B57" s="3" t="s">
        <v>345</v>
      </c>
      <c r="C57" s="3" t="str">
        <f>Options!F56</f>
        <v>hallocasa.pending.well</v>
      </c>
      <c r="D57" s="4" t="s">
        <v>346</v>
      </c>
      <c r="E57" s="7"/>
      <c r="F57" s="3" t="s">
        <v>347</v>
      </c>
    </row>
    <row r="58" spans="1:6" x14ac:dyDescent="0.3">
      <c r="A58" s="3" t="str">
        <f>Options!E57</f>
        <v>Fresh water</v>
      </c>
      <c r="B58" s="3" t="s">
        <v>345</v>
      </c>
      <c r="C58" s="3" t="str">
        <f>Options!F57</f>
        <v>hallocasa.pending.freshwater</v>
      </c>
      <c r="D58" s="4" t="s">
        <v>346</v>
      </c>
      <c r="E58" s="7"/>
      <c r="F58" s="3" t="s">
        <v>347</v>
      </c>
    </row>
    <row r="59" spans="1:6" x14ac:dyDescent="0.3">
      <c r="A59" s="3" t="str">
        <f>Options!E58</f>
        <v>Floating stream</v>
      </c>
      <c r="B59" s="3" t="s">
        <v>345</v>
      </c>
      <c r="C59" s="3" t="str">
        <f>Options!F58</f>
        <v>hallocasa.pending.floatingstream</v>
      </c>
      <c r="D59" s="4" t="s">
        <v>346</v>
      </c>
      <c r="E59" s="7"/>
      <c r="F59" s="3" t="s">
        <v>347</v>
      </c>
    </row>
    <row r="60" spans="1:6" x14ac:dyDescent="0.3">
      <c r="A60" s="3" t="str">
        <f>Options!E59</f>
        <v>River</v>
      </c>
      <c r="B60" s="3" t="s">
        <v>345</v>
      </c>
      <c r="C60" s="3" t="str">
        <f>Options!F59</f>
        <v>hallocasa.pending.river</v>
      </c>
      <c r="D60" s="4" t="s">
        <v>346</v>
      </c>
      <c r="E60" s="7"/>
      <c r="F60" s="3" t="s">
        <v>347</v>
      </c>
    </row>
    <row r="61" spans="1:6" x14ac:dyDescent="0.3">
      <c r="A61" s="3" t="str">
        <f>Options!E60</f>
        <v>Tank</v>
      </c>
      <c r="B61" s="3" t="s">
        <v>345</v>
      </c>
      <c r="C61" s="3" t="str">
        <f>Options!F60</f>
        <v>hallocasa.pending.tank</v>
      </c>
      <c r="D61" s="4" t="s">
        <v>346</v>
      </c>
      <c r="E61" s="7"/>
      <c r="F61" s="3" t="s">
        <v>347</v>
      </c>
    </row>
    <row r="62" spans="1:6" x14ac:dyDescent="0.3">
      <c r="A62" s="3" t="str">
        <f>Options!E61</f>
        <v>Tub</v>
      </c>
      <c r="B62" s="3" t="s">
        <v>345</v>
      </c>
      <c r="C62" s="3" t="str">
        <f>Options!F61</f>
        <v>hallocasa.pending.tub</v>
      </c>
      <c r="D62" s="4" t="s">
        <v>346</v>
      </c>
      <c r="E62" s="7"/>
      <c r="F62" s="3" t="s">
        <v>347</v>
      </c>
    </row>
    <row r="63" spans="1:6" x14ac:dyDescent="0.3">
      <c r="A63" s="3" t="str">
        <f>Options!E62</f>
        <v>Drinking water - other</v>
      </c>
      <c r="B63" s="3" t="s">
        <v>345</v>
      </c>
      <c r="C63" s="3" t="str">
        <f>Options!F62</f>
        <v>hallocasa.pending.drinkingwater</v>
      </c>
      <c r="D63" s="4" t="s">
        <v>346</v>
      </c>
      <c r="E63" s="7"/>
      <c r="F63" s="3" t="s">
        <v>347</v>
      </c>
    </row>
    <row r="64" spans="1:6" x14ac:dyDescent="0.3">
      <c r="A64" s="3" t="str">
        <f>Options!E63</f>
        <v>Septic tank</v>
      </c>
      <c r="B64" s="3" t="s">
        <v>345</v>
      </c>
      <c r="C64" s="3" t="str">
        <f>Options!F63</f>
        <v>hallocasa.pending.septictank</v>
      </c>
      <c r="D64" s="4" t="s">
        <v>346</v>
      </c>
      <c r="E64" s="7"/>
      <c r="F64" s="3" t="s">
        <v>347</v>
      </c>
    </row>
    <row r="65" spans="1:6" x14ac:dyDescent="0.3">
      <c r="A65" s="3" t="str">
        <f>Options!E64</f>
        <v>Main sewer</v>
      </c>
      <c r="B65" s="3" t="s">
        <v>345</v>
      </c>
      <c r="C65" s="3" t="str">
        <f>Options!F64</f>
        <v>hallocasa.pending.mainsewer</v>
      </c>
      <c r="D65" s="4" t="s">
        <v>346</v>
      </c>
      <c r="E65" s="7"/>
      <c r="F65" s="3" t="s">
        <v>347</v>
      </c>
    </row>
    <row r="66" spans="1:6" x14ac:dyDescent="0.3">
      <c r="A66" s="3" t="str">
        <f>Options!E65</f>
        <v>Sewage water - other</v>
      </c>
      <c r="B66" s="3" t="s">
        <v>345</v>
      </c>
      <c r="C66" s="3" t="str">
        <f>Options!F65</f>
        <v>hallocasa.pending.other</v>
      </c>
      <c r="D66" s="4" t="s">
        <v>346</v>
      </c>
      <c r="E66" s="7"/>
      <c r="F66" s="3" t="s">
        <v>347</v>
      </c>
    </row>
    <row r="67" spans="1:6" x14ac:dyDescent="0.3">
      <c r="A67" s="3" t="str">
        <f>Options!E66</f>
        <v>Sewage water - none</v>
      </c>
      <c r="B67" s="3" t="s">
        <v>345</v>
      </c>
      <c r="C67" s="3" t="str">
        <f>Options!F66</f>
        <v>hallocasa.pending.none</v>
      </c>
      <c r="D67" s="4" t="s">
        <v>346</v>
      </c>
      <c r="E67" s="7"/>
      <c r="F67" s="3" t="s">
        <v>347</v>
      </c>
    </row>
    <row r="68" spans="1:6" x14ac:dyDescent="0.3">
      <c r="A68" s="3" t="str">
        <f>Options!E67</f>
        <v>New Project</v>
      </c>
      <c r="B68" s="3" t="s">
        <v>345</v>
      </c>
      <c r="C68" s="3" t="str">
        <f>Options!F67</f>
        <v>hallocasa.pending.newproject</v>
      </c>
      <c r="D68" s="4" t="s">
        <v>346</v>
      </c>
      <c r="E68" s="7"/>
      <c r="F68" s="3" t="s">
        <v>347</v>
      </c>
    </row>
    <row r="69" spans="1:6" x14ac:dyDescent="0.3">
      <c r="A69" s="3" t="str">
        <f>Options!E68</f>
        <v>Within last 10 years</v>
      </c>
      <c r="B69" s="3" t="s">
        <v>345</v>
      </c>
      <c r="C69" s="3" t="str">
        <f>Options!F68</f>
        <v>hallocasa.pending.withinlast10years</v>
      </c>
      <c r="D69" s="4" t="s">
        <v>346</v>
      </c>
      <c r="E69" s="7"/>
      <c r="F69" s="3" t="s">
        <v>347</v>
      </c>
    </row>
    <row r="70" spans="1:6" x14ac:dyDescent="0.3">
      <c r="A70" s="3" t="str">
        <f>Options!E69</f>
        <v>Within last 20 years</v>
      </c>
      <c r="B70" s="3" t="s">
        <v>345</v>
      </c>
      <c r="C70" s="3" t="str">
        <f>Options!F69</f>
        <v>hallocasa.pending.withinlast20years</v>
      </c>
      <c r="D70" s="4" t="s">
        <v>346</v>
      </c>
      <c r="E70" s="7"/>
      <c r="F70" s="3" t="s">
        <v>347</v>
      </c>
    </row>
    <row r="71" spans="1:6" x14ac:dyDescent="0.3">
      <c r="A71" s="3" t="str">
        <f>Options!E70</f>
        <v>Within last 30 years</v>
      </c>
      <c r="B71" s="3" t="s">
        <v>345</v>
      </c>
      <c r="C71" s="3" t="str">
        <f>Options!F70</f>
        <v>hallocasa.pending.withinlast30years</v>
      </c>
      <c r="D71" s="4" t="s">
        <v>346</v>
      </c>
      <c r="E71" s="7"/>
      <c r="F71" s="3" t="s">
        <v>347</v>
      </c>
    </row>
    <row r="72" spans="1:6" x14ac:dyDescent="0.3">
      <c r="A72" s="3" t="str">
        <f>Options!E71</f>
        <v>Within last 50 years</v>
      </c>
      <c r="B72" s="3" t="s">
        <v>345</v>
      </c>
      <c r="C72" s="3" t="str">
        <f>Options!F71</f>
        <v>hallocasa.pending.withinlast50years</v>
      </c>
      <c r="D72" s="4" t="s">
        <v>346</v>
      </c>
      <c r="E72" s="7"/>
      <c r="F72" s="3" t="s">
        <v>347</v>
      </c>
    </row>
    <row r="73" spans="1:6" x14ac:dyDescent="0.3">
      <c r="A73" s="3" t="str">
        <f>Options!E72</f>
        <v>Within last 75 years</v>
      </c>
      <c r="B73" s="3" t="s">
        <v>345</v>
      </c>
      <c r="C73" s="3" t="str">
        <f>Options!F72</f>
        <v>hallocasa.pending.withinlast75years</v>
      </c>
      <c r="D73" s="4" t="s">
        <v>346</v>
      </c>
      <c r="E73" s="7"/>
      <c r="F73" s="3" t="s">
        <v>347</v>
      </c>
    </row>
    <row r="74" spans="1:6" x14ac:dyDescent="0.3">
      <c r="A74" s="3" t="str">
        <f>Options!E73</f>
        <v>Within last 100 years</v>
      </c>
      <c r="B74" s="3" t="s">
        <v>345</v>
      </c>
      <c r="C74" s="3" t="str">
        <f>Options!F73</f>
        <v>hallocasa.pending.withinlast100years</v>
      </c>
      <c r="D74" s="4" t="s">
        <v>346</v>
      </c>
      <c r="E74" s="7"/>
      <c r="F74" s="3" t="s">
        <v>347</v>
      </c>
    </row>
    <row r="75" spans="1:6" x14ac:dyDescent="0.3">
      <c r="A75" s="3" t="str">
        <f>Options!E74</f>
        <v>Older than 100 years</v>
      </c>
      <c r="B75" s="3" t="s">
        <v>345</v>
      </c>
      <c r="C75" s="3" t="str">
        <f>Options!F74</f>
        <v>hallocasa.pending.olderthan100years</v>
      </c>
      <c r="D75" s="4" t="s">
        <v>346</v>
      </c>
      <c r="E75" s="7"/>
      <c r="F75" s="3" t="s">
        <v>347</v>
      </c>
    </row>
    <row r="76" spans="1:6" x14ac:dyDescent="0.3">
      <c r="A76" s="3" t="str">
        <f>Options!E75</f>
        <v>Massive house</v>
      </c>
      <c r="B76" s="3" t="s">
        <v>345</v>
      </c>
      <c r="C76" s="3" t="str">
        <f>Options!F75</f>
        <v>hallocasa.pending.massivehouse</v>
      </c>
      <c r="D76" s="4" t="s">
        <v>346</v>
      </c>
      <c r="E76" s="7"/>
      <c r="F76" s="3" t="s">
        <v>347</v>
      </c>
    </row>
    <row r="77" spans="1:6" x14ac:dyDescent="0.3">
      <c r="A77" s="3" t="str">
        <f>Options!E76</f>
        <v>Prefabricated house</v>
      </c>
      <c r="B77" s="3" t="s">
        <v>345</v>
      </c>
      <c r="C77" s="3" t="str">
        <f>Options!F76</f>
        <v>hallocasa.pending.prefabricatedhouse</v>
      </c>
      <c r="D77" s="4" t="s">
        <v>346</v>
      </c>
      <c r="E77" s="7"/>
      <c r="F77" s="3" t="s">
        <v>347</v>
      </c>
    </row>
    <row r="78" spans="1:6" x14ac:dyDescent="0.3">
      <c r="A78" s="3" t="str">
        <f>Options!E77</f>
        <v>Energy-saving</v>
      </c>
      <c r="B78" s="3" t="s">
        <v>345</v>
      </c>
      <c r="C78" s="3" t="str">
        <f>Options!F77</f>
        <v>hallocasa.pending.energysaving</v>
      </c>
      <c r="D78" s="4" t="s">
        <v>346</v>
      </c>
      <c r="E78" s="7"/>
      <c r="F78" s="3" t="s">
        <v>347</v>
      </c>
    </row>
    <row r="79" spans="1:6" x14ac:dyDescent="0.3">
      <c r="A79" s="3" t="str">
        <f>Options!E78</f>
        <v>Framehouse</v>
      </c>
      <c r="B79" s="3" t="s">
        <v>345</v>
      </c>
      <c r="C79" s="3" t="str">
        <f>Options!F78</f>
        <v>hallocasa.pending.framehouse</v>
      </c>
      <c r="D79" s="4" t="s">
        <v>346</v>
      </c>
      <c r="E79" s="7"/>
      <c r="F79" s="3" t="s">
        <v>347</v>
      </c>
    </row>
    <row r="80" spans="1:6" x14ac:dyDescent="0.3">
      <c r="A80" s="3" t="str">
        <f>Options!E79</f>
        <v>Architected house</v>
      </c>
      <c r="B80" s="3" t="s">
        <v>345</v>
      </c>
      <c r="C80" s="3" t="str">
        <f>Options!F79</f>
        <v>hallocasa.pending.architectedhouse</v>
      </c>
      <c r="D80" s="4" t="s">
        <v>346</v>
      </c>
      <c r="E80" s="7"/>
      <c r="F80" s="3" t="s">
        <v>347</v>
      </c>
    </row>
    <row r="81" spans="1:6" x14ac:dyDescent="0.3">
      <c r="A81" s="3" t="str">
        <f>Options!E80</f>
        <v>Method of construction - other</v>
      </c>
      <c r="B81" s="3" t="s">
        <v>345</v>
      </c>
      <c r="C81" s="3" t="str">
        <f>Options!F80</f>
        <v>hallocasa.pending.other</v>
      </c>
      <c r="D81" s="4" t="s">
        <v>346</v>
      </c>
      <c r="E81" s="7"/>
      <c r="F81" s="3" t="s">
        <v>347</v>
      </c>
    </row>
    <row r="82" spans="1:6" x14ac:dyDescent="0.3">
      <c r="A82" s="3" t="str">
        <f>Options!E81</f>
        <v>Swamp</v>
      </c>
      <c r="B82" s="3" t="s">
        <v>345</v>
      </c>
      <c r="C82" s="3" t="str">
        <f>Options!F81</f>
        <v>hallocasa.pending.massivehouse</v>
      </c>
      <c r="D82" s="4" t="s">
        <v>346</v>
      </c>
      <c r="E82" s="7"/>
      <c r="F82" s="3" t="s">
        <v>347</v>
      </c>
    </row>
    <row r="83" spans="1:6" x14ac:dyDescent="0.3">
      <c r="A83" s="3" t="str">
        <f>Options!E82</f>
        <v>Rocks</v>
      </c>
      <c r="B83" s="3" t="s">
        <v>345</v>
      </c>
      <c r="C83" s="3" t="str">
        <f>Options!F82</f>
        <v>hallocasa.pending.prefabricatedhouse</v>
      </c>
      <c r="D83" s="4" t="s">
        <v>346</v>
      </c>
      <c r="E83" s="7"/>
      <c r="F83" s="3" t="s">
        <v>347</v>
      </c>
    </row>
    <row r="84" spans="1:6" x14ac:dyDescent="0.3">
      <c r="A84" s="3" t="str">
        <f>Options!E83</f>
        <v>Sand</v>
      </c>
      <c r="B84" s="3" t="s">
        <v>345</v>
      </c>
      <c r="C84" s="3" t="str">
        <f>Options!F83</f>
        <v>hallocasa.pending.energysaving</v>
      </c>
      <c r="D84" s="4" t="s">
        <v>346</v>
      </c>
      <c r="E84" s="7"/>
      <c r="F84" s="3" t="s">
        <v>347</v>
      </c>
    </row>
    <row r="85" spans="1:6" x14ac:dyDescent="0.3">
      <c r="A85" s="3" t="str">
        <f>Options!E84</f>
        <v>Clay</v>
      </c>
      <c r="B85" s="3" t="s">
        <v>345</v>
      </c>
      <c r="C85" s="3" t="str">
        <f>Options!F84</f>
        <v>hallocasa.pending.framehouse</v>
      </c>
      <c r="D85" s="4" t="s">
        <v>346</v>
      </c>
      <c r="E85" s="7"/>
      <c r="F85" s="3" t="s">
        <v>347</v>
      </c>
    </row>
    <row r="86" spans="1:6" x14ac:dyDescent="0.3">
      <c r="A86" s="3" t="str">
        <f>Options!E85</f>
        <v>Within last 10 years</v>
      </c>
      <c r="B86" s="3" t="s">
        <v>345</v>
      </c>
      <c r="C86" s="3" t="str">
        <f>Options!F85</f>
        <v>hallocasa.pending.withinlast10years</v>
      </c>
      <c r="D86" s="4" t="s">
        <v>346</v>
      </c>
      <c r="E86" s="7"/>
      <c r="F86" s="3" t="s">
        <v>347</v>
      </c>
    </row>
    <row r="87" spans="1:6" x14ac:dyDescent="0.3">
      <c r="A87" s="3" t="str">
        <f>Options!E86</f>
        <v>Within last 20 years</v>
      </c>
      <c r="B87" s="3" t="s">
        <v>345</v>
      </c>
      <c r="C87" s="3" t="str">
        <f>Options!F86</f>
        <v>hallocasa.pending.withinlast20years</v>
      </c>
      <c r="D87" s="4" t="s">
        <v>346</v>
      </c>
      <c r="E87" s="7"/>
      <c r="F87" s="3" t="s">
        <v>347</v>
      </c>
    </row>
    <row r="88" spans="1:6" x14ac:dyDescent="0.3">
      <c r="A88" s="3" t="str">
        <f>Options!E87</f>
        <v>Within last 30 years</v>
      </c>
      <c r="B88" s="3" t="s">
        <v>345</v>
      </c>
      <c r="C88" s="3" t="str">
        <f>Options!F87</f>
        <v>hallocasa.pending.withinlast30years</v>
      </c>
      <c r="D88" s="4" t="s">
        <v>346</v>
      </c>
      <c r="E88" s="7"/>
      <c r="F88" s="3" t="s">
        <v>347</v>
      </c>
    </row>
    <row r="89" spans="1:6" x14ac:dyDescent="0.3">
      <c r="A89" s="3" t="str">
        <f>Options!E88</f>
        <v>Apple</v>
      </c>
      <c r="B89" s="3" t="s">
        <v>345</v>
      </c>
      <c r="C89" s="3" t="str">
        <f>Options!F88</f>
        <v>hallocasa.pending.apple</v>
      </c>
      <c r="D89" s="4" t="s">
        <v>346</v>
      </c>
      <c r="E89" s="7"/>
      <c r="F89" s="3" t="s">
        <v>347</v>
      </c>
    </row>
    <row r="90" spans="1:6" x14ac:dyDescent="0.3">
      <c r="A90" s="3" t="str">
        <f>Options!E89</f>
        <v>Avocado</v>
      </c>
      <c r="B90" s="3" t="s">
        <v>345</v>
      </c>
      <c r="C90" s="3" t="str">
        <f>Options!F89</f>
        <v>hallocasa.pending.avocado</v>
      </c>
      <c r="D90" s="4" t="s">
        <v>346</v>
      </c>
      <c r="E90" s="7"/>
      <c r="F90" s="3" t="s">
        <v>347</v>
      </c>
    </row>
    <row r="91" spans="1:6" x14ac:dyDescent="0.3">
      <c r="A91" s="3" t="str">
        <f>Options!E90</f>
        <v>Banana</v>
      </c>
      <c r="B91" s="3" t="s">
        <v>345</v>
      </c>
      <c r="C91" s="3" t="str">
        <f>Options!F90</f>
        <v>hallocasa.pending.banana</v>
      </c>
      <c r="D91" s="4" t="s">
        <v>346</v>
      </c>
      <c r="E91" s="7"/>
      <c r="F91" s="3" t="s">
        <v>347</v>
      </c>
    </row>
    <row r="92" spans="1:6" x14ac:dyDescent="0.3">
      <c r="A92" s="3" t="str">
        <f>Options!E91</f>
        <v>Bellpeper</v>
      </c>
      <c r="B92" s="3" t="s">
        <v>345</v>
      </c>
      <c r="C92" s="3" t="str">
        <f>Options!F91</f>
        <v>hallocasa.pending.bellpeper</v>
      </c>
      <c r="D92" s="4" t="s">
        <v>346</v>
      </c>
      <c r="E92" s="7"/>
      <c r="F92" s="3" t="s">
        <v>347</v>
      </c>
    </row>
    <row r="93" spans="1:6" x14ac:dyDescent="0.3">
      <c r="A93" s="3" t="str">
        <f>Options!E92</f>
        <v>Blackberry</v>
      </c>
      <c r="B93" s="3" t="s">
        <v>345</v>
      </c>
      <c r="C93" s="3" t="str">
        <f>Options!F92</f>
        <v>hallocasa.pending.blackberry</v>
      </c>
      <c r="D93" s="4" t="s">
        <v>346</v>
      </c>
      <c r="E93" s="7"/>
      <c r="F93" s="3" t="s">
        <v>347</v>
      </c>
    </row>
    <row r="94" spans="1:6" x14ac:dyDescent="0.3">
      <c r="A94" s="3" t="str">
        <f>Options!E93</f>
        <v>Borojo</v>
      </c>
      <c r="B94" s="3" t="s">
        <v>345</v>
      </c>
      <c r="C94" s="3" t="str">
        <f>Options!F93</f>
        <v>hallocasa.pending.borojo</v>
      </c>
      <c r="D94" s="4" t="s">
        <v>346</v>
      </c>
      <c r="E94" s="7"/>
      <c r="F94" s="3" t="s">
        <v>347</v>
      </c>
    </row>
    <row r="95" spans="1:6" x14ac:dyDescent="0.3">
      <c r="A95" s="3" t="str">
        <f>Options!E94</f>
        <v>Cantaloupe</v>
      </c>
      <c r="B95" s="3" t="s">
        <v>345</v>
      </c>
      <c r="C95" s="3" t="str">
        <f>Options!F94</f>
        <v>hallocasa.pending.cantaloupe</v>
      </c>
      <c r="D95" s="4" t="s">
        <v>346</v>
      </c>
      <c r="E95" s="7"/>
      <c r="F95" s="3" t="s">
        <v>347</v>
      </c>
    </row>
    <row r="96" spans="1:6" x14ac:dyDescent="0.3">
      <c r="A96" s="3" t="str">
        <f>Options!E95</f>
        <v>Carambola</v>
      </c>
      <c r="B96" s="3" t="s">
        <v>345</v>
      </c>
      <c r="C96" s="3" t="str">
        <f>Options!F95</f>
        <v>hallocasa.pending.carambola</v>
      </c>
      <c r="D96" s="4" t="s">
        <v>346</v>
      </c>
      <c r="E96" s="7"/>
      <c r="F96" s="3" t="s">
        <v>347</v>
      </c>
    </row>
    <row r="97" spans="1:6" x14ac:dyDescent="0.3">
      <c r="A97" s="3" t="str">
        <f>Options!E96</f>
        <v>Carrots</v>
      </c>
      <c r="B97" s="3" t="s">
        <v>345</v>
      </c>
      <c r="C97" s="3" t="str">
        <f>Options!F96</f>
        <v>hallocasa.pending.carrots</v>
      </c>
      <c r="D97" s="4" t="s">
        <v>346</v>
      </c>
      <c r="E97" s="7"/>
      <c r="F97" s="3" t="s">
        <v>347</v>
      </c>
    </row>
    <row r="98" spans="1:6" x14ac:dyDescent="0.3">
      <c r="A98" s="3" t="str">
        <f>Options!E97</f>
        <v>Coconut</v>
      </c>
      <c r="B98" s="3" t="s">
        <v>345</v>
      </c>
      <c r="C98" s="3" t="str">
        <f>Options!F97</f>
        <v>hallocasa.pending.coconut</v>
      </c>
      <c r="D98" s="4" t="s">
        <v>346</v>
      </c>
      <c r="E98" s="7"/>
      <c r="F98" s="3" t="s">
        <v>347</v>
      </c>
    </row>
    <row r="99" spans="1:6" x14ac:dyDescent="0.3">
      <c r="A99" s="3" t="str">
        <f>Options!E98</f>
        <v>Corn</v>
      </c>
      <c r="B99" s="3" t="s">
        <v>345</v>
      </c>
      <c r="C99" s="3" t="str">
        <f>Options!F98</f>
        <v>hallocasa.pending.corn</v>
      </c>
      <c r="D99" s="4" t="s">
        <v>346</v>
      </c>
      <c r="E99" s="7"/>
      <c r="F99" s="3" t="s">
        <v>347</v>
      </c>
    </row>
    <row r="100" spans="1:6" x14ac:dyDescent="0.3">
      <c r="A100" s="3" t="str">
        <f>Options!E99</f>
        <v>Feijoa</v>
      </c>
      <c r="B100" s="3" t="s">
        <v>345</v>
      </c>
      <c r="C100" s="3" t="str">
        <f>Options!F99</f>
        <v>hallocasa.pending.feijoa</v>
      </c>
      <c r="D100" s="4" t="s">
        <v>346</v>
      </c>
      <c r="E100" s="7"/>
      <c r="F100" s="3" t="s">
        <v>347</v>
      </c>
    </row>
    <row r="101" spans="1:6" x14ac:dyDescent="0.3">
      <c r="A101" s="3" t="str">
        <f>Options!E100</f>
        <v>Grape</v>
      </c>
      <c r="B101" s="3" t="s">
        <v>345</v>
      </c>
      <c r="C101" s="3" t="str">
        <f>Options!F100</f>
        <v>hallocasa.pending.grape</v>
      </c>
      <c r="D101" s="4" t="s">
        <v>346</v>
      </c>
      <c r="E101" s="7"/>
      <c r="F101" s="3" t="s">
        <v>347</v>
      </c>
    </row>
    <row r="102" spans="1:6" x14ac:dyDescent="0.3">
      <c r="A102" s="3" t="str">
        <f>Options!E101</f>
        <v>Grapefruit</v>
      </c>
      <c r="B102" s="3" t="s">
        <v>345</v>
      </c>
      <c r="C102" s="3" t="str">
        <f>Options!F101</f>
        <v>hallocasa.pending.grapefruit</v>
      </c>
      <c r="D102" s="4" t="s">
        <v>346</v>
      </c>
      <c r="E102" s="7"/>
      <c r="F102" s="3" t="s">
        <v>347</v>
      </c>
    </row>
    <row r="103" spans="1:6" x14ac:dyDescent="0.3">
      <c r="A103" s="3" t="str">
        <f>Options!E102</f>
        <v>Guama</v>
      </c>
      <c r="B103" s="3" t="s">
        <v>345</v>
      </c>
      <c r="C103" s="3" t="str">
        <f>Options!F102</f>
        <v>hallocasa.pending.guama</v>
      </c>
      <c r="D103" s="4" t="s">
        <v>346</v>
      </c>
      <c r="E103" s="7"/>
      <c r="F103" s="3" t="s">
        <v>347</v>
      </c>
    </row>
    <row r="104" spans="1:6" x14ac:dyDescent="0.3">
      <c r="A104" s="3" t="str">
        <f>Options!E103</f>
        <v>Guava</v>
      </c>
      <c r="B104" s="3" t="s">
        <v>345</v>
      </c>
      <c r="C104" s="3" t="str">
        <f>Options!F103</f>
        <v>hallocasa.pending.guava</v>
      </c>
      <c r="D104" s="4" t="s">
        <v>346</v>
      </c>
      <c r="E104" s="7"/>
      <c r="F104" s="3" t="s">
        <v>347</v>
      </c>
    </row>
    <row r="105" spans="1:6" x14ac:dyDescent="0.3">
      <c r="A105" s="3" t="str">
        <f>Options!E104</f>
        <v>Lemon</v>
      </c>
      <c r="B105" s="3" t="s">
        <v>345</v>
      </c>
      <c r="C105" s="3" t="str">
        <f>Options!F104</f>
        <v>hallocasa.pending.lemon</v>
      </c>
      <c r="D105" s="4" t="s">
        <v>346</v>
      </c>
      <c r="E105" s="7"/>
      <c r="F105" s="3" t="s">
        <v>347</v>
      </c>
    </row>
    <row r="106" spans="1:6" x14ac:dyDescent="0.3">
      <c r="A106" s="3" t="str">
        <f>Options!E105</f>
        <v>Lulo</v>
      </c>
      <c r="B106" s="3" t="s">
        <v>345</v>
      </c>
      <c r="C106" s="3" t="str">
        <f>Options!F105</f>
        <v>hallocasa.pending.lulo</v>
      </c>
      <c r="D106" s="4" t="s">
        <v>346</v>
      </c>
      <c r="E106" s="7"/>
      <c r="F106" s="3" t="s">
        <v>347</v>
      </c>
    </row>
    <row r="107" spans="1:6" x14ac:dyDescent="0.3">
      <c r="A107" s="3" t="str">
        <f>Options!E106</f>
        <v>Mango</v>
      </c>
      <c r="B107" s="3" t="s">
        <v>345</v>
      </c>
      <c r="C107" s="3" t="str">
        <f>Options!F106</f>
        <v>hallocasa.pending.mango</v>
      </c>
      <c r="D107" s="4" t="s">
        <v>346</v>
      </c>
      <c r="E107" s="7"/>
      <c r="F107" s="3" t="s">
        <v>347</v>
      </c>
    </row>
    <row r="108" spans="1:6" x14ac:dyDescent="0.3">
      <c r="A108" s="3" t="str">
        <f>Options!E107</f>
        <v>Mangosteen</v>
      </c>
      <c r="B108" s="3" t="s">
        <v>345</v>
      </c>
      <c r="C108" s="3" t="str">
        <f>Options!F107</f>
        <v>hallocasa.pending.mangosteen</v>
      </c>
      <c r="D108" s="4" t="s">
        <v>346</v>
      </c>
      <c r="E108" s="7"/>
      <c r="F108" s="3" t="s">
        <v>347</v>
      </c>
    </row>
    <row r="109" spans="1:6" x14ac:dyDescent="0.3">
      <c r="A109" s="3" t="str">
        <f>Options!E108</f>
        <v>Maracuya</v>
      </c>
      <c r="B109" s="3" t="s">
        <v>345</v>
      </c>
      <c r="C109" s="3" t="str">
        <f>Options!F108</f>
        <v>hallocasa.pending.maracuya</v>
      </c>
      <c r="D109" s="4" t="s">
        <v>346</v>
      </c>
      <c r="E109" s="7"/>
      <c r="F109" s="3" t="s">
        <v>347</v>
      </c>
    </row>
    <row r="110" spans="1:6" x14ac:dyDescent="0.3">
      <c r="A110" s="3" t="str">
        <f>Options!E109</f>
        <v>Mushrooms</v>
      </c>
      <c r="B110" s="3" t="s">
        <v>345</v>
      </c>
      <c r="C110" s="3" t="str">
        <f>Options!F109</f>
        <v>hallocasa.pending.mushrooms</v>
      </c>
      <c r="D110" s="4" t="s">
        <v>346</v>
      </c>
      <c r="E110" s="7"/>
      <c r="F110" s="3" t="s">
        <v>347</v>
      </c>
    </row>
    <row r="111" spans="1:6" x14ac:dyDescent="0.3">
      <c r="A111" s="3" t="str">
        <f>Options!E110</f>
        <v>Nispero</v>
      </c>
      <c r="B111" s="3" t="s">
        <v>345</v>
      </c>
      <c r="C111" s="3" t="str">
        <f>Options!F110</f>
        <v>hallocasa.pending.nispero</v>
      </c>
      <c r="D111" s="4" t="s">
        <v>346</v>
      </c>
      <c r="E111" s="7"/>
      <c r="F111" s="3" t="s">
        <v>347</v>
      </c>
    </row>
    <row r="112" spans="1:6" x14ac:dyDescent="0.3">
      <c r="A112" s="3" t="str">
        <f>Options!E111</f>
        <v>Noni</v>
      </c>
      <c r="B112" s="3" t="s">
        <v>345</v>
      </c>
      <c r="C112" s="3" t="str">
        <f>Options!F111</f>
        <v>hallocasa.pending.noni</v>
      </c>
      <c r="D112" s="4" t="s">
        <v>346</v>
      </c>
      <c r="E112" s="7"/>
      <c r="F112" s="3" t="s">
        <v>347</v>
      </c>
    </row>
    <row r="113" spans="1:6" x14ac:dyDescent="0.3">
      <c r="A113" s="3" t="str">
        <f>Options!E112</f>
        <v>Onions</v>
      </c>
      <c r="B113" s="3" t="s">
        <v>345</v>
      </c>
      <c r="C113" s="3" t="str">
        <f>Options!F112</f>
        <v>hallocasa.pending.onions</v>
      </c>
      <c r="D113" s="4" t="s">
        <v>346</v>
      </c>
      <c r="E113" s="7"/>
      <c r="F113" s="3" t="s">
        <v>347</v>
      </c>
    </row>
    <row r="114" spans="1:6" x14ac:dyDescent="0.3">
      <c r="A114" s="3" t="str">
        <f>Options!E113</f>
        <v>Orange</v>
      </c>
      <c r="B114" s="3" t="s">
        <v>345</v>
      </c>
      <c r="C114" s="3" t="str">
        <f>Options!F113</f>
        <v>hallocasa.pending.orange</v>
      </c>
      <c r="D114" s="4" t="s">
        <v>346</v>
      </c>
      <c r="E114" s="7"/>
      <c r="F114" s="3" t="s">
        <v>347</v>
      </c>
    </row>
    <row r="115" spans="1:6" x14ac:dyDescent="0.3">
      <c r="A115" s="3" t="str">
        <f>Options!E114</f>
        <v>Papaya</v>
      </c>
      <c r="B115" s="3" t="s">
        <v>345</v>
      </c>
      <c r="C115" s="3" t="str">
        <f>Options!F114</f>
        <v>hallocasa.pending.papaya</v>
      </c>
      <c r="D115" s="4" t="s">
        <v>346</v>
      </c>
      <c r="E115" s="7"/>
      <c r="F115" s="3" t="s">
        <v>347</v>
      </c>
    </row>
    <row r="116" spans="1:6" x14ac:dyDescent="0.3">
      <c r="A116" s="3" t="str">
        <f>Options!E115</f>
        <v>Passion Fruit</v>
      </c>
      <c r="B116" s="3" t="s">
        <v>345</v>
      </c>
      <c r="C116" s="3" t="str">
        <f>Options!F115</f>
        <v>hallocasa.pending.passionfruit</v>
      </c>
      <c r="D116" s="4" t="s">
        <v>346</v>
      </c>
      <c r="E116" s="7"/>
      <c r="F116" s="3" t="s">
        <v>347</v>
      </c>
    </row>
    <row r="117" spans="1:6" x14ac:dyDescent="0.3">
      <c r="A117" s="3" t="str">
        <f>Options!E116</f>
        <v>Peach</v>
      </c>
      <c r="B117" s="3" t="s">
        <v>345</v>
      </c>
      <c r="C117" s="3" t="str">
        <f>Options!F116</f>
        <v>hallocasa.pending.peach</v>
      </c>
      <c r="D117" s="4" t="s">
        <v>346</v>
      </c>
      <c r="E117" s="7"/>
      <c r="F117" s="3" t="s">
        <v>347</v>
      </c>
    </row>
    <row r="118" spans="1:6" x14ac:dyDescent="0.3">
      <c r="A118" s="3" t="str">
        <f>Options!E117</f>
        <v>Pear</v>
      </c>
      <c r="B118" s="3" t="s">
        <v>345</v>
      </c>
      <c r="C118" s="3" t="str">
        <f>Options!F117</f>
        <v>hallocasa.pending.pear</v>
      </c>
      <c r="D118" s="4" t="s">
        <v>346</v>
      </c>
      <c r="E118" s="7"/>
      <c r="F118" s="3" t="s">
        <v>347</v>
      </c>
    </row>
    <row r="119" spans="1:6" x14ac:dyDescent="0.3">
      <c r="A119" s="3" t="str">
        <f>Options!E118</f>
        <v>Pineapple</v>
      </c>
      <c r="B119" s="3" t="s">
        <v>345</v>
      </c>
      <c r="C119" s="3" t="str">
        <f>Options!F118</f>
        <v>hallocasa.pending.pineapple</v>
      </c>
      <c r="D119" s="4" t="s">
        <v>346</v>
      </c>
      <c r="E119" s="7"/>
      <c r="F119" s="3" t="s">
        <v>347</v>
      </c>
    </row>
    <row r="120" spans="1:6" x14ac:dyDescent="0.3">
      <c r="A120" s="3" t="str">
        <f>Options!E119</f>
        <v>Pitahaya</v>
      </c>
      <c r="B120" s="3" t="s">
        <v>345</v>
      </c>
      <c r="C120" s="3" t="str">
        <f>Options!F119</f>
        <v>hallocasa.pending.pitahaya</v>
      </c>
      <c r="D120" s="4" t="s">
        <v>346</v>
      </c>
      <c r="E120" s="7"/>
      <c r="F120" s="3" t="s">
        <v>347</v>
      </c>
    </row>
    <row r="121" spans="1:6" x14ac:dyDescent="0.3">
      <c r="A121" s="3" t="str">
        <f>Options!E120</f>
        <v>Plum</v>
      </c>
      <c r="B121" s="3" t="s">
        <v>345</v>
      </c>
      <c r="C121" s="3" t="str">
        <f>Options!F120</f>
        <v>hallocasa.pending.plum</v>
      </c>
      <c r="D121" s="4" t="s">
        <v>346</v>
      </c>
      <c r="E121" s="7"/>
      <c r="F121" s="3" t="s">
        <v>347</v>
      </c>
    </row>
    <row r="122" spans="1:6" x14ac:dyDescent="0.3">
      <c r="A122" s="3" t="str">
        <f>Options!E121</f>
        <v>Potatoes</v>
      </c>
      <c r="B122" s="3" t="s">
        <v>345</v>
      </c>
      <c r="C122" s="3" t="str">
        <f>Options!F121</f>
        <v>hallocasa.pending.potatoes</v>
      </c>
      <c r="D122" s="4" t="s">
        <v>346</v>
      </c>
      <c r="E122" s="7"/>
      <c r="F122" s="3" t="s">
        <v>347</v>
      </c>
    </row>
    <row r="123" spans="1:6" x14ac:dyDescent="0.3">
      <c r="A123" s="3" t="str">
        <f>Options!E122</f>
        <v>Salad</v>
      </c>
      <c r="B123" s="3" t="s">
        <v>345</v>
      </c>
      <c r="C123" s="3" t="str">
        <f>Options!F122</f>
        <v>hallocasa.pending.salad</v>
      </c>
      <c r="D123" s="4" t="s">
        <v>346</v>
      </c>
      <c r="E123" s="7"/>
      <c r="F123" s="3" t="s">
        <v>347</v>
      </c>
    </row>
    <row r="124" spans="1:6" x14ac:dyDescent="0.3">
      <c r="A124" s="3" t="str">
        <f>Options!E123</f>
        <v>Soursop</v>
      </c>
      <c r="B124" s="3" t="s">
        <v>345</v>
      </c>
      <c r="C124" s="3" t="str">
        <f>Options!F123</f>
        <v>hallocasa.pending.soursop</v>
      </c>
      <c r="D124" s="4" t="s">
        <v>346</v>
      </c>
      <c r="E124" s="7"/>
      <c r="F124" s="3" t="s">
        <v>347</v>
      </c>
    </row>
    <row r="125" spans="1:6" x14ac:dyDescent="0.3">
      <c r="A125" s="3" t="str">
        <f>Options!E124</f>
        <v>Strawberry</v>
      </c>
      <c r="B125" s="3" t="s">
        <v>345</v>
      </c>
      <c r="C125" s="3" t="str">
        <f>Options!F124</f>
        <v>hallocasa.pending.strawberry</v>
      </c>
      <c r="D125" s="4" t="s">
        <v>346</v>
      </c>
      <c r="E125" s="7"/>
      <c r="F125" s="3" t="s">
        <v>347</v>
      </c>
    </row>
    <row r="126" spans="1:6" x14ac:dyDescent="0.3">
      <c r="A126" s="3" t="str">
        <f>Options!E125</f>
        <v>Sugar Cane</v>
      </c>
      <c r="B126" s="3" t="s">
        <v>345</v>
      </c>
      <c r="C126" s="3" t="str">
        <f>Options!F125</f>
        <v>hallocasa.pending.sugarcane</v>
      </c>
      <c r="D126" s="4" t="s">
        <v>346</v>
      </c>
      <c r="E126" s="7"/>
      <c r="F126" s="3" t="s">
        <v>347</v>
      </c>
    </row>
    <row r="127" spans="1:6" x14ac:dyDescent="0.3">
      <c r="A127" s="3" t="str">
        <f>Options!E126</f>
        <v>Tamarillo</v>
      </c>
      <c r="B127" s="3" t="s">
        <v>345</v>
      </c>
      <c r="C127" s="3" t="str">
        <f>Options!F126</f>
        <v>hallocasa.pending.tamarillo</v>
      </c>
      <c r="D127" s="4" t="s">
        <v>346</v>
      </c>
      <c r="E127" s="7"/>
      <c r="F127" s="3" t="s">
        <v>347</v>
      </c>
    </row>
    <row r="128" spans="1:6" x14ac:dyDescent="0.3">
      <c r="A128" s="3" t="str">
        <f>Options!E127</f>
        <v>Tomatoes</v>
      </c>
      <c r="B128" s="3" t="s">
        <v>345</v>
      </c>
      <c r="C128" s="3" t="str">
        <f>Options!F127</f>
        <v>hallocasa.pending.tomatoes</v>
      </c>
      <c r="D128" s="4" t="s">
        <v>346</v>
      </c>
      <c r="E128" s="7"/>
      <c r="F128" s="3" t="s">
        <v>347</v>
      </c>
    </row>
    <row r="129" spans="1:6" x14ac:dyDescent="0.3">
      <c r="A129" s="3" t="str">
        <f>Options!E128</f>
        <v>Uchuva</v>
      </c>
      <c r="B129" s="3" t="s">
        <v>345</v>
      </c>
      <c r="C129" s="3" t="str">
        <f>Options!F128</f>
        <v>hallocasa.pending.uchuva</v>
      </c>
      <c r="D129" s="4" t="s">
        <v>346</v>
      </c>
      <c r="E129" s="7"/>
      <c r="F129" s="3" t="s">
        <v>347</v>
      </c>
    </row>
    <row r="130" spans="1:6" x14ac:dyDescent="0.3">
      <c r="A130" s="3" t="str">
        <f>Options!E129</f>
        <v>Yuca</v>
      </c>
      <c r="B130" s="3" t="s">
        <v>345</v>
      </c>
      <c r="C130" s="3" t="str">
        <f>Options!F129</f>
        <v>hallocasa.pending.yuca</v>
      </c>
      <c r="D130" s="4" t="s">
        <v>346</v>
      </c>
      <c r="E130" s="7"/>
      <c r="F130" s="3" t="s">
        <v>347</v>
      </c>
    </row>
    <row r="131" spans="1:6" x14ac:dyDescent="0.3">
      <c r="A131" s="3" t="str">
        <f>Options!E130</f>
        <v>Zapote</v>
      </c>
      <c r="B131" s="3" t="s">
        <v>345</v>
      </c>
      <c r="C131" s="3" t="str">
        <f>Options!F130</f>
        <v>hallocasa.pending.zapote</v>
      </c>
      <c r="D131" s="4" t="s">
        <v>346</v>
      </c>
      <c r="E131" s="7"/>
      <c r="F131" s="3" t="s">
        <v>347</v>
      </c>
    </row>
    <row r="132" spans="1:6" x14ac:dyDescent="0.3">
      <c r="A132" s="3" t="str">
        <f>Options!E131</f>
        <v>Agriculture - other</v>
      </c>
      <c r="B132" s="3" t="s">
        <v>345</v>
      </c>
      <c r="C132" s="3" t="str">
        <f>Options!F131</f>
        <v>hallocasa.pending.other</v>
      </c>
      <c r="D132" s="4" t="s">
        <v>346</v>
      </c>
      <c r="E132" s="7"/>
      <c r="F132" s="3" t="s">
        <v>347</v>
      </c>
    </row>
    <row r="133" spans="1:6" x14ac:dyDescent="0.3">
      <c r="A133" s="3" t="str">
        <f>Options!E132</f>
        <v>This year</v>
      </c>
      <c r="B133" s="3" t="s">
        <v>345</v>
      </c>
      <c r="C133" s="3" t="str">
        <f>Options!F132</f>
        <v>hallocasa.pending.thisyear</v>
      </c>
      <c r="D133" s="4" t="s">
        <v>346</v>
      </c>
      <c r="E133" s="7"/>
      <c r="F133" s="3" t="s">
        <v>347</v>
      </c>
    </row>
    <row r="134" spans="1:6" x14ac:dyDescent="0.3">
      <c r="A134" s="3" t="str">
        <f>Options!E133</f>
        <v>Within last 3 years</v>
      </c>
      <c r="B134" s="3" t="s">
        <v>345</v>
      </c>
      <c r="C134" s="3" t="str">
        <f>Options!F133</f>
        <v>hallocasa.pending.withinlast3years</v>
      </c>
      <c r="D134" s="4" t="s">
        <v>346</v>
      </c>
      <c r="E134" s="7"/>
      <c r="F134" s="3" t="s">
        <v>347</v>
      </c>
    </row>
    <row r="135" spans="1:6" x14ac:dyDescent="0.3">
      <c r="A135" s="3" t="str">
        <f>Options!E134</f>
        <v>Within last 5 years</v>
      </c>
      <c r="B135" s="3" t="s">
        <v>345</v>
      </c>
      <c r="C135" s="3" t="str">
        <f>Options!F134</f>
        <v>hallocasa.pending.withinlast5years</v>
      </c>
      <c r="D135" s="4" t="s">
        <v>346</v>
      </c>
      <c r="E135" s="7"/>
      <c r="F135" s="3" t="s">
        <v>347</v>
      </c>
    </row>
    <row r="136" spans="1:6" x14ac:dyDescent="0.3">
      <c r="A136" s="3" t="str">
        <f>Options!E135</f>
        <v>Within last 10 years</v>
      </c>
      <c r="B136" s="3" t="s">
        <v>345</v>
      </c>
      <c r="C136" s="3" t="str">
        <f>Options!F135</f>
        <v>hallocasa.pending.withinlast10years</v>
      </c>
      <c r="D136" s="4" t="s">
        <v>346</v>
      </c>
      <c r="E136" s="7"/>
      <c r="F136" s="3" t="s">
        <v>347</v>
      </c>
    </row>
    <row r="137" spans="1:6" x14ac:dyDescent="0.3">
      <c r="A137" s="3" t="str">
        <f>Options!E136</f>
        <v>Within last 20 years</v>
      </c>
      <c r="B137" s="3" t="s">
        <v>345</v>
      </c>
      <c r="C137" s="3" t="str">
        <f>Options!F136</f>
        <v>hallocasa.pending.withinlast20years</v>
      </c>
      <c r="D137" s="4" t="s">
        <v>346</v>
      </c>
      <c r="E137" s="7"/>
      <c r="F137" s="3" t="s">
        <v>347</v>
      </c>
    </row>
    <row r="138" spans="1:6" x14ac:dyDescent="0.3">
      <c r="A138" s="3" t="str">
        <f>Options!E137</f>
        <v>Within last 30 years</v>
      </c>
      <c r="B138" s="3" t="s">
        <v>345</v>
      </c>
      <c r="C138" s="3" t="str">
        <f>Options!F137</f>
        <v>hallocasa.pending.withinlast30years</v>
      </c>
      <c r="D138" s="4" t="s">
        <v>346</v>
      </c>
      <c r="E138" s="7"/>
      <c r="F138" s="3" t="s">
        <v>347</v>
      </c>
    </row>
    <row r="139" spans="1:6" x14ac:dyDescent="0.3">
      <c r="A139" s="3" t="str">
        <f>Options!E138</f>
        <v>Last modernization - none</v>
      </c>
      <c r="B139" s="3" t="s">
        <v>345</v>
      </c>
      <c r="C139" s="3" t="str">
        <f>Options!F138</f>
        <v>hallocasa.pending.none</v>
      </c>
      <c r="D139" s="4" t="s">
        <v>346</v>
      </c>
      <c r="E139" s="7"/>
      <c r="F139" s="3" t="s">
        <v>347</v>
      </c>
    </row>
    <row r="140" spans="1:6" x14ac:dyDescent="0.3">
      <c r="A140" s="3" t="str">
        <f>Options!E139</f>
        <v>More than -40%</v>
      </c>
      <c r="B140" s="3" t="s">
        <v>345</v>
      </c>
      <c r="C140" s="3" t="str">
        <f>Options!F139</f>
        <v>hallocasa.pending.morethanm40p</v>
      </c>
      <c r="D140" s="4" t="s">
        <v>346</v>
      </c>
      <c r="E140" s="7"/>
      <c r="F140" s="3" t="s">
        <v>347</v>
      </c>
    </row>
    <row r="141" spans="1:6" x14ac:dyDescent="0.3">
      <c r="A141" s="3" t="str">
        <f>Options!E140</f>
        <v>Between -39% and -30%</v>
      </c>
      <c r="B141" s="3" t="s">
        <v>345</v>
      </c>
      <c r="C141" s="3" t="str">
        <f>Options!F140</f>
        <v>hallocasa.pending.betweenm39pandm30p</v>
      </c>
      <c r="D141" s="4" t="s">
        <v>346</v>
      </c>
      <c r="E141" s="7"/>
      <c r="F141" s="3" t="s">
        <v>347</v>
      </c>
    </row>
    <row r="142" spans="1:6" x14ac:dyDescent="0.3">
      <c r="A142" s="3" t="str">
        <f>Options!E141</f>
        <v>Between -29% and -20%</v>
      </c>
      <c r="B142" s="3" t="s">
        <v>345</v>
      </c>
      <c r="C142" s="3" t="str">
        <f>Options!F141</f>
        <v>hallocasa.pending.betweenm29pandm20p</v>
      </c>
      <c r="D142" s="4" t="s">
        <v>346</v>
      </c>
      <c r="E142" s="7"/>
      <c r="F142" s="3" t="s">
        <v>347</v>
      </c>
    </row>
    <row r="143" spans="1:6" x14ac:dyDescent="0.3">
      <c r="A143" s="3" t="str">
        <f>Options!E142</f>
        <v>Between -19% and -10%</v>
      </c>
      <c r="B143" s="3" t="s">
        <v>345</v>
      </c>
      <c r="C143" s="3" t="str">
        <f>Options!F142</f>
        <v>hallocasa.pending.betweenm19pandm10p</v>
      </c>
      <c r="D143" s="4" t="s">
        <v>346</v>
      </c>
      <c r="E143" s="7"/>
      <c r="F143" s="3" t="s">
        <v>347</v>
      </c>
    </row>
    <row r="144" spans="1:6" x14ac:dyDescent="0.3">
      <c r="A144" s="3" t="str">
        <f>Options!E143</f>
        <v>Between -9% and -5%</v>
      </c>
      <c r="B144" s="3" t="s">
        <v>345</v>
      </c>
      <c r="C144" s="3" t="str">
        <f>Options!F143</f>
        <v>hallocasa.pending.betweenm9pandm5p</v>
      </c>
      <c r="D144" s="4" t="s">
        <v>346</v>
      </c>
      <c r="E144" s="7"/>
      <c r="F144" s="3" t="s">
        <v>347</v>
      </c>
    </row>
    <row r="145" spans="1:6" x14ac:dyDescent="0.3">
      <c r="A145" s="3" t="str">
        <f>Options!E144</f>
        <v>Between -5% and 0%</v>
      </c>
      <c r="B145" s="3" t="s">
        <v>345</v>
      </c>
      <c r="C145" s="3" t="str">
        <f>Options!F144</f>
        <v>hallocasa.pending.betweenm5pand0p</v>
      </c>
      <c r="D145" s="4" t="s">
        <v>346</v>
      </c>
      <c r="E145" s="7"/>
      <c r="F145" s="3" t="s">
        <v>347</v>
      </c>
    </row>
    <row r="146" spans="1:6" x14ac:dyDescent="0.3">
      <c r="A146" s="3" t="str">
        <f>Options!E145</f>
        <v>Between 0% and +5%</v>
      </c>
      <c r="B146" s="3" t="s">
        <v>345</v>
      </c>
      <c r="C146" s="3" t="str">
        <f>Options!F145</f>
        <v>hallocasa.pending.between0pand5p</v>
      </c>
      <c r="D146" s="4" t="s">
        <v>346</v>
      </c>
      <c r="E146" s="7"/>
      <c r="F146" s="3" t="s">
        <v>347</v>
      </c>
    </row>
    <row r="147" spans="1:6" x14ac:dyDescent="0.3">
      <c r="A147" s="3" t="str">
        <f>Options!E146</f>
        <v>Between +5% and +9%</v>
      </c>
      <c r="B147" s="3" t="s">
        <v>345</v>
      </c>
      <c r="C147" s="3" t="str">
        <f>Options!F146</f>
        <v>hallocasa.pending.between5pand9p</v>
      </c>
      <c r="D147" s="4" t="s">
        <v>346</v>
      </c>
      <c r="E147" s="7"/>
      <c r="F147" s="3" t="s">
        <v>347</v>
      </c>
    </row>
    <row r="148" spans="1:6" x14ac:dyDescent="0.3">
      <c r="A148" s="3" t="str">
        <f>Options!E147</f>
        <v>Between +10% and +19%</v>
      </c>
      <c r="B148" s="3" t="s">
        <v>345</v>
      </c>
      <c r="C148" s="3" t="str">
        <f>Options!F147</f>
        <v>hallocasa.pending.between10pand19p</v>
      </c>
      <c r="D148" s="4" t="s">
        <v>346</v>
      </c>
      <c r="E148" s="7"/>
      <c r="F148" s="3" t="s">
        <v>347</v>
      </c>
    </row>
    <row r="149" spans="1:6" x14ac:dyDescent="0.3">
      <c r="A149" s="3" t="str">
        <f>Options!E148</f>
        <v>Between +20% and +29%</v>
      </c>
      <c r="B149" s="3" t="s">
        <v>345</v>
      </c>
      <c r="C149" s="3" t="str">
        <f>Options!F148</f>
        <v>hallocasa.pending.between20pand29p</v>
      </c>
      <c r="D149" s="4" t="s">
        <v>346</v>
      </c>
      <c r="E149" s="7"/>
      <c r="F149" s="3" t="s">
        <v>347</v>
      </c>
    </row>
    <row r="150" spans="1:6" x14ac:dyDescent="0.3">
      <c r="A150" s="3" t="str">
        <f>Options!E149</f>
        <v>Between +30% and +39%</v>
      </c>
      <c r="B150" s="3" t="s">
        <v>345</v>
      </c>
      <c r="C150" s="3" t="str">
        <f>Options!F149</f>
        <v>hallocasa.pending.between30pand39p</v>
      </c>
      <c r="D150" s="4" t="s">
        <v>346</v>
      </c>
      <c r="E150" s="7"/>
      <c r="F150" s="3" t="s">
        <v>347</v>
      </c>
    </row>
    <row r="151" spans="1:6" x14ac:dyDescent="0.3">
      <c r="A151" s="3" t="str">
        <f>Options!E150</f>
        <v>More than +40%</v>
      </c>
      <c r="B151" s="3" t="s">
        <v>345</v>
      </c>
      <c r="C151" s="3" t="str">
        <f>Options!F150</f>
        <v>hallocasa.pending.morethan40p</v>
      </c>
      <c r="D151" s="4" t="s">
        <v>346</v>
      </c>
      <c r="E151" s="7"/>
      <c r="F151" s="3" t="s">
        <v>347</v>
      </c>
    </row>
    <row r="152" spans="1:6" x14ac:dyDescent="0.3">
      <c r="A152" s="3" t="str">
        <f>Options!E151</f>
        <v>Plain</v>
      </c>
      <c r="B152" s="3" t="s">
        <v>345</v>
      </c>
      <c r="C152" s="3" t="str">
        <f>Options!F151</f>
        <v>hallocasa.pending.plain</v>
      </c>
      <c r="D152" s="4" t="s">
        <v>346</v>
      </c>
      <c r="E152" s="7"/>
      <c r="F152" s="3" t="s">
        <v>347</v>
      </c>
    </row>
    <row r="153" spans="1:6" x14ac:dyDescent="0.3">
      <c r="A153" s="3" t="str">
        <f>Options!E152</f>
        <v>Undulated</v>
      </c>
      <c r="B153" s="3" t="s">
        <v>345</v>
      </c>
      <c r="C153" s="3" t="str">
        <f>Options!F152</f>
        <v>hallocasa.pending.undulated</v>
      </c>
      <c r="D153" s="4" t="s">
        <v>346</v>
      </c>
      <c r="E153" s="7"/>
      <c r="F153" s="3" t="s">
        <v>347</v>
      </c>
    </row>
    <row r="154" spans="1:6" x14ac:dyDescent="0.3">
      <c r="A154" s="3" t="str">
        <f>Options!E153</f>
        <v>Cliffy</v>
      </c>
      <c r="B154" s="3" t="s">
        <v>345</v>
      </c>
      <c r="C154" s="3" t="str">
        <f>Options!F153</f>
        <v>hallocasa.pending.cliffy</v>
      </c>
      <c r="D154" s="4" t="s">
        <v>346</v>
      </c>
      <c r="E154" s="7"/>
      <c r="F154" s="3" t="s">
        <v>347</v>
      </c>
    </row>
    <row r="155" spans="1:6" x14ac:dyDescent="0.3">
      <c r="A155" s="3" t="str">
        <f>Options!E154</f>
        <v>Inclination - other</v>
      </c>
      <c r="B155" s="3" t="s">
        <v>345</v>
      </c>
      <c r="C155" s="3" t="str">
        <f>Options!F154</f>
        <v>hallocasa.pending.other</v>
      </c>
      <c r="D155" s="4" t="s">
        <v>346</v>
      </c>
      <c r="E155" s="7"/>
      <c r="F155" s="3" t="s">
        <v>347</v>
      </c>
    </row>
    <row r="156" spans="1:6" x14ac:dyDescent="0.3">
      <c r="A156" s="3" t="str">
        <f>Options!E155</f>
        <v>Agent Fee - More than 10%</v>
      </c>
      <c r="B156" s="3" t="s">
        <v>345</v>
      </c>
      <c r="C156" s="3" t="str">
        <f>Options!F155</f>
        <v>hallocasa.pending.morethan10p</v>
      </c>
      <c r="D156" s="4" t="s">
        <v>346</v>
      </c>
      <c r="E156" s="7"/>
      <c r="F156" s="3" t="s">
        <v>347</v>
      </c>
    </row>
    <row r="157" spans="1:6" x14ac:dyDescent="0.3">
      <c r="A157" s="3" t="str">
        <f>Options!E156</f>
        <v>Annual tax rate on the property - More than 25%</v>
      </c>
      <c r="B157" s="3" t="s">
        <v>345</v>
      </c>
      <c r="C157" s="3" t="str">
        <f>Options!F156</f>
        <v>hallocasa.pending.morethan25p</v>
      </c>
      <c r="D157" s="4" t="s">
        <v>346</v>
      </c>
      <c r="E157" s="7"/>
      <c r="F157" s="3" t="s">
        <v>347</v>
      </c>
    </row>
    <row r="158" spans="1:6" x14ac:dyDescent="0.3">
      <c r="A158" s="3" t="str">
        <f>'Property types'!B2</f>
        <v>Lot</v>
      </c>
      <c r="B158" s="3" t="s">
        <v>345</v>
      </c>
      <c r="C158" s="3" t="str">
        <f>'Property types'!C2</f>
        <v>hallocasa.pending</v>
      </c>
      <c r="D158" s="4" t="s">
        <v>346</v>
      </c>
      <c r="E158" s="7"/>
      <c r="F158" s="3" t="s">
        <v>347</v>
      </c>
    </row>
    <row r="159" spans="1:6" x14ac:dyDescent="0.3">
      <c r="A159" s="3" t="str">
        <f>'Property types'!B3</f>
        <v>Warehouse - Stand-Alone</v>
      </c>
      <c r="B159" s="3" t="s">
        <v>345</v>
      </c>
      <c r="C159" s="3" t="str">
        <f>'Property types'!C3</f>
        <v>hallocasa.pending</v>
      </c>
      <c r="D159" s="4" t="s">
        <v>346</v>
      </c>
      <c r="E159" s="7"/>
      <c r="F159" s="3" t="s">
        <v>347</v>
      </c>
    </row>
    <row r="160" spans="1:6" x14ac:dyDescent="0.3">
      <c r="A160" s="3" t="str">
        <f>'Property types'!B4</f>
        <v>Garage - Stand-Alone</v>
      </c>
      <c r="B160" s="3" t="s">
        <v>345</v>
      </c>
      <c r="C160" s="3" t="str">
        <f>'Property types'!C4</f>
        <v>hallocasa.pending</v>
      </c>
      <c r="D160" s="4" t="s">
        <v>346</v>
      </c>
      <c r="E160" s="7"/>
      <c r="F160" s="3" t="s">
        <v>347</v>
      </c>
    </row>
    <row r="161" spans="1:6" x14ac:dyDescent="0.3">
      <c r="A161" s="3" t="str">
        <f>'Property types'!B5</f>
        <v>Office - Stand-Alone</v>
      </c>
      <c r="B161" s="3" t="s">
        <v>345</v>
      </c>
      <c r="C161" s="3" t="str">
        <f>'Property types'!C5</f>
        <v>hallocasa.pending</v>
      </c>
      <c r="D161" s="4" t="s">
        <v>346</v>
      </c>
      <c r="E161" s="7"/>
      <c r="F161" s="3" t="s">
        <v>347</v>
      </c>
    </row>
    <row r="162" spans="1:6" x14ac:dyDescent="0.3">
      <c r="A162" s="3" t="str">
        <f>'Property types'!B6</f>
        <v>Kindergarten - Stand-Alone</v>
      </c>
      <c r="B162" s="3" t="s">
        <v>345</v>
      </c>
      <c r="C162" s="3" t="str">
        <f>'Property types'!C6</f>
        <v>hallocasa.pending</v>
      </c>
      <c r="D162" s="4" t="s">
        <v>346</v>
      </c>
      <c r="E162" s="7"/>
      <c r="F162" s="3" t="s">
        <v>347</v>
      </c>
    </row>
    <row r="163" spans="1:6" x14ac:dyDescent="0.3">
      <c r="A163" s="3" t="str">
        <f>'Property types'!B7</f>
        <v>Restaurante - Stand-Alone</v>
      </c>
      <c r="B163" s="3" t="s">
        <v>345</v>
      </c>
      <c r="C163" s="3" t="str">
        <f>'Property types'!C7</f>
        <v>hallocasa.pending</v>
      </c>
      <c r="D163" s="4" t="s">
        <v>346</v>
      </c>
      <c r="E163" s="7"/>
      <c r="F163" s="3" t="s">
        <v>347</v>
      </c>
    </row>
    <row r="164" spans="1:6" x14ac:dyDescent="0.3">
      <c r="A164" s="3" t="str">
        <f>'Property types'!B8</f>
        <v xml:space="preserve"> Factory - Stand-Alone</v>
      </c>
      <c r="B164" s="3" t="s">
        <v>345</v>
      </c>
      <c r="C164" s="3" t="str">
        <f>'Property types'!C8</f>
        <v>hallocasa.pending</v>
      </c>
      <c r="D164" s="4" t="s">
        <v>346</v>
      </c>
      <c r="E164" s="7"/>
      <c r="F164" s="3" t="s">
        <v>347</v>
      </c>
    </row>
    <row r="165" spans="1:6" x14ac:dyDescent="0.3">
      <c r="A165" s="3" t="str">
        <f>'Property types'!B9</f>
        <v>School - Stand-Alone</v>
      </c>
      <c r="B165" s="3" t="s">
        <v>345</v>
      </c>
      <c r="C165" s="3" t="str">
        <f>'Property types'!C9</f>
        <v>hallocasa.pending</v>
      </c>
      <c r="D165" s="4" t="s">
        <v>346</v>
      </c>
      <c r="E165" s="7"/>
      <c r="F165" s="3" t="s">
        <v>347</v>
      </c>
    </row>
    <row r="166" spans="1:6" x14ac:dyDescent="0.3">
      <c r="A166" s="3" t="str">
        <f>'Property types'!B10</f>
        <v>Theater - Stand-Alone</v>
      </c>
      <c r="B166" s="3" t="s">
        <v>345</v>
      </c>
      <c r="C166" s="3" t="str">
        <f>'Property types'!C10</f>
        <v>hallocasa.pending</v>
      </c>
      <c r="D166" s="4" t="s">
        <v>346</v>
      </c>
      <c r="E166" s="7"/>
      <c r="F166" s="3" t="s">
        <v>347</v>
      </c>
    </row>
    <row r="167" spans="1:6" x14ac:dyDescent="0.3">
      <c r="A167" s="3" t="str">
        <f>'Property types'!B11</f>
        <v>Hotel - Stand-Alone</v>
      </c>
      <c r="B167" s="3" t="s">
        <v>345</v>
      </c>
      <c r="C167" s="3" t="str">
        <f>'Property types'!C11</f>
        <v>hallocasa.pending</v>
      </c>
      <c r="D167" s="4" t="s">
        <v>346</v>
      </c>
      <c r="E167" s="7"/>
      <c r="F167" s="3" t="s">
        <v>347</v>
      </c>
    </row>
    <row r="168" spans="1:6" x14ac:dyDescent="0.3">
      <c r="A168" s="3" t="str">
        <f>'Property types'!B12</f>
        <v>Shopping Mall</v>
      </c>
      <c r="B168" s="3" t="s">
        <v>345</v>
      </c>
      <c r="C168" s="3" t="str">
        <f>'Property types'!C12</f>
        <v>hallocasa.pending</v>
      </c>
      <c r="D168" s="4" t="s">
        <v>346</v>
      </c>
      <c r="E168" s="7"/>
      <c r="F168" s="3" t="s">
        <v>347</v>
      </c>
    </row>
    <row r="169" spans="1:6" x14ac:dyDescent="0.3">
      <c r="A169" s="3" t="str">
        <f>'Property types'!B13</f>
        <v>Lot with Built</v>
      </c>
      <c r="B169" s="3" t="s">
        <v>345</v>
      </c>
      <c r="C169" s="3" t="str">
        <f>'Property types'!C13</f>
        <v>hallocasa.pending</v>
      </c>
      <c r="D169" s="4" t="s">
        <v>346</v>
      </c>
      <c r="E169" s="7"/>
      <c r="F169" s="3" t="s">
        <v>347</v>
      </c>
    </row>
    <row r="170" spans="1:6" x14ac:dyDescent="0.3">
      <c r="A170" s="3" t="str">
        <f>'Property types'!B14</f>
        <v>Airport</v>
      </c>
      <c r="B170" s="3" t="s">
        <v>345</v>
      </c>
      <c r="C170" s="3" t="str">
        <f>'Property types'!C14</f>
        <v>hallocasa.pending</v>
      </c>
      <c r="D170" s="4" t="s">
        <v>346</v>
      </c>
      <c r="E170" s="7"/>
      <c r="F170" s="3" t="s">
        <v>347</v>
      </c>
    </row>
    <row r="171" spans="1:6" x14ac:dyDescent="0.3">
      <c r="A171" s="3" t="str">
        <f>'Property types'!B15</f>
        <v>Hospital</v>
      </c>
      <c r="B171" s="3" t="s">
        <v>345</v>
      </c>
      <c r="C171" s="3" t="str">
        <f>'Property types'!C15</f>
        <v>hallocasa.pending</v>
      </c>
      <c r="D171" s="4" t="s">
        <v>346</v>
      </c>
      <c r="E171" s="7"/>
      <c r="F171" s="3" t="s">
        <v>347</v>
      </c>
    </row>
    <row r="172" spans="1:6" x14ac:dyDescent="0.3">
      <c r="A172" s="3" t="str">
        <f>'Property types'!B16</f>
        <v>Detached House</v>
      </c>
      <c r="B172" s="3" t="s">
        <v>345</v>
      </c>
      <c r="C172" s="3" t="str">
        <f>'Property types'!C16</f>
        <v>hallocasa.pending</v>
      </c>
      <c r="D172" s="4" t="s">
        <v>346</v>
      </c>
      <c r="E172" s="7"/>
      <c r="F172" s="3" t="s">
        <v>347</v>
      </c>
    </row>
    <row r="173" spans="1:6" x14ac:dyDescent="0.3">
      <c r="A173" s="3" t="str">
        <f>'Property types'!B17</f>
        <v>Apartment Building</v>
      </c>
      <c r="B173" s="3" t="s">
        <v>345</v>
      </c>
      <c r="C173" s="3" t="str">
        <f>'Property types'!C17</f>
        <v>hallocasa.pending</v>
      </c>
      <c r="D173" s="4" t="s">
        <v>346</v>
      </c>
      <c r="E173" s="7"/>
      <c r="F173" s="3" t="s">
        <v>347</v>
      </c>
    </row>
    <row r="174" spans="1:6" x14ac:dyDescent="0.3">
      <c r="A174" s="3" t="str">
        <f>'Property types'!B18</f>
        <v>Airport</v>
      </c>
      <c r="B174" s="3" t="s">
        <v>345</v>
      </c>
      <c r="C174" s="3" t="str">
        <f>'Property types'!C18</f>
        <v>hallocasa.pending</v>
      </c>
      <c r="D174" s="4" t="s">
        <v>346</v>
      </c>
      <c r="E174" s="7"/>
      <c r="F174" s="3" t="s">
        <v>347</v>
      </c>
    </row>
    <row r="175" spans="1:6" x14ac:dyDescent="0.3">
      <c r="A175" s="3" t="str">
        <f>'Property types'!B19</f>
        <v>Finca</v>
      </c>
      <c r="B175" s="3" t="s">
        <v>345</v>
      </c>
      <c r="C175" s="3" t="str">
        <f>'Property types'!C19</f>
        <v>hallocasa.pending</v>
      </c>
      <c r="D175" s="4" t="s">
        <v>346</v>
      </c>
      <c r="E175" s="7"/>
      <c r="F175" s="3" t="s">
        <v>347</v>
      </c>
    </row>
    <row r="176" spans="1:6" x14ac:dyDescent="0.3">
      <c r="A176" s="3" t="str">
        <f>'Property types'!B20</f>
        <v>Car Park</v>
      </c>
      <c r="B176" s="3" t="s">
        <v>345</v>
      </c>
      <c r="C176" s="3" t="str">
        <f>'Property types'!C20</f>
        <v>hallocasa.pending</v>
      </c>
      <c r="D176" s="4" t="s">
        <v>346</v>
      </c>
      <c r="E176" s="7"/>
      <c r="F176" s="3" t="s">
        <v>347</v>
      </c>
    </row>
    <row r="177" spans="1:6" x14ac:dyDescent="0.3">
      <c r="A177" s="3" t="str">
        <f>'Property types'!B21</f>
        <v>Warehouse - In-House</v>
      </c>
      <c r="B177" s="3" t="s">
        <v>345</v>
      </c>
      <c r="C177" s="3" t="str">
        <f>'Property types'!C21</f>
        <v>hallocasa.pending</v>
      </c>
      <c r="D177" s="4" t="s">
        <v>346</v>
      </c>
      <c r="E177" s="7"/>
      <c r="F177" s="3" t="s">
        <v>347</v>
      </c>
    </row>
    <row r="178" spans="1:6" x14ac:dyDescent="0.3">
      <c r="A178" s="3" t="str">
        <f>'Property types'!B22</f>
        <v>Garage - In-House</v>
      </c>
      <c r="B178" s="3" t="s">
        <v>345</v>
      </c>
      <c r="C178" s="3" t="str">
        <f>'Property types'!C22</f>
        <v>hallocasa.pending</v>
      </c>
      <c r="D178" s="4" t="s">
        <v>346</v>
      </c>
      <c r="E178" s="7"/>
      <c r="F178" s="3" t="s">
        <v>347</v>
      </c>
    </row>
    <row r="179" spans="1:6" x14ac:dyDescent="0.3">
      <c r="A179" s="3" t="str">
        <f>'Property types'!B23</f>
        <v>Office - In-House</v>
      </c>
      <c r="B179" s="3" t="s">
        <v>345</v>
      </c>
      <c r="C179" s="3" t="str">
        <f>'Property types'!C23</f>
        <v>hallocasa.pending</v>
      </c>
      <c r="D179" s="4" t="s">
        <v>346</v>
      </c>
      <c r="E179" s="7"/>
      <c r="F179" s="3" t="s">
        <v>347</v>
      </c>
    </row>
    <row r="180" spans="1:6" x14ac:dyDescent="0.3">
      <c r="A180" s="3" t="str">
        <f>'Property types'!B24</f>
        <v xml:space="preserve"> Kindergarten - In-House</v>
      </c>
      <c r="B180" s="3" t="s">
        <v>345</v>
      </c>
      <c r="C180" s="3" t="str">
        <f>'Property types'!C24</f>
        <v>hallocasa.pending</v>
      </c>
      <c r="D180" s="4" t="s">
        <v>346</v>
      </c>
      <c r="E180" s="7"/>
      <c r="F180" s="3" t="s">
        <v>347</v>
      </c>
    </row>
    <row r="181" spans="1:6" x14ac:dyDescent="0.3">
      <c r="A181" s="3" t="str">
        <f>'Property types'!B25</f>
        <v>Restaurante - In-House</v>
      </c>
      <c r="B181" s="3" t="s">
        <v>345</v>
      </c>
      <c r="C181" s="3" t="str">
        <f>'Property types'!C25</f>
        <v>hallocasa.pending</v>
      </c>
      <c r="D181" s="4" t="s">
        <v>346</v>
      </c>
      <c r="E181" s="7"/>
      <c r="F181" s="3" t="s">
        <v>347</v>
      </c>
    </row>
    <row r="182" spans="1:6" x14ac:dyDescent="0.3">
      <c r="A182" s="3" t="str">
        <f>'Property types'!B26</f>
        <v>Factory - In-House</v>
      </c>
      <c r="B182" s="3" t="s">
        <v>345</v>
      </c>
      <c r="C182" s="3" t="str">
        <f>'Property types'!C26</f>
        <v>hallocasa.pending</v>
      </c>
      <c r="D182" s="4" t="s">
        <v>346</v>
      </c>
      <c r="E182" s="7"/>
      <c r="F182" s="3" t="s">
        <v>347</v>
      </c>
    </row>
    <row r="183" spans="1:6" x14ac:dyDescent="0.3">
      <c r="A183" s="3" t="str">
        <f>'Property types'!B27</f>
        <v>School - In-House</v>
      </c>
      <c r="B183" s="3" t="s">
        <v>345</v>
      </c>
      <c r="C183" s="3" t="str">
        <f>'Property types'!C27</f>
        <v>hallocasa.pending</v>
      </c>
      <c r="D183" s="4" t="s">
        <v>346</v>
      </c>
      <c r="E183" s="7"/>
      <c r="F183" s="3" t="s">
        <v>347</v>
      </c>
    </row>
    <row r="184" spans="1:6" x14ac:dyDescent="0.3">
      <c r="A184" s="3" t="str">
        <f>'Property types'!B28</f>
        <v>Hotel - In-House</v>
      </c>
      <c r="B184" s="3" t="s">
        <v>345</v>
      </c>
      <c r="C184" s="3" t="str">
        <f>'Property types'!C28</f>
        <v>hallocasa.pending</v>
      </c>
      <c r="D184" s="4" t="s">
        <v>346</v>
      </c>
      <c r="E184" s="7"/>
      <c r="F184" s="3" t="s">
        <v>347</v>
      </c>
    </row>
    <row r="185" spans="1:6" x14ac:dyDescent="0.3">
      <c r="A185" s="3" t="str">
        <f>'Property types'!B29</f>
        <v>Apartments</v>
      </c>
      <c r="B185" s="3" t="s">
        <v>345</v>
      </c>
      <c r="C185" s="3" t="str">
        <f>'Property types'!C29</f>
        <v>hallocasa.pending</v>
      </c>
      <c r="D185" s="4" t="s">
        <v>346</v>
      </c>
      <c r="E185" s="7"/>
      <c r="F185" s="3" t="s">
        <v>347</v>
      </c>
    </row>
    <row r="186" spans="1:6" x14ac:dyDescent="0.3">
      <c r="A186" s="3" t="str">
        <f>'Property types'!B30</f>
        <v>Room</v>
      </c>
      <c r="B186" s="3" t="s">
        <v>345</v>
      </c>
      <c r="C186" s="3" t="str">
        <f>'Property types'!C30</f>
        <v>hallocasa.pending</v>
      </c>
      <c r="D186" s="4" t="s">
        <v>346</v>
      </c>
      <c r="E186" s="7"/>
      <c r="F186" s="3" t="s">
        <v>347</v>
      </c>
    </row>
    <row r="187" spans="1:6" x14ac:dyDescent="0.3">
      <c r="A187" s="3" t="str">
        <f>'Property types'!B31</f>
        <v>Penthouse</v>
      </c>
      <c r="B187" s="3" t="s">
        <v>345</v>
      </c>
      <c r="C187" s="3" t="str">
        <f>'Property types'!C31</f>
        <v>hallocasa.pending</v>
      </c>
      <c r="D187" s="4" t="s">
        <v>346</v>
      </c>
      <c r="E187" s="7"/>
      <c r="F187" s="3" t="s">
        <v>347</v>
      </c>
    </row>
    <row r="188" spans="1:6" x14ac:dyDescent="0.3">
      <c r="A188" s="3" t="str">
        <f>'Property Locations'!B2</f>
        <v>City center</v>
      </c>
      <c r="B188" s="3" t="s">
        <v>345</v>
      </c>
      <c r="C188" s="3" t="str">
        <f>'Property Locations'!C2</f>
        <v>hallocasa.pending</v>
      </c>
      <c r="D188" s="4" t="s">
        <v>346</v>
      </c>
      <c r="E188" s="11"/>
      <c r="F188" s="3" t="s">
        <v>347</v>
      </c>
    </row>
    <row r="189" spans="1:6" x14ac:dyDescent="0.3">
      <c r="A189" s="3" t="str">
        <f>'Property Locations'!B3</f>
        <v>Suburb</v>
      </c>
      <c r="B189" s="3" t="s">
        <v>345</v>
      </c>
      <c r="C189" s="3" t="str">
        <f>'Property Locations'!C3</f>
        <v>hallocasa.pending</v>
      </c>
      <c r="D189" s="4" t="s">
        <v>346</v>
      </c>
      <c r="E189" s="7"/>
      <c r="F189" s="3" t="s">
        <v>347</v>
      </c>
    </row>
    <row r="190" spans="1:6" x14ac:dyDescent="0.3">
      <c r="A190" s="3" t="str">
        <f>'Property Locations'!B4</f>
        <v>Countryside</v>
      </c>
      <c r="B190" s="3" t="s">
        <v>345</v>
      </c>
      <c r="C190" s="3" t="str">
        <f>'Property Locations'!C4</f>
        <v>hallocasa.pending</v>
      </c>
      <c r="D190" s="4" t="s">
        <v>346</v>
      </c>
      <c r="E190" s="7"/>
      <c r="F190" s="3" t="s">
        <v>347</v>
      </c>
    </row>
    <row r="191" spans="1:6" x14ac:dyDescent="0.3">
      <c r="A191" s="3" t="str">
        <f>'Buy Rent'!B2</f>
        <v>Buy</v>
      </c>
      <c r="B191" s="3" t="s">
        <v>345</v>
      </c>
      <c r="C191" s="3" t="str">
        <f>'Buy Rent'!C2</f>
        <v>hallocasa.pending</v>
      </c>
      <c r="D191" s="4" t="s">
        <v>346</v>
      </c>
      <c r="E191" s="7"/>
      <c r="F191" s="3" t="s">
        <v>347</v>
      </c>
    </row>
    <row r="192" spans="1:6" x14ac:dyDescent="0.3">
      <c r="A192" s="3" t="str">
        <f>'Buy Rent'!B3</f>
        <v>Rent</v>
      </c>
      <c r="B192" s="3" t="s">
        <v>345</v>
      </c>
      <c r="C192" s="3" t="str">
        <f>'Buy Rent'!C3</f>
        <v>hallocasa.pending</v>
      </c>
      <c r="D192" s="4" t="s">
        <v>346</v>
      </c>
      <c r="E192" s="7"/>
      <c r="F192" s="3" t="s">
        <v>347</v>
      </c>
    </row>
    <row r="193" spans="1:6" x14ac:dyDescent="0.3">
      <c r="A193" s="3" t="str">
        <f>Countries!B2</f>
        <v>Colombia</v>
      </c>
      <c r="B193" s="3" t="s">
        <v>345</v>
      </c>
      <c r="C193" s="3" t="str">
        <f>Countries!C2</f>
        <v>hallocasa.pending</v>
      </c>
      <c r="D193" s="4" t="s">
        <v>346</v>
      </c>
      <c r="E193" s="7"/>
      <c r="F193" s="3" t="s">
        <v>347</v>
      </c>
    </row>
    <row r="194" spans="1:6" x14ac:dyDescent="0.3">
      <c r="A194" s="3" t="str">
        <f>Countries!B3</f>
        <v>Argentina</v>
      </c>
      <c r="B194" s="3" t="s">
        <v>345</v>
      </c>
      <c r="C194" s="3" t="str">
        <f>Countries!C3</f>
        <v>hallocasa.pending</v>
      </c>
      <c r="D194" s="4" t="s">
        <v>346</v>
      </c>
      <c r="E194" s="7"/>
      <c r="F194" s="3" t="s">
        <v>347</v>
      </c>
    </row>
    <row r="195" spans="1:6" x14ac:dyDescent="0.3">
      <c r="A195" s="3" t="str">
        <f>Countries!B4</f>
        <v>Chile</v>
      </c>
      <c r="B195" s="3" t="s">
        <v>345</v>
      </c>
      <c r="C195" s="3" t="str">
        <f>Countries!C4</f>
        <v>hallocasa.pending</v>
      </c>
      <c r="D195" s="4" t="s">
        <v>346</v>
      </c>
      <c r="E195" s="7"/>
      <c r="F195" s="3" t="s">
        <v>347</v>
      </c>
    </row>
    <row r="196" spans="1:6" x14ac:dyDescent="0.3">
      <c r="A196" s="3" t="str">
        <f>Countries!B5</f>
        <v>Panama</v>
      </c>
      <c r="B196" s="3" t="s">
        <v>345</v>
      </c>
      <c r="C196" s="3" t="str">
        <f>Countries!C5</f>
        <v>hallocasa.pending</v>
      </c>
      <c r="D196" s="4" t="s">
        <v>346</v>
      </c>
      <c r="E196" s="7"/>
      <c r="F196" s="3" t="s">
        <v>347</v>
      </c>
    </row>
    <row r="197" spans="1:6" x14ac:dyDescent="0.3">
      <c r="A197" s="3" t="str">
        <f>Countries!B6</f>
        <v>Peru</v>
      </c>
      <c r="B197" s="3" t="s">
        <v>345</v>
      </c>
      <c r="C197" s="3" t="str">
        <f>Countries!C6</f>
        <v>hallocasa.pending</v>
      </c>
      <c r="D197" s="4" t="s">
        <v>346</v>
      </c>
      <c r="E197" s="7"/>
      <c r="F197" s="3" t="s">
        <v>347</v>
      </c>
    </row>
    <row r="198" spans="1:6" x14ac:dyDescent="0.3">
      <c r="A198" s="3" t="str">
        <f>Countries!B7</f>
        <v>Canada</v>
      </c>
      <c r="B198" s="3" t="s">
        <v>345</v>
      </c>
      <c r="C198" s="3" t="str">
        <f>Countries!C7</f>
        <v>hallocasa.pending</v>
      </c>
      <c r="D198" s="4" t="s">
        <v>346</v>
      </c>
      <c r="E198" s="7"/>
      <c r="F198" s="3" t="s">
        <v>347</v>
      </c>
    </row>
    <row r="199" spans="1:6" x14ac:dyDescent="0.3">
      <c r="A199" s="3" t="str">
        <f>Countries!B8</f>
        <v>EEUU</v>
      </c>
      <c r="B199" s="3" t="s">
        <v>345</v>
      </c>
      <c r="C199" s="3" t="str">
        <f>Countries!C8</f>
        <v>hallocasa.pending</v>
      </c>
      <c r="D199" s="4" t="s">
        <v>346</v>
      </c>
      <c r="E199" s="7"/>
      <c r="F199" s="3" t="s">
        <v>347</v>
      </c>
    </row>
    <row r="200" spans="1:6" x14ac:dyDescent="0.3">
      <c r="A200" s="3" t="str">
        <f>Countries!B9</f>
        <v>Costa Rica</v>
      </c>
      <c r="B200" s="3" t="s">
        <v>345</v>
      </c>
      <c r="C200" s="3" t="str">
        <f>Countries!C9</f>
        <v>hallocasa.pending</v>
      </c>
      <c r="D200" s="4" t="s">
        <v>346</v>
      </c>
      <c r="E200" s="7"/>
      <c r="F200" s="3" t="s">
        <v>347</v>
      </c>
    </row>
    <row r="201" spans="1:6" x14ac:dyDescent="0.3">
      <c r="A201" s="3" t="str">
        <f>Countries!B10</f>
        <v>Ecuador</v>
      </c>
      <c r="B201" s="3" t="s">
        <v>345</v>
      </c>
      <c r="C201" s="3" t="str">
        <f>Countries!C10</f>
        <v>hallocasa.pending</v>
      </c>
      <c r="D201" s="4" t="s">
        <v>346</v>
      </c>
      <c r="E201" s="7"/>
      <c r="F201" s="3" t="s">
        <v>347</v>
      </c>
    </row>
    <row r="202" spans="1:6" x14ac:dyDescent="0.3">
      <c r="A202" s="3" t="str">
        <f>'Property fields'!B2</f>
        <v>Languages</v>
      </c>
      <c r="B202" s="3" t="s">
        <v>345</v>
      </c>
      <c r="C202" s="3" t="str">
        <f>'Property fields'!C2</f>
        <v>hallocasa.pending</v>
      </c>
      <c r="D202" s="4" t="s">
        <v>346</v>
      </c>
      <c r="E202" s="7"/>
      <c r="F202" s="3" t="s">
        <v>347</v>
      </c>
    </row>
    <row r="203" spans="1:6" x14ac:dyDescent="0.3">
      <c r="A203" s="3" t="str">
        <f>'Property fields'!B3</f>
        <v>Title</v>
      </c>
      <c r="B203" s="3" t="s">
        <v>345</v>
      </c>
      <c r="C203" s="3" t="str">
        <f>'Property fields'!C3</f>
        <v>hallocasa.pending</v>
      </c>
      <c r="D203" s="4" t="s">
        <v>346</v>
      </c>
      <c r="E203" s="7"/>
      <c r="F203" s="3" t="s">
        <v>347</v>
      </c>
    </row>
    <row r="204" spans="1:6" x14ac:dyDescent="0.3">
      <c r="A204" s="3" t="str">
        <f>'Property fields'!B4</f>
        <v>Property Description</v>
      </c>
      <c r="B204" s="3" t="s">
        <v>345</v>
      </c>
      <c r="C204" s="3" t="str">
        <f>'Property fields'!C4</f>
        <v>hallocasa.pending</v>
      </c>
      <c r="D204" s="4" t="s">
        <v>346</v>
      </c>
      <c r="E204" s="7"/>
      <c r="F204" s="3" t="s">
        <v>347</v>
      </c>
    </row>
    <row r="205" spans="1:6" x14ac:dyDescent="0.3">
      <c r="A205" s="3" t="str">
        <f>'Property fields'!B5</f>
        <v>Location Description</v>
      </c>
      <c r="B205" s="3" t="s">
        <v>345</v>
      </c>
      <c r="C205" s="3" t="str">
        <f>'Property fields'!C5</f>
        <v>hallocasa.pending</v>
      </c>
      <c r="D205" s="4" t="s">
        <v>346</v>
      </c>
      <c r="E205" s="7"/>
      <c r="F205" s="3" t="s">
        <v>347</v>
      </c>
    </row>
    <row r="206" spans="1:6" x14ac:dyDescent="0.3">
      <c r="A206" s="3" t="str">
        <f>'Property fields'!B6</f>
        <v>Market Price</v>
      </c>
      <c r="B206" s="3" t="s">
        <v>345</v>
      </c>
      <c r="C206" s="3" t="str">
        <f>'Property fields'!C6</f>
        <v>hallocasa.pending</v>
      </c>
      <c r="D206" s="4" t="s">
        <v>346</v>
      </c>
      <c r="E206" s="7"/>
      <c r="F206" s="3" t="s">
        <v>347</v>
      </c>
    </row>
    <row r="207" spans="1:6" x14ac:dyDescent="0.3">
      <c r="A207" s="3" t="str">
        <f>'Property fields'!B7</f>
        <v>Square Meters Total</v>
      </c>
      <c r="B207" s="3" t="s">
        <v>345</v>
      </c>
      <c r="C207" s="3" t="str">
        <f>'Property fields'!C7</f>
        <v>hallocasa.pending</v>
      </c>
      <c r="D207" s="4" t="s">
        <v>346</v>
      </c>
      <c r="E207" s="7"/>
      <c r="F207" s="3" t="s">
        <v>347</v>
      </c>
    </row>
    <row r="208" spans="1:6" x14ac:dyDescent="0.3">
      <c r="A208" s="3" t="str">
        <f>'Property fields'!B8</f>
        <v>Department</v>
      </c>
      <c r="B208" s="3" t="s">
        <v>345</v>
      </c>
      <c r="C208" s="3" t="str">
        <f>'Property fields'!C8</f>
        <v>hallocasa.pending</v>
      </c>
      <c r="D208" s="4" t="s">
        <v>346</v>
      </c>
      <c r="E208" s="7"/>
      <c r="F208" s="3" t="s">
        <v>347</v>
      </c>
    </row>
    <row r="209" spans="1:6" x14ac:dyDescent="0.3">
      <c r="A209" s="3" t="str">
        <f>'Property fields'!B9</f>
        <v>Town</v>
      </c>
      <c r="B209" s="3" t="s">
        <v>345</v>
      </c>
      <c r="C209" s="3" t="str">
        <f>'Property fields'!C9</f>
        <v>hallocasa.pending</v>
      </c>
      <c r="D209" s="4" t="s">
        <v>346</v>
      </c>
      <c r="E209" s="7"/>
      <c r="F209" s="3" t="s">
        <v>347</v>
      </c>
    </row>
    <row r="210" spans="1:6" x14ac:dyDescent="0.3">
      <c r="A210" s="3" t="str">
        <f>'Property fields'!B10</f>
        <v>Address</v>
      </c>
      <c r="B210" s="3" t="s">
        <v>345</v>
      </c>
      <c r="C210" s="3" t="str">
        <f>'Property fields'!C10</f>
        <v>hallocasa.pending</v>
      </c>
      <c r="D210" s="4" t="s">
        <v>346</v>
      </c>
      <c r="E210" s="7"/>
      <c r="F210" s="3" t="s">
        <v>347</v>
      </c>
    </row>
    <row r="211" spans="1:6" x14ac:dyDescent="0.3">
      <c r="A211" s="3" t="str">
        <f>'Property fields'!B11</f>
        <v>Location</v>
      </c>
      <c r="B211" s="3" t="s">
        <v>345</v>
      </c>
      <c r="C211" s="3" t="str">
        <f>'Property fields'!C11</f>
        <v>hallocasa.pending</v>
      </c>
      <c r="D211" s="4" t="s">
        <v>346</v>
      </c>
      <c r="E211" s="7"/>
      <c r="F211" s="3" t="s">
        <v>347</v>
      </c>
    </row>
    <row r="212" spans="1:6" x14ac:dyDescent="0.3">
      <c r="A212" s="3" t="str">
        <f>'Property fields'!B12</f>
        <v>Images</v>
      </c>
      <c r="B212" s="3" t="s">
        <v>345</v>
      </c>
      <c r="C212" s="3" t="str">
        <f>'Property fields'!C12</f>
        <v>hallocasa.pending</v>
      </c>
      <c r="D212" s="4" t="s">
        <v>346</v>
      </c>
      <c r="E212" s="7"/>
      <c r="F212" s="3" t="s">
        <v>347</v>
      </c>
    </row>
    <row r="213" spans="1:6" x14ac:dyDescent="0.3">
      <c r="A213" s="3" t="str">
        <f>'Property fields'!B13</f>
        <v>Video</v>
      </c>
      <c r="B213" s="3" t="s">
        <v>345</v>
      </c>
      <c r="C213" s="3" t="str">
        <f>'Property fields'!C13</f>
        <v>hallocasa.pending</v>
      </c>
      <c r="D213" s="4" t="s">
        <v>346</v>
      </c>
      <c r="E213" s="7"/>
      <c r="F213" s="3" t="s">
        <v>347</v>
      </c>
    </row>
    <row r="214" spans="1:6" x14ac:dyDescent="0.3">
      <c r="A214" s="3" t="str">
        <f>'Property fields'!B14</f>
        <v>Location - Neighborhood</v>
      </c>
      <c r="B214" s="3" t="s">
        <v>345</v>
      </c>
      <c r="C214" s="3" t="str">
        <f>'Property fields'!C14</f>
        <v>hallocasa.pending</v>
      </c>
      <c r="D214" s="4" t="s">
        <v>346</v>
      </c>
      <c r="E214" s="7"/>
      <c r="F214" s="3" t="s">
        <v>347</v>
      </c>
    </row>
    <row r="215" spans="1:6" x14ac:dyDescent="0.3">
      <c r="A215" s="3" t="str">
        <f>'Property fields'!B15</f>
        <v>Rooms</v>
      </c>
      <c r="B215" s="3" t="s">
        <v>345</v>
      </c>
      <c r="C215" s="3" t="str">
        <f>'Property fields'!C15</f>
        <v>hallocasa.pending</v>
      </c>
      <c r="D215" s="4" t="s">
        <v>346</v>
      </c>
      <c r="E215" s="7"/>
      <c r="F215" s="3" t="s">
        <v>347</v>
      </c>
    </row>
    <row r="216" spans="1:6" x14ac:dyDescent="0.3">
      <c r="A216" s="3" t="str">
        <f>'Property fields'!B16</f>
        <v>Bathrooms</v>
      </c>
      <c r="B216" s="3" t="s">
        <v>345</v>
      </c>
      <c r="C216" s="3" t="str">
        <f>'Property fields'!C16</f>
        <v>hallocasa.pending</v>
      </c>
      <c r="D216" s="4" t="s">
        <v>346</v>
      </c>
      <c r="E216" s="7"/>
      <c r="F216" s="3" t="s">
        <v>347</v>
      </c>
    </row>
    <row r="217" spans="1:6" x14ac:dyDescent="0.3">
      <c r="A217" s="3" t="str">
        <f>'Property fields'!B17</f>
        <v>Condition</v>
      </c>
      <c r="B217" s="3" t="s">
        <v>345</v>
      </c>
      <c r="C217" s="3" t="str">
        <f>'Property fields'!C17</f>
        <v>hallocasa.pending</v>
      </c>
      <c r="D217" s="4" t="s">
        <v>346</v>
      </c>
      <c r="E217" s="7"/>
      <c r="F217" s="3" t="s">
        <v>347</v>
      </c>
    </row>
    <row r="218" spans="1:6" x14ac:dyDescent="0.3">
      <c r="A218" s="3" t="str">
        <f>'Property fields'!B18</f>
        <v>Furnished</v>
      </c>
      <c r="B218" s="3" t="s">
        <v>345</v>
      </c>
      <c r="C218" s="3" t="str">
        <f>'Property fields'!C18</f>
        <v>hallocasa.pending</v>
      </c>
      <c r="D218" s="4" t="s">
        <v>346</v>
      </c>
      <c r="E218" s="7"/>
      <c r="F218" s="3" t="s">
        <v>347</v>
      </c>
    </row>
    <row r="219" spans="1:6" x14ac:dyDescent="0.3">
      <c r="A219" s="3" t="str">
        <f>'Property fields'!B19</f>
        <v>Floor</v>
      </c>
      <c r="B219" s="3" t="s">
        <v>345</v>
      </c>
      <c r="C219" s="3" t="str">
        <f>'Property fields'!C19</f>
        <v>hallocasa.pending</v>
      </c>
      <c r="D219" s="4" t="s">
        <v>346</v>
      </c>
      <c r="E219" s="7"/>
      <c r="F219" s="3" t="s">
        <v>347</v>
      </c>
    </row>
    <row r="220" spans="1:6" x14ac:dyDescent="0.3">
      <c r="A220" s="3" t="str">
        <f>'Property fields'!B20</f>
        <v>Optional features</v>
      </c>
      <c r="B220" s="3" t="s">
        <v>345</v>
      </c>
      <c r="C220" s="3" t="str">
        <f>'Property fields'!C20</f>
        <v>hallocasa.pending</v>
      </c>
      <c r="D220" s="4" t="s">
        <v>346</v>
      </c>
      <c r="E220" s="7"/>
      <c r="F220" s="3" t="s">
        <v>347</v>
      </c>
    </row>
    <row r="221" spans="1:6" x14ac:dyDescent="0.3">
      <c r="A221" s="3" t="str">
        <f>'Property fields'!B21</f>
        <v>Suitable for</v>
      </c>
      <c r="B221" s="3" t="s">
        <v>345</v>
      </c>
      <c r="C221" s="3" t="str">
        <f>'Property fields'!C21</f>
        <v>hallocasa.pending</v>
      </c>
      <c r="D221" s="4" t="s">
        <v>346</v>
      </c>
      <c r="E221" s="7"/>
      <c r="F221" s="3" t="s">
        <v>347</v>
      </c>
    </row>
    <row r="222" spans="1:6" x14ac:dyDescent="0.3">
      <c r="A222" s="3" t="str">
        <f>'Property fields'!B22</f>
        <v>Parking spots</v>
      </c>
      <c r="B222" s="3" t="s">
        <v>345</v>
      </c>
      <c r="C222" s="3" t="str">
        <f>'Property fields'!C22</f>
        <v>hallocasa.pending</v>
      </c>
      <c r="D222" s="4" t="s">
        <v>346</v>
      </c>
      <c r="E222" s="7"/>
      <c r="F222" s="3" t="s">
        <v>347</v>
      </c>
    </row>
    <row r="223" spans="1:6" x14ac:dyDescent="0.3">
      <c r="A223" s="3" t="str">
        <f>'Property fields'!B23</f>
        <v>Basement</v>
      </c>
      <c r="B223" s="3" t="s">
        <v>345</v>
      </c>
      <c r="C223" s="3" t="str">
        <f>'Property fields'!C23</f>
        <v>hallocasa.pending</v>
      </c>
      <c r="D223" s="4" t="s">
        <v>346</v>
      </c>
      <c r="E223" s="7"/>
      <c r="F223" s="3" t="s">
        <v>347</v>
      </c>
    </row>
    <row r="224" spans="1:6" x14ac:dyDescent="0.3">
      <c r="A224" s="3" t="str">
        <f>'Property fields'!B24</f>
        <v>Balcony/Rooftop</v>
      </c>
      <c r="B224" s="3" t="s">
        <v>345</v>
      </c>
      <c r="C224" s="3" t="str">
        <f>'Property fields'!C24</f>
        <v>hallocasa.pending</v>
      </c>
      <c r="D224" s="4" t="s">
        <v>346</v>
      </c>
      <c r="E224" s="7"/>
      <c r="F224" s="3" t="s">
        <v>347</v>
      </c>
    </row>
    <row r="225" spans="1:6" x14ac:dyDescent="0.3">
      <c r="A225" s="3" t="str">
        <f>'Property fields'!B25</f>
        <v>Garden/Terrace</v>
      </c>
      <c r="B225" s="3" t="s">
        <v>345</v>
      </c>
      <c r="C225" s="3" t="str">
        <f>'Property fields'!C25</f>
        <v>hallocasa.pending</v>
      </c>
      <c r="D225" s="4" t="s">
        <v>346</v>
      </c>
      <c r="E225" s="7"/>
      <c r="F225" s="3" t="s">
        <v>347</v>
      </c>
    </row>
    <row r="226" spans="1:6" x14ac:dyDescent="0.3">
      <c r="A226" s="3" t="str">
        <f>'Property fields'!B26</f>
        <v>Available From</v>
      </c>
      <c r="B226" s="3" t="s">
        <v>345</v>
      </c>
      <c r="C226" s="3" t="str">
        <f>'Property fields'!C26</f>
        <v>hallocasa.pending</v>
      </c>
      <c r="D226" s="4" t="s">
        <v>346</v>
      </c>
      <c r="E226" s="7"/>
      <c r="F226" s="3" t="s">
        <v>347</v>
      </c>
    </row>
    <row r="227" spans="1:6" x14ac:dyDescent="0.3">
      <c r="A227" s="3" t="str">
        <f>'Property fields'!B27</f>
        <v>Rented</v>
      </c>
      <c r="B227" s="3" t="s">
        <v>345</v>
      </c>
      <c r="C227" s="3" t="str">
        <f>'Property fields'!C27</f>
        <v>hallocasa.pending</v>
      </c>
      <c r="D227" s="4" t="s">
        <v>346</v>
      </c>
      <c r="E227" s="7"/>
      <c r="F227" s="3" t="s">
        <v>347</v>
      </c>
    </row>
    <row r="228" spans="1:6" x14ac:dyDescent="0.3">
      <c r="A228" s="3" t="str">
        <f>'Property fields'!B28</f>
        <v>Property type</v>
      </c>
      <c r="B228" s="3" t="s">
        <v>345</v>
      </c>
      <c r="C228" s="3" t="str">
        <f>'Property fields'!C28</f>
        <v>hallocasa.pending</v>
      </c>
      <c r="D228" s="4" t="s">
        <v>346</v>
      </c>
      <c r="E228" s="7"/>
      <c r="F228" s="3" t="s">
        <v>347</v>
      </c>
    </row>
    <row r="229" spans="1:6" x14ac:dyDescent="0.3">
      <c r="A229" s="3" t="str">
        <f>'Property fields'!B29</f>
        <v>Property location</v>
      </c>
      <c r="B229" s="3" t="s">
        <v>345</v>
      </c>
      <c r="C229" s="3" t="str">
        <f>'Property fields'!C29</f>
        <v>hallocasa.pending</v>
      </c>
      <c r="D229" s="4" t="s">
        <v>346</v>
      </c>
      <c r="E229" s="7"/>
      <c r="F229" s="3" t="s">
        <v>347</v>
      </c>
    </row>
    <row r="230" spans="1:6" x14ac:dyDescent="0.3">
      <c r="A230" s="3" t="str">
        <f>'Property fields'!B30</f>
        <v>Property proposal</v>
      </c>
      <c r="B230" s="3" t="s">
        <v>345</v>
      </c>
      <c r="C230" s="3" t="str">
        <f>'Property fields'!C30</f>
        <v>hallocasa.pending</v>
      </c>
      <c r="D230" s="4" t="s">
        <v>346</v>
      </c>
      <c r="E230" s="7"/>
      <c r="F230" s="3" t="s">
        <v>347</v>
      </c>
    </row>
    <row r="231" spans="1:6" x14ac:dyDescent="0.3">
      <c r="A231" s="3" t="str">
        <f>'Property fields'!B31</f>
        <v>Country</v>
      </c>
      <c r="B231" s="3" t="s">
        <v>345</v>
      </c>
      <c r="C231" s="3" t="str">
        <f>'Property fields'!C31</f>
        <v>hallocasa.pending</v>
      </c>
      <c r="D231" s="4" t="s">
        <v>346</v>
      </c>
      <c r="E231" s="7"/>
      <c r="F231" s="3" t="s">
        <v>347</v>
      </c>
    </row>
    <row r="232" spans="1:6" x14ac:dyDescent="0.3">
      <c r="A232" s="3" t="str">
        <f>'Property fields'!B32</f>
        <v>Square Meters Built</v>
      </c>
      <c r="B232" s="3" t="s">
        <v>345</v>
      </c>
      <c r="C232" s="3" t="str">
        <f>'Property fields'!C32</f>
        <v>hallocasa.pending</v>
      </c>
      <c r="D232" s="4" t="s">
        <v>346</v>
      </c>
      <c r="E232" s="7"/>
      <c r="F232" s="3" t="s">
        <v>347</v>
      </c>
    </row>
    <row r="233" spans="1:6" x14ac:dyDescent="0.3">
      <c r="A233" s="3" t="str">
        <f>'Property fields'!B33</f>
        <v>Security</v>
      </c>
      <c r="B233" s="3" t="s">
        <v>345</v>
      </c>
      <c r="C233" s="3" t="str">
        <f>'Property fields'!C33</f>
        <v>hallocasa.pending</v>
      </c>
      <c r="D233" s="4" t="s">
        <v>346</v>
      </c>
      <c r="E233" s="7"/>
      <c r="F233" s="3" t="s">
        <v>347</v>
      </c>
    </row>
    <row r="234" spans="1:6" x14ac:dyDescent="0.3">
      <c r="A234" s="3" t="str">
        <f>'Property fields'!B34</f>
        <v>Estrato - Colombia</v>
      </c>
      <c r="B234" s="3" t="s">
        <v>345</v>
      </c>
      <c r="C234" s="3" t="str">
        <f>'Property fields'!C34</f>
        <v>hallocasa.pending</v>
      </c>
      <c r="D234" s="4" t="s">
        <v>346</v>
      </c>
      <c r="E234" s="7"/>
      <c r="F234" s="3" t="s">
        <v>347</v>
      </c>
    </row>
    <row r="235" spans="1:6" x14ac:dyDescent="0.3">
      <c r="A235" s="3" t="str">
        <f>'Property fields'!B35</f>
        <v>Estrato - Panamá</v>
      </c>
      <c r="B235" s="3" t="s">
        <v>345</v>
      </c>
      <c r="C235" s="3" t="str">
        <f>'Property fields'!C35</f>
        <v>hallocasa.pending</v>
      </c>
      <c r="D235" s="4" t="s">
        <v>346</v>
      </c>
      <c r="E235" s="7"/>
      <c r="F235" s="3" t="s">
        <v>347</v>
      </c>
    </row>
    <row r="236" spans="1:6" x14ac:dyDescent="0.3">
      <c r="A236" s="3" t="str">
        <f>'Property fields'!B36</f>
        <v>Estrato - Costa Rica</v>
      </c>
      <c r="B236" s="3" t="s">
        <v>345</v>
      </c>
      <c r="C236" s="3" t="str">
        <f>'Property fields'!C36</f>
        <v>hallocasa.pending</v>
      </c>
      <c r="D236" s="4" t="s">
        <v>346</v>
      </c>
      <c r="E236" s="7"/>
      <c r="F236" s="3" t="s">
        <v>347</v>
      </c>
    </row>
    <row r="237" spans="1:6" x14ac:dyDescent="0.3">
      <c r="A237" s="3" t="str">
        <f>'Property fields'!B37</f>
        <v>Estrato - Chile</v>
      </c>
      <c r="B237" s="3" t="s">
        <v>345</v>
      </c>
      <c r="C237" s="3" t="str">
        <f>'Property fields'!C37</f>
        <v>hallocasa.pending</v>
      </c>
      <c r="D237" s="4" t="s">
        <v>346</v>
      </c>
      <c r="E237" s="7"/>
      <c r="F237" s="3" t="s">
        <v>347</v>
      </c>
    </row>
    <row r="238" spans="1:6" x14ac:dyDescent="0.3">
      <c r="A238" s="3" t="str">
        <f>'Property fields'!B38</f>
        <v>Estrato - Argentina</v>
      </c>
      <c r="B238" s="3" t="s">
        <v>345</v>
      </c>
      <c r="C238" s="3" t="str">
        <f>'Property fields'!C38</f>
        <v>hallocasa.pending</v>
      </c>
      <c r="D238" s="4" t="s">
        <v>346</v>
      </c>
      <c r="E238" s="7"/>
      <c r="F238" s="3" t="s">
        <v>347</v>
      </c>
    </row>
    <row r="239" spans="1:6" x14ac:dyDescent="0.3">
      <c r="A239" s="3" t="str">
        <f>'Property fields'!B39</f>
        <v>Estrato - Perú</v>
      </c>
      <c r="B239" s="3" t="s">
        <v>345</v>
      </c>
      <c r="C239" s="3" t="str">
        <f>'Property fields'!C39</f>
        <v>hallocasa.pending</v>
      </c>
      <c r="D239" s="4" t="s">
        <v>346</v>
      </c>
      <c r="E239" s="7"/>
      <c r="F239" s="3" t="s">
        <v>347</v>
      </c>
    </row>
    <row r="240" spans="1:6" x14ac:dyDescent="0.3">
      <c r="A240" s="3" t="str">
        <f>'Property fields'!B40</f>
        <v>Estrato - Ecuador</v>
      </c>
      <c r="B240" s="3" t="s">
        <v>345</v>
      </c>
      <c r="C240" s="3" t="str">
        <f>'Property fields'!C40</f>
        <v>hallocasa.pending</v>
      </c>
      <c r="D240" s="4" t="s">
        <v>346</v>
      </c>
      <c r="E240" s="7"/>
      <c r="F240" s="3" t="s">
        <v>347</v>
      </c>
    </row>
    <row r="241" spans="1:6" x14ac:dyDescent="0.3">
      <c r="A241" s="3" t="str">
        <f>'Property fields'!B41</f>
        <v>Kind of Road</v>
      </c>
      <c r="B241" s="3" t="s">
        <v>345</v>
      </c>
      <c r="C241" s="3" t="str">
        <f>'Property fields'!C41</f>
        <v>hallocasa.pending</v>
      </c>
      <c r="D241" s="4" t="s">
        <v>346</v>
      </c>
      <c r="E241" s="7"/>
      <c r="F241" s="3" t="s">
        <v>347</v>
      </c>
    </row>
    <row r="242" spans="1:6" x14ac:dyDescent="0.3">
      <c r="A242" s="3" t="str">
        <f>'Property fields'!B42</f>
        <v>Heating</v>
      </c>
      <c r="B242" s="3" t="s">
        <v>345</v>
      </c>
      <c r="C242" s="3" t="str">
        <f>'Property fields'!C42</f>
        <v>hallocasa.pending</v>
      </c>
      <c r="D242" s="4" t="s">
        <v>346</v>
      </c>
      <c r="E242" s="7"/>
      <c r="F242" s="3" t="s">
        <v>347</v>
      </c>
    </row>
    <row r="243" spans="1:6" x14ac:dyDescent="0.3">
      <c r="A243" s="3" t="str">
        <f>'Property fields'!B43</f>
        <v>Number of Floors</v>
      </c>
      <c r="B243" s="3" t="s">
        <v>345</v>
      </c>
      <c r="C243" s="3" t="str">
        <f>'Property fields'!C43</f>
        <v>hallocasa.pending</v>
      </c>
      <c r="D243" s="4" t="s">
        <v>346</v>
      </c>
      <c r="E243" s="7"/>
      <c r="F243" s="3" t="s">
        <v>347</v>
      </c>
    </row>
    <row r="244" spans="1:6" x14ac:dyDescent="0.3">
      <c r="A244" s="3" t="str">
        <f>'Property fields'!B44</f>
        <v>Drinking Water</v>
      </c>
      <c r="B244" s="3" t="s">
        <v>345</v>
      </c>
      <c r="C244" s="3" t="str">
        <f>'Property fields'!C44</f>
        <v>hallocasa.pending</v>
      </c>
      <c r="D244" s="4" t="s">
        <v>346</v>
      </c>
      <c r="E244" s="7"/>
      <c r="F244" s="3" t="s">
        <v>347</v>
      </c>
    </row>
    <row r="245" spans="1:6" x14ac:dyDescent="0.3">
      <c r="A245" s="3" t="str">
        <f>'Property fields'!B45</f>
        <v>Sewage Water</v>
      </c>
      <c r="B245" s="3" t="s">
        <v>345</v>
      </c>
      <c r="C245" s="3" t="str">
        <f>'Property fields'!C45</f>
        <v>hallocasa.pending</v>
      </c>
      <c r="D245" s="4" t="s">
        <v>346</v>
      </c>
      <c r="E245" s="7"/>
      <c r="F245" s="3" t="s">
        <v>347</v>
      </c>
    </row>
    <row r="246" spans="1:6" x14ac:dyDescent="0.3">
      <c r="A246" s="3" t="str">
        <f>'Property fields'!B46</f>
        <v>Year of Construction</v>
      </c>
      <c r="B246" s="3" t="s">
        <v>345</v>
      </c>
      <c r="C246" s="3" t="str">
        <f>'Property fields'!C46</f>
        <v>hallocasa.pending</v>
      </c>
      <c r="D246" s="4" t="s">
        <v>346</v>
      </c>
      <c r="E246" s="7"/>
      <c r="F246" s="3" t="s">
        <v>347</v>
      </c>
    </row>
    <row r="247" spans="1:6" x14ac:dyDescent="0.3">
      <c r="A247" s="3" t="str">
        <f>'Property fields'!B47</f>
        <v>Method of Construction</v>
      </c>
      <c r="B247" s="3" t="s">
        <v>345</v>
      </c>
      <c r="C247" s="3" t="str">
        <f>'Property fields'!C47</f>
        <v>hallocasa.pending</v>
      </c>
      <c r="D247" s="4" t="s">
        <v>346</v>
      </c>
      <c r="E247" s="7"/>
      <c r="F247" s="3" t="s">
        <v>347</v>
      </c>
    </row>
    <row r="248" spans="1:6" x14ac:dyDescent="0.3">
      <c r="A248" s="3" t="str">
        <f>'Property fields'!B48</f>
        <v>Type of Soil</v>
      </c>
      <c r="B248" s="3" t="s">
        <v>345</v>
      </c>
      <c r="C248" s="3" t="str">
        <f>'Property fields'!C48</f>
        <v>hallocasa.pending</v>
      </c>
      <c r="D248" s="4" t="s">
        <v>346</v>
      </c>
      <c r="E248" s="7"/>
      <c r="F248" s="3" t="s">
        <v>347</v>
      </c>
    </row>
    <row r="249" spans="1:6" x14ac:dyDescent="0.3">
      <c r="A249" s="3" t="str">
        <f>'Property fields'!B49</f>
        <v>Agriculture</v>
      </c>
      <c r="B249" s="3" t="s">
        <v>345</v>
      </c>
      <c r="C249" s="3" t="str">
        <f>'Property fields'!C49</f>
        <v>hallocasa.pending</v>
      </c>
      <c r="D249" s="4" t="s">
        <v>346</v>
      </c>
      <c r="E249" s="7"/>
      <c r="F249" s="3" t="s">
        <v>347</v>
      </c>
    </row>
    <row r="250" spans="1:6" x14ac:dyDescent="0.3">
      <c r="A250" s="3" t="str">
        <f>'Property fields'!B50</f>
        <v>Last Modernization</v>
      </c>
      <c r="B250" s="3" t="s">
        <v>345</v>
      </c>
      <c r="C250" s="3" t="str">
        <f>'Property fields'!C50</f>
        <v>hallocasa.pending</v>
      </c>
      <c r="D250" s="4" t="s">
        <v>346</v>
      </c>
      <c r="E250" s="7"/>
      <c r="F250" s="3" t="s">
        <v>347</v>
      </c>
    </row>
    <row r="251" spans="1:6" x14ac:dyDescent="0.3">
      <c r="A251" s="3" t="str">
        <f>'Property fields'!B51</f>
        <v>Price Development in last 5 Years</v>
      </c>
      <c r="B251" s="3" t="s">
        <v>345</v>
      </c>
      <c r="C251" s="3" t="str">
        <f>'Property fields'!C51</f>
        <v>hallocasa.pending</v>
      </c>
      <c r="D251" s="4" t="s">
        <v>346</v>
      </c>
      <c r="E251" s="7"/>
      <c r="F251" s="3" t="s">
        <v>347</v>
      </c>
    </row>
    <row r="252" spans="1:6" x14ac:dyDescent="0.3">
      <c r="A252" s="3" t="str">
        <f>'Property fields'!B52</f>
        <v>Inclination</v>
      </c>
      <c r="B252" s="3" t="s">
        <v>345</v>
      </c>
      <c r="C252" s="3" t="str">
        <f>'Property fields'!C52</f>
        <v>hallocasa.pending</v>
      </c>
      <c r="D252" s="4" t="s">
        <v>346</v>
      </c>
      <c r="E252" s="7"/>
      <c r="F252" s="3" t="s">
        <v>347</v>
      </c>
    </row>
    <row r="253" spans="1:6" x14ac:dyDescent="0.3">
      <c r="A253" s="3" t="str">
        <f>'Property fields'!B53</f>
        <v>Agent Fee</v>
      </c>
      <c r="B253" s="3" t="s">
        <v>345</v>
      </c>
      <c r="C253" s="3" t="str">
        <f>'Property fields'!C53</f>
        <v>hallocasa.pending</v>
      </c>
      <c r="D253" s="4" t="s">
        <v>346</v>
      </c>
      <c r="E253" s="7"/>
      <c r="F253" s="3" t="s">
        <v>347</v>
      </c>
    </row>
    <row r="254" spans="1:6" x14ac:dyDescent="0.3">
      <c r="A254" s="3" t="str">
        <f>'Property fields'!B54</f>
        <v>Monthly Admin Fees for the Landlord</v>
      </c>
      <c r="B254" s="3" t="s">
        <v>345</v>
      </c>
      <c r="C254" s="3" t="str">
        <f>'Property fields'!C54</f>
        <v>hallocasa.pending</v>
      </c>
      <c r="D254" s="4" t="s">
        <v>346</v>
      </c>
      <c r="E254" s="7"/>
      <c r="F254" s="3" t="s">
        <v>347</v>
      </c>
    </row>
    <row r="255" spans="1:6" x14ac:dyDescent="0.3">
      <c r="A255" s="3" t="str">
        <f>'Property fields'!B55</f>
        <v>Additional Monthly Fees for the Landlord</v>
      </c>
      <c r="B255" s="3" t="s">
        <v>345</v>
      </c>
      <c r="C255" s="3" t="str">
        <f>'Property fields'!C55</f>
        <v>hallocasa.pending</v>
      </c>
      <c r="D255" s="4" t="s">
        <v>346</v>
      </c>
      <c r="E255" s="7"/>
      <c r="F255" s="3" t="s">
        <v>347</v>
      </c>
    </row>
    <row r="256" spans="1:6" x14ac:dyDescent="0.3">
      <c r="A256" s="3" t="str">
        <f>'Property fields'!B56</f>
        <v>Annual Tax Rate on the Property</v>
      </c>
      <c r="B256" s="3" t="s">
        <v>345</v>
      </c>
      <c r="C256" s="3" t="str">
        <f>'Property fields'!C56</f>
        <v>hallocasa.pending</v>
      </c>
      <c r="D256" s="4" t="s">
        <v>346</v>
      </c>
      <c r="E256" s="7"/>
      <c r="F256" s="3" t="s">
        <v>347</v>
      </c>
    </row>
    <row r="257" spans="1:6" x14ac:dyDescent="0.3">
      <c r="A257" s="3" t="str">
        <f>'Property fields'!B57</f>
        <v>Monthly Rent</v>
      </c>
      <c r="B257" s="3" t="s">
        <v>345</v>
      </c>
      <c r="C257" s="3" t="str">
        <f>'Property fields'!C57</f>
        <v>hallocasa.pending</v>
      </c>
      <c r="D257" s="4" t="s">
        <v>346</v>
      </c>
      <c r="E257" s="7"/>
      <c r="F257" s="3" t="s">
        <v>347</v>
      </c>
    </row>
    <row r="258" spans="1:6" x14ac:dyDescent="0.3">
      <c r="A258" s="3" t="str">
        <f>CONCATENATE('Property field tooltips'!B2," Tooltip")</f>
        <v>Languages Tooltip</v>
      </c>
      <c r="B258" s="3" t="s">
        <v>345</v>
      </c>
      <c r="C258" s="3" t="str">
        <f>'Property field tooltips'!C2</f>
        <v>hallocasa.tooltip.pending</v>
      </c>
      <c r="D258" s="4" t="s">
        <v>346</v>
      </c>
      <c r="E258" s="7"/>
      <c r="F258" s="3" t="s">
        <v>347</v>
      </c>
    </row>
    <row r="259" spans="1:6" x14ac:dyDescent="0.3">
      <c r="A259" s="3" t="str">
        <f>CONCATENATE('Property field tooltips'!B3," Tooltip")</f>
        <v>Title Tooltip</v>
      </c>
      <c r="B259" s="3" t="s">
        <v>345</v>
      </c>
      <c r="C259" s="3" t="str">
        <f>'Property field tooltips'!C3</f>
        <v>hallocasa.tooltip.pending</v>
      </c>
      <c r="D259" s="4" t="s">
        <v>346</v>
      </c>
      <c r="E259" s="7"/>
      <c r="F259" s="3" t="s">
        <v>347</v>
      </c>
    </row>
    <row r="260" spans="1:6" x14ac:dyDescent="0.3">
      <c r="A260" s="3" t="str">
        <f>CONCATENATE('Property field tooltips'!B4," Tooltip")</f>
        <v>Property Description Tooltip</v>
      </c>
      <c r="B260" s="3" t="s">
        <v>345</v>
      </c>
      <c r="C260" s="3" t="str">
        <f>'Property field tooltips'!C4</f>
        <v>hallocasa.tooltip.pending</v>
      </c>
      <c r="D260" s="4" t="s">
        <v>346</v>
      </c>
      <c r="E260" s="7"/>
      <c r="F260" s="3" t="s">
        <v>347</v>
      </c>
    </row>
    <row r="261" spans="1:6" x14ac:dyDescent="0.3">
      <c r="A261" s="3" t="str">
        <f>CONCATENATE('Property field tooltips'!B5," Tooltip")</f>
        <v>Location Description Tooltip</v>
      </c>
      <c r="B261" s="3" t="s">
        <v>345</v>
      </c>
      <c r="C261" s="3" t="str">
        <f>'Property field tooltips'!C5</f>
        <v>hallocasa.tooltip.pending</v>
      </c>
      <c r="D261" s="4" t="s">
        <v>346</v>
      </c>
      <c r="E261" s="7"/>
      <c r="F261" s="3" t="s">
        <v>347</v>
      </c>
    </row>
    <row r="262" spans="1:6" x14ac:dyDescent="0.3">
      <c r="A262" s="3" t="str">
        <f>CONCATENATE('Property field tooltips'!B6," Tooltip")</f>
        <v>Market Price Tooltip</v>
      </c>
      <c r="B262" s="3" t="s">
        <v>345</v>
      </c>
      <c r="C262" s="3" t="str">
        <f>'Property field tooltips'!C6</f>
        <v>hallocasa.tooltip.pending</v>
      </c>
      <c r="D262" s="4" t="s">
        <v>346</v>
      </c>
      <c r="E262" s="7"/>
      <c r="F262" s="3" t="s">
        <v>347</v>
      </c>
    </row>
    <row r="263" spans="1:6" x14ac:dyDescent="0.3">
      <c r="A263" s="3" t="str">
        <f>CONCATENATE('Property field tooltips'!B7," Tooltip")</f>
        <v>Square Meters Total Tooltip</v>
      </c>
      <c r="B263" s="3" t="s">
        <v>345</v>
      </c>
      <c r="C263" s="3" t="str">
        <f>'Property field tooltips'!C7</f>
        <v>hallocasa.tooltip.pending</v>
      </c>
      <c r="D263" s="4" t="s">
        <v>346</v>
      </c>
      <c r="E263" s="7"/>
      <c r="F263" s="3" t="s">
        <v>347</v>
      </c>
    </row>
    <row r="264" spans="1:6" x14ac:dyDescent="0.3">
      <c r="A264" s="3" t="str">
        <f>CONCATENATE('Property field tooltips'!B8," Tooltip")</f>
        <v>Department Tooltip</v>
      </c>
      <c r="B264" s="3" t="s">
        <v>345</v>
      </c>
      <c r="C264" s="3" t="str">
        <f>'Property field tooltips'!C8</f>
        <v>hallocasa.tooltip.pending</v>
      </c>
      <c r="D264" s="4" t="s">
        <v>346</v>
      </c>
      <c r="E264" s="7"/>
      <c r="F264" s="3" t="s">
        <v>347</v>
      </c>
    </row>
    <row r="265" spans="1:6" x14ac:dyDescent="0.3">
      <c r="A265" s="3" t="str">
        <f>CONCATENATE('Property field tooltips'!B9," Tooltip")</f>
        <v>Town Tooltip</v>
      </c>
      <c r="B265" s="3" t="s">
        <v>345</v>
      </c>
      <c r="C265" s="3" t="str">
        <f>'Property field tooltips'!C9</f>
        <v>hallocasa.tooltip.pending</v>
      </c>
      <c r="D265" s="4" t="s">
        <v>346</v>
      </c>
      <c r="E265" s="7"/>
      <c r="F265" s="3" t="s">
        <v>347</v>
      </c>
    </row>
    <row r="266" spans="1:6" x14ac:dyDescent="0.3">
      <c r="A266" s="3" t="str">
        <f>CONCATENATE('Property field tooltips'!B10," Tooltip")</f>
        <v>Address Tooltip</v>
      </c>
      <c r="B266" s="3" t="s">
        <v>345</v>
      </c>
      <c r="C266" s="3" t="str">
        <f>'Property field tooltips'!C10</f>
        <v>hallocasa.tooltip.pending</v>
      </c>
      <c r="D266" s="4" t="s">
        <v>346</v>
      </c>
      <c r="E266" s="7"/>
      <c r="F266" s="3" t="s">
        <v>347</v>
      </c>
    </row>
    <row r="267" spans="1:6" x14ac:dyDescent="0.3">
      <c r="A267" s="3" t="str">
        <f>CONCATENATE('Property field tooltips'!B12," Tooltip")</f>
        <v>Images Tooltip</v>
      </c>
      <c r="B267" s="3" t="s">
        <v>345</v>
      </c>
      <c r="C267" s="3" t="str">
        <f>'Property field tooltips'!C11</f>
        <v>hallocasa.tooltip.pending</v>
      </c>
      <c r="D267" s="4" t="s">
        <v>346</v>
      </c>
      <c r="E267" s="7"/>
      <c r="F267" s="3" t="s">
        <v>347</v>
      </c>
    </row>
    <row r="268" spans="1:6" x14ac:dyDescent="0.3">
      <c r="A268" s="3" t="str">
        <f>CONCATENATE('Property field tooltips'!B13," Tooltip")</f>
        <v>Video Tooltip</v>
      </c>
      <c r="B268" s="3" t="s">
        <v>345</v>
      </c>
      <c r="C268" s="3" t="str">
        <f>'Property field tooltips'!C12</f>
        <v>hallocasa.tooltip.pending</v>
      </c>
      <c r="D268" s="4" t="s">
        <v>346</v>
      </c>
      <c r="E268" s="7"/>
      <c r="F268" s="3" t="s">
        <v>347</v>
      </c>
    </row>
    <row r="269" spans="1:6" x14ac:dyDescent="0.3">
      <c r="A269" s="3" t="str">
        <f>CONCATENATE('Property field tooltips'!B14," Tooltip")</f>
        <v>Location - Neighborhood Tooltip</v>
      </c>
      <c r="B269" s="3" t="s">
        <v>345</v>
      </c>
      <c r="C269" s="3" t="str">
        <f>'Property field tooltips'!C13</f>
        <v>hallocasa.tooltip.pending</v>
      </c>
      <c r="D269" s="4" t="s">
        <v>346</v>
      </c>
      <c r="E269" s="7"/>
      <c r="F269" s="3" t="s">
        <v>347</v>
      </c>
    </row>
    <row r="270" spans="1:6" x14ac:dyDescent="0.3">
      <c r="A270" s="3" t="str">
        <f>CONCATENATE('Property field tooltips'!B15," Tooltip")</f>
        <v>Rooms Tooltip</v>
      </c>
      <c r="B270" s="3" t="s">
        <v>345</v>
      </c>
      <c r="C270" s="3" t="str">
        <f>'Property field tooltips'!C14</f>
        <v>hallocasa.tooltip.pending</v>
      </c>
      <c r="D270" s="4" t="s">
        <v>346</v>
      </c>
      <c r="E270" s="7"/>
      <c r="F270" s="3" t="s">
        <v>347</v>
      </c>
    </row>
    <row r="271" spans="1:6" x14ac:dyDescent="0.3">
      <c r="A271" s="3" t="str">
        <f>CONCATENATE('Property field tooltips'!B16," Tooltip")</f>
        <v>Bathrooms Tooltip</v>
      </c>
      <c r="B271" s="3" t="s">
        <v>345</v>
      </c>
      <c r="C271" s="3" t="str">
        <f>'Property field tooltips'!C15</f>
        <v>hallocasa.tooltip.pending</v>
      </c>
      <c r="D271" s="4" t="s">
        <v>346</v>
      </c>
      <c r="E271" s="7"/>
      <c r="F271" s="3" t="s">
        <v>347</v>
      </c>
    </row>
    <row r="272" spans="1:6" x14ac:dyDescent="0.3">
      <c r="A272" s="3" t="str">
        <f>CONCATENATE('Property field tooltips'!B17," Tooltip")</f>
        <v>Condition Tooltip</v>
      </c>
      <c r="B272" s="3" t="s">
        <v>345</v>
      </c>
      <c r="C272" s="3" t="str">
        <f>'Property field tooltips'!C16</f>
        <v>hallocasa.tooltip.pending</v>
      </c>
      <c r="D272" s="4" t="s">
        <v>346</v>
      </c>
      <c r="E272" s="7"/>
      <c r="F272" s="3" t="s">
        <v>347</v>
      </c>
    </row>
    <row r="273" spans="1:6" x14ac:dyDescent="0.3">
      <c r="A273" s="3" t="str">
        <f>CONCATENATE('Property field tooltips'!B18," Tooltip")</f>
        <v>Furnished Tooltip</v>
      </c>
      <c r="B273" s="3" t="s">
        <v>345</v>
      </c>
      <c r="C273" s="3" t="str">
        <f>'Property field tooltips'!C17</f>
        <v>hallocasa.tooltip.pending</v>
      </c>
      <c r="D273" s="4" t="s">
        <v>346</v>
      </c>
      <c r="E273" s="7"/>
      <c r="F273" s="3" t="s">
        <v>347</v>
      </c>
    </row>
    <row r="274" spans="1:6" x14ac:dyDescent="0.3">
      <c r="A274" s="3" t="str">
        <f>CONCATENATE('Property field tooltips'!B19," Tooltip")</f>
        <v>Floor Tooltip</v>
      </c>
      <c r="B274" s="3" t="s">
        <v>345</v>
      </c>
      <c r="C274" s="3" t="str">
        <f>'Property field tooltips'!C18</f>
        <v>hallocasa.tooltip.pending</v>
      </c>
      <c r="D274" s="4" t="s">
        <v>346</v>
      </c>
      <c r="E274" s="7"/>
      <c r="F274" s="3" t="s">
        <v>347</v>
      </c>
    </row>
    <row r="275" spans="1:6" x14ac:dyDescent="0.3">
      <c r="A275" s="3" t="str">
        <f>CONCATENATE('Property field tooltips'!B20," Tooltip")</f>
        <v>Optional features Tooltip</v>
      </c>
      <c r="B275" s="3" t="s">
        <v>345</v>
      </c>
      <c r="C275" s="3" t="str">
        <f>'Property field tooltips'!C19</f>
        <v>hallocasa.tooltip.pending</v>
      </c>
      <c r="D275" s="4" t="s">
        <v>346</v>
      </c>
      <c r="E275" s="7"/>
      <c r="F275" s="3" t="s">
        <v>347</v>
      </c>
    </row>
    <row r="276" spans="1:6" x14ac:dyDescent="0.3">
      <c r="A276" s="3" t="str">
        <f>CONCATENATE('Property field tooltips'!B21," Tooltip")</f>
        <v>Suitable for Tooltip</v>
      </c>
      <c r="B276" s="3" t="s">
        <v>345</v>
      </c>
      <c r="C276" s="3" t="str">
        <f>'Property field tooltips'!C20</f>
        <v>hallocasa.tooltip.pending</v>
      </c>
      <c r="D276" s="4" t="s">
        <v>346</v>
      </c>
      <c r="E276" s="7"/>
      <c r="F276" s="3" t="s">
        <v>347</v>
      </c>
    </row>
    <row r="277" spans="1:6" x14ac:dyDescent="0.3">
      <c r="A277" s="3" t="str">
        <f>CONCATENATE('Property field tooltips'!B22," Tooltip")</f>
        <v>Parking spots Tooltip</v>
      </c>
      <c r="B277" s="3" t="s">
        <v>345</v>
      </c>
      <c r="C277" s="3" t="str">
        <f>'Property field tooltips'!C21</f>
        <v>hallocasa.tooltip.pending</v>
      </c>
      <c r="D277" s="4" t="s">
        <v>346</v>
      </c>
      <c r="E277" s="7"/>
      <c r="F277" s="3" t="s">
        <v>347</v>
      </c>
    </row>
    <row r="278" spans="1:6" x14ac:dyDescent="0.3">
      <c r="A278" s="3" t="str">
        <f>CONCATENATE('Property field tooltips'!B23," Tooltip")</f>
        <v>Basement Tooltip</v>
      </c>
      <c r="B278" s="3" t="s">
        <v>345</v>
      </c>
      <c r="C278" s="3" t="str">
        <f>'Property field tooltips'!C22</f>
        <v>hallocasa.tooltip.pending</v>
      </c>
      <c r="D278" s="4" t="s">
        <v>346</v>
      </c>
      <c r="E278" s="7"/>
      <c r="F278" s="3" t="s">
        <v>347</v>
      </c>
    </row>
    <row r="279" spans="1:6" x14ac:dyDescent="0.3">
      <c r="A279" s="3" t="str">
        <f>CONCATENATE('Property field tooltips'!B24," Tooltip")</f>
        <v>Balcony/Rooftop Tooltip</v>
      </c>
      <c r="B279" s="3" t="s">
        <v>345</v>
      </c>
      <c r="C279" s="3" t="str">
        <f>'Property field tooltips'!C23</f>
        <v>hallocasa.tooltip.pending</v>
      </c>
      <c r="D279" s="4" t="s">
        <v>346</v>
      </c>
      <c r="E279" s="7"/>
      <c r="F279" s="3" t="s">
        <v>347</v>
      </c>
    </row>
    <row r="280" spans="1:6" x14ac:dyDescent="0.3">
      <c r="A280" s="3" t="str">
        <f>CONCATENATE('Property field tooltips'!B25," Tooltip")</f>
        <v>Garden/Terrace Tooltip</v>
      </c>
      <c r="B280" s="3" t="s">
        <v>345</v>
      </c>
      <c r="C280" s="3" t="str">
        <f>'Property field tooltips'!C24</f>
        <v>hallocasa.tooltip.pending</v>
      </c>
      <c r="D280" s="4" t="s">
        <v>346</v>
      </c>
      <c r="E280" s="7"/>
      <c r="F280" s="3" t="s">
        <v>347</v>
      </c>
    </row>
    <row r="281" spans="1:6" x14ac:dyDescent="0.3">
      <c r="A281" s="3" t="str">
        <f>CONCATENATE('Property field tooltips'!B26," Tooltip")</f>
        <v>Available From Tooltip</v>
      </c>
      <c r="B281" s="3" t="s">
        <v>345</v>
      </c>
      <c r="C281" s="3" t="str">
        <f>'Property field tooltips'!C25</f>
        <v>hallocasa.tooltip.pending</v>
      </c>
      <c r="D281" s="4" t="s">
        <v>346</v>
      </c>
      <c r="E281" s="7"/>
      <c r="F281" s="3" t="s">
        <v>347</v>
      </c>
    </row>
    <row r="282" spans="1:6" x14ac:dyDescent="0.3">
      <c r="A282" s="3" t="str">
        <f>CONCATENATE('Property field tooltips'!B27," Tooltip")</f>
        <v>Rented Tooltip</v>
      </c>
      <c r="B282" s="3" t="s">
        <v>345</v>
      </c>
      <c r="C282" s="3" t="str">
        <f>'Property field tooltips'!C26</f>
        <v>hallocasa.tooltip.pending</v>
      </c>
      <c r="D282" s="4" t="s">
        <v>346</v>
      </c>
      <c r="E282" s="7"/>
      <c r="F282" s="3" t="s">
        <v>347</v>
      </c>
    </row>
    <row r="283" spans="1:6" x14ac:dyDescent="0.3">
      <c r="A283" s="3" t="str">
        <f>CONCATENATE('Property field tooltips'!B28," Tooltip")</f>
        <v>Square Meters Built Tooltip</v>
      </c>
      <c r="B283" s="3" t="s">
        <v>345</v>
      </c>
      <c r="C283" s="3" t="str">
        <f>'Property field tooltips'!C27</f>
        <v>hallocasa.tooltip.pending</v>
      </c>
      <c r="D283" s="4" t="s">
        <v>346</v>
      </c>
      <c r="E283" s="7"/>
      <c r="F283" s="3" t="s">
        <v>347</v>
      </c>
    </row>
    <row r="284" spans="1:6" x14ac:dyDescent="0.3">
      <c r="A284" s="3" t="str">
        <f>CONCATENATE('Property field tooltips'!B29," Tooltip")</f>
        <v>Security Tooltip</v>
      </c>
      <c r="B284" s="3" t="s">
        <v>345</v>
      </c>
      <c r="C284" s="3" t="str">
        <f>'Property field tooltips'!C28</f>
        <v>hallocasa.tooltip.pending</v>
      </c>
      <c r="D284" s="4" t="s">
        <v>346</v>
      </c>
      <c r="E284" s="7"/>
      <c r="F284" s="3" t="s">
        <v>347</v>
      </c>
    </row>
    <row r="285" spans="1:6" x14ac:dyDescent="0.3">
      <c r="A285" s="3" t="str">
        <f>CONCATENATE('Property field tooltips'!B30," Tooltip")</f>
        <v>Estrato - Colombia Tooltip</v>
      </c>
      <c r="B285" s="3" t="s">
        <v>345</v>
      </c>
      <c r="C285" s="3" t="str">
        <f>'Property field tooltips'!C29</f>
        <v>hallocasa.tooltip.pending</v>
      </c>
      <c r="D285" s="4" t="s">
        <v>346</v>
      </c>
      <c r="E285" s="7"/>
      <c r="F285" s="3" t="s">
        <v>347</v>
      </c>
    </row>
    <row r="286" spans="1:6" x14ac:dyDescent="0.3">
      <c r="A286" s="3" t="str">
        <f>CONCATENATE('Property field tooltips'!B31," Tooltip")</f>
        <v>Estrato - Panamá Tooltip</v>
      </c>
      <c r="B286" s="3" t="s">
        <v>345</v>
      </c>
      <c r="C286" s="3" t="str">
        <f>'Property field tooltips'!C30</f>
        <v>hallocasa.tooltip.pending</v>
      </c>
      <c r="D286" s="4" t="s">
        <v>346</v>
      </c>
      <c r="E286" s="7"/>
      <c r="F286" s="3" t="s">
        <v>347</v>
      </c>
    </row>
    <row r="287" spans="1:6" x14ac:dyDescent="0.3">
      <c r="A287" s="3" t="str">
        <f>CONCATENATE('Property field tooltips'!B32," Tooltip")</f>
        <v>Estrato - Costa Rica Tooltip</v>
      </c>
      <c r="B287" s="3" t="s">
        <v>345</v>
      </c>
      <c r="C287" s="3" t="str">
        <f>'Property field tooltips'!C31</f>
        <v>hallocasa.tooltip.pending</v>
      </c>
      <c r="D287" s="4" t="s">
        <v>346</v>
      </c>
      <c r="E287" s="7"/>
      <c r="F287" s="3" t="s">
        <v>347</v>
      </c>
    </row>
    <row r="288" spans="1:6" x14ac:dyDescent="0.3">
      <c r="A288" s="3" t="str">
        <f>CONCATENATE('Property field tooltips'!B33," Tooltip")</f>
        <v>Estrato - Chile Tooltip</v>
      </c>
      <c r="B288" s="3" t="s">
        <v>345</v>
      </c>
      <c r="C288" s="3" t="str">
        <f>'Property field tooltips'!C32</f>
        <v>hallocasa.tooltip.pending</v>
      </c>
      <c r="D288" s="4" t="s">
        <v>346</v>
      </c>
      <c r="E288" s="7"/>
      <c r="F288" s="3" t="s">
        <v>347</v>
      </c>
    </row>
    <row r="289" spans="1:6" x14ac:dyDescent="0.3">
      <c r="A289" s="3" t="str">
        <f>CONCATENATE('Property field tooltips'!B34," Tooltip")</f>
        <v>Estrato - Argentina Tooltip</v>
      </c>
      <c r="B289" s="3" t="s">
        <v>345</v>
      </c>
      <c r="C289" s="3" t="str">
        <f>'Property field tooltips'!C33</f>
        <v>hallocasa.tooltip.pending</v>
      </c>
      <c r="D289" s="4" t="s">
        <v>346</v>
      </c>
      <c r="E289" s="7"/>
      <c r="F289" s="3" t="s">
        <v>347</v>
      </c>
    </row>
    <row r="290" spans="1:6" x14ac:dyDescent="0.3">
      <c r="A290" s="3" t="str">
        <f>CONCATENATE('Property field tooltips'!B35," Tooltip")</f>
        <v>Estrato - Perú Tooltip</v>
      </c>
      <c r="B290" s="3" t="s">
        <v>345</v>
      </c>
      <c r="C290" s="3" t="str">
        <f>'Property field tooltips'!C34</f>
        <v>hallocasa.tooltip.pending</v>
      </c>
      <c r="D290" s="4" t="s">
        <v>346</v>
      </c>
      <c r="E290" s="7"/>
      <c r="F290" s="3" t="s">
        <v>347</v>
      </c>
    </row>
    <row r="291" spans="1:6" x14ac:dyDescent="0.3">
      <c r="A291" s="3" t="str">
        <f>CONCATENATE('Property field tooltips'!B36," Tooltip")</f>
        <v>Estrato - Ecuador Tooltip</v>
      </c>
      <c r="B291" s="3" t="s">
        <v>345</v>
      </c>
      <c r="C291" s="3" t="str">
        <f>'Property field tooltips'!C35</f>
        <v>hallocasa.tooltip.pending</v>
      </c>
      <c r="D291" s="4" t="s">
        <v>346</v>
      </c>
      <c r="E291" s="7"/>
      <c r="F291" s="3" t="s">
        <v>347</v>
      </c>
    </row>
    <row r="292" spans="1:6" x14ac:dyDescent="0.3">
      <c r="A292" s="3" t="str">
        <f>CONCATENATE('Property field tooltips'!B37," Tooltip")</f>
        <v>Kind of Road Tooltip</v>
      </c>
      <c r="B292" s="3" t="s">
        <v>345</v>
      </c>
      <c r="C292" s="3" t="str">
        <f>'Property field tooltips'!C36</f>
        <v>hallocasa.tooltip.pending</v>
      </c>
      <c r="D292" s="4" t="s">
        <v>346</v>
      </c>
      <c r="E292" s="7"/>
      <c r="F292" s="3" t="s">
        <v>347</v>
      </c>
    </row>
    <row r="293" spans="1:6" x14ac:dyDescent="0.3">
      <c r="A293" s="3" t="str">
        <f>CONCATENATE('Property field tooltips'!B38," Tooltip")</f>
        <v>Heating Tooltip</v>
      </c>
      <c r="B293" s="3" t="s">
        <v>345</v>
      </c>
      <c r="C293" s="3" t="str">
        <f>'Property field tooltips'!C37</f>
        <v>hallocasa.tooltip.pending</v>
      </c>
      <c r="D293" s="4" t="s">
        <v>346</v>
      </c>
      <c r="E293" s="7"/>
      <c r="F293" s="3" t="s">
        <v>347</v>
      </c>
    </row>
    <row r="294" spans="1:6" x14ac:dyDescent="0.3">
      <c r="A294" s="3" t="str">
        <f>CONCATENATE('Property field tooltips'!B39," Tooltip")</f>
        <v>Number of Floors Tooltip</v>
      </c>
      <c r="B294" s="3" t="s">
        <v>345</v>
      </c>
      <c r="C294" s="3" t="str">
        <f>'Property field tooltips'!C38</f>
        <v>hallocasa.tooltip.pending</v>
      </c>
      <c r="D294" s="4" t="s">
        <v>346</v>
      </c>
      <c r="E294" s="7"/>
      <c r="F294" s="3" t="s">
        <v>347</v>
      </c>
    </row>
    <row r="295" spans="1:6" x14ac:dyDescent="0.3">
      <c r="A295" s="3" t="str">
        <f>CONCATENATE('Property field tooltips'!B40," Tooltip")</f>
        <v>Drinking Water Tooltip</v>
      </c>
      <c r="B295" s="3" t="s">
        <v>345</v>
      </c>
      <c r="C295" s="3" t="str">
        <f>'Property field tooltips'!C39</f>
        <v>hallocasa.tooltip.pending</v>
      </c>
      <c r="D295" s="4" t="s">
        <v>346</v>
      </c>
      <c r="E295" s="7"/>
      <c r="F295" s="3" t="s">
        <v>347</v>
      </c>
    </row>
    <row r="296" spans="1:6" x14ac:dyDescent="0.3">
      <c r="A296" s="3" t="str">
        <f>CONCATENATE('Property field tooltips'!B41," Tooltip")</f>
        <v>Sewage Water Tooltip</v>
      </c>
      <c r="B296" s="3" t="s">
        <v>345</v>
      </c>
      <c r="C296" s="3" t="str">
        <f>'Property field tooltips'!C40</f>
        <v>hallocasa.tooltip.pending</v>
      </c>
      <c r="D296" s="4" t="s">
        <v>346</v>
      </c>
      <c r="E296" s="7"/>
      <c r="F296" s="3" t="s">
        <v>347</v>
      </c>
    </row>
    <row r="297" spans="1:6" x14ac:dyDescent="0.3">
      <c r="A297" s="3" t="str">
        <f>CONCATENATE('Property field tooltips'!B42," Tooltip")</f>
        <v>Year of Construction Tooltip</v>
      </c>
      <c r="B297" s="3" t="s">
        <v>345</v>
      </c>
      <c r="C297" s="3" t="str">
        <f>'Property field tooltips'!C41</f>
        <v>hallocasa.tooltip.pending</v>
      </c>
      <c r="D297" s="4" t="s">
        <v>346</v>
      </c>
      <c r="E297" s="7"/>
      <c r="F297" s="3" t="s">
        <v>347</v>
      </c>
    </row>
    <row r="298" spans="1:6" x14ac:dyDescent="0.3">
      <c r="A298" s="3" t="str">
        <f>CONCATENATE('Property field tooltips'!B43," Tooltip")</f>
        <v>Method of Construction Tooltip</v>
      </c>
      <c r="B298" s="3" t="s">
        <v>345</v>
      </c>
      <c r="C298" s="3" t="str">
        <f>'Property field tooltips'!C42</f>
        <v>hallocasa.tooltip.pending</v>
      </c>
      <c r="D298" s="4" t="s">
        <v>346</v>
      </c>
      <c r="E298" s="7"/>
      <c r="F298" s="3" t="s">
        <v>347</v>
      </c>
    </row>
    <row r="299" spans="1:6" x14ac:dyDescent="0.3">
      <c r="A299" s="3" t="str">
        <f>CONCATENATE('Property field tooltips'!B44," Tooltip")</f>
        <v>Type of Soil Tooltip</v>
      </c>
      <c r="B299" s="3" t="s">
        <v>345</v>
      </c>
      <c r="C299" s="3" t="str">
        <f>'Property field tooltips'!C43</f>
        <v>hallocasa.tooltip.pending</v>
      </c>
      <c r="D299" s="4" t="s">
        <v>346</v>
      </c>
      <c r="E299" s="7"/>
      <c r="F299" s="3" t="s">
        <v>347</v>
      </c>
    </row>
    <row r="300" spans="1:6" x14ac:dyDescent="0.3">
      <c r="A300" s="3" t="str">
        <f>CONCATENATE('Property field tooltips'!B45," Tooltip")</f>
        <v>Agriculture Tooltip</v>
      </c>
      <c r="B300" s="3" t="s">
        <v>345</v>
      </c>
      <c r="C300" s="3" t="str">
        <f>'Property field tooltips'!C44</f>
        <v>hallocasa.tooltip.pending</v>
      </c>
      <c r="D300" s="4" t="s">
        <v>346</v>
      </c>
      <c r="E300" s="7"/>
      <c r="F300" s="3" t="s">
        <v>347</v>
      </c>
    </row>
    <row r="301" spans="1:6" x14ac:dyDescent="0.3">
      <c r="A301" s="3" t="str">
        <f>CONCATENATE('Property field tooltips'!B46," Tooltip")</f>
        <v>Last Modernization Tooltip</v>
      </c>
      <c r="B301" s="3" t="s">
        <v>345</v>
      </c>
      <c r="C301" s="3" t="str">
        <f>'Property field tooltips'!C45</f>
        <v>hallocasa.tooltip.pending</v>
      </c>
      <c r="D301" s="4" t="s">
        <v>346</v>
      </c>
      <c r="E301" s="7"/>
      <c r="F301" s="3" t="s">
        <v>347</v>
      </c>
    </row>
    <row r="302" spans="1:6" x14ac:dyDescent="0.3">
      <c r="A302" s="3" t="str">
        <f>CONCATENATE('Property field tooltips'!B47," Tooltip")</f>
        <v>Price Development in last 5 Years Tooltip</v>
      </c>
      <c r="B302" s="3" t="s">
        <v>345</v>
      </c>
      <c r="C302" s="3" t="str">
        <f>'Property field tooltips'!C46</f>
        <v>hallocasa.tooltip.pending</v>
      </c>
      <c r="D302" s="4" t="s">
        <v>346</v>
      </c>
      <c r="E302" s="7"/>
      <c r="F302" s="3" t="s">
        <v>347</v>
      </c>
    </row>
    <row r="303" spans="1:6" x14ac:dyDescent="0.3">
      <c r="A303" s="3" t="str">
        <f>CONCATENATE('Property field tooltips'!B48," Tooltip")</f>
        <v>Inclination Tooltip</v>
      </c>
      <c r="B303" s="3" t="s">
        <v>345</v>
      </c>
      <c r="C303" s="3" t="str">
        <f>'Property field tooltips'!C47</f>
        <v>hallocasa.tooltip.pending</v>
      </c>
      <c r="D303" s="4" t="s">
        <v>346</v>
      </c>
      <c r="E303" s="7"/>
      <c r="F303" s="3" t="s">
        <v>347</v>
      </c>
    </row>
    <row r="304" spans="1:6" x14ac:dyDescent="0.3">
      <c r="A304" s="3" t="str">
        <f>CONCATENATE('Property field tooltips'!B49," Tooltip")</f>
        <v>Agent Fee Tooltip</v>
      </c>
      <c r="B304" s="3" t="s">
        <v>345</v>
      </c>
      <c r="C304" s="3" t="str">
        <f>'Property field tooltips'!C48</f>
        <v>hallocasa.tooltip.pending</v>
      </c>
      <c r="D304" s="4" t="s">
        <v>346</v>
      </c>
      <c r="E304" s="7"/>
      <c r="F304" s="3" t="s">
        <v>347</v>
      </c>
    </row>
    <row r="305" spans="1:6" x14ac:dyDescent="0.3">
      <c r="A305" s="3" t="str">
        <f>CONCATENATE('Property field tooltips'!B50," Tooltip")</f>
        <v>Monthly Admin Fees for the Landlord Tooltip</v>
      </c>
      <c r="B305" s="3" t="s">
        <v>345</v>
      </c>
      <c r="C305" s="3" t="str">
        <f>'Property field tooltips'!C49</f>
        <v>hallocasa.tooltip.pending</v>
      </c>
      <c r="D305" s="4" t="s">
        <v>346</v>
      </c>
      <c r="E305" s="7"/>
      <c r="F305" s="3" t="s">
        <v>347</v>
      </c>
    </row>
    <row r="306" spans="1:6" x14ac:dyDescent="0.3">
      <c r="A306" s="3" t="str">
        <f>CONCATENATE('Property field tooltips'!B51," Tooltip")</f>
        <v>Additional Monthly Fees for the Landlord Tooltip</v>
      </c>
      <c r="B306" s="3" t="s">
        <v>345</v>
      </c>
      <c r="C306" s="3" t="str">
        <f>'Property field tooltips'!C50</f>
        <v>hallocasa.tooltip.pending</v>
      </c>
      <c r="D306" s="4" t="s">
        <v>346</v>
      </c>
      <c r="E306" s="7"/>
      <c r="F306" s="3" t="s">
        <v>347</v>
      </c>
    </row>
    <row r="307" spans="1:6" x14ac:dyDescent="0.3">
      <c r="A307" s="3" t="str">
        <f>CONCATENATE('Property field tooltips'!B52," Tooltip")</f>
        <v>Annual Tax Rate on the Property Tooltip</v>
      </c>
      <c r="B307" s="3" t="s">
        <v>345</v>
      </c>
      <c r="C307" s="3" t="str">
        <f>'Property field tooltips'!C51</f>
        <v>hallocasa.tooltip.pending</v>
      </c>
      <c r="D307" s="4" t="s">
        <v>346</v>
      </c>
      <c r="E307" s="7"/>
      <c r="F307" s="3" t="s">
        <v>347</v>
      </c>
    </row>
    <row r="308" spans="1:6" x14ac:dyDescent="0.3">
      <c r="A308" s="3" t="str">
        <f>CONCATENATE('Property field tooltips'!B53," Tooltip")</f>
        <v>Monthly Rent Tooltip</v>
      </c>
      <c r="B308" s="3" t="s">
        <v>345</v>
      </c>
      <c r="C308" s="3" t="str">
        <f>'Property field tooltips'!C52</f>
        <v>hallocasa.tooltip.pending</v>
      </c>
      <c r="D308" s="4" t="s">
        <v>346</v>
      </c>
      <c r="E308" s="7"/>
      <c r="F308" s="3" t="s">
        <v>347</v>
      </c>
    </row>
    <row r="309" spans="1:6" x14ac:dyDescent="0.3">
      <c r="A309" s="3" t="str">
        <f>Additionals!A13</f>
        <v>Annual Return on Investment</v>
      </c>
      <c r="B309" s="3" t="s">
        <v>345</v>
      </c>
      <c r="C309" s="3" t="str">
        <f>Additionals!B13</f>
        <v>hallocasa.pending</v>
      </c>
      <c r="D309" s="4" t="s">
        <v>346</v>
      </c>
      <c r="E309" s="7"/>
      <c r="F309" s="3" t="s">
        <v>347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E12" sqref="E12"/>
    </sheetView>
  </sheetViews>
  <sheetFormatPr baseColWidth="10" defaultRowHeight="14.4" x14ac:dyDescent="0.3"/>
  <cols>
    <col min="2" max="2" width="34.44140625" customWidth="1"/>
    <col min="3" max="3" width="29.21875" customWidth="1"/>
    <col min="4" max="4" width="70.33203125" customWidth="1"/>
  </cols>
  <sheetData>
    <row r="1" spans="1:4" x14ac:dyDescent="0.3">
      <c r="A1" s="13" t="s">
        <v>339</v>
      </c>
      <c r="B1" s="9" t="s">
        <v>408</v>
      </c>
      <c r="C1" s="9" t="s">
        <v>340</v>
      </c>
      <c r="D1" s="9" t="s">
        <v>337</v>
      </c>
    </row>
    <row r="2" spans="1:4" x14ac:dyDescent="0.3">
      <c r="A2" s="3">
        <v>1</v>
      </c>
      <c r="B2" s="3" t="s">
        <v>361</v>
      </c>
      <c r="C2" s="3" t="s">
        <v>316</v>
      </c>
      <c r="D2" s="3" t="str">
        <f>CONCATENATE("update hallocasaapp.property_field set lang='",C2,"' WHERE id = ",A2,";")</f>
        <v>update hallocasaapp.property_field set lang='hallocasa.pending' WHERE id = 1;</v>
      </c>
    </row>
    <row r="3" spans="1:4" x14ac:dyDescent="0.3">
      <c r="A3" s="3">
        <v>2</v>
      </c>
      <c r="B3" s="3" t="s">
        <v>362</v>
      </c>
      <c r="C3" s="3" t="s">
        <v>316</v>
      </c>
      <c r="D3" s="3" t="str">
        <f t="shared" ref="D3:D57" si="0">CONCATENATE("update hallocasaapp.property_field set lang='",C3,"' WHERE id = ",A3,";")</f>
        <v>update hallocasaapp.property_field set lang='hallocasa.pending' WHERE id = 2;</v>
      </c>
    </row>
    <row r="4" spans="1:4" x14ac:dyDescent="0.3">
      <c r="A4" s="3">
        <v>3</v>
      </c>
      <c r="B4" s="3" t="s">
        <v>363</v>
      </c>
      <c r="C4" s="3" t="s">
        <v>316</v>
      </c>
      <c r="D4" s="3" t="str">
        <f t="shared" si="0"/>
        <v>update hallocasaapp.property_field set lang='hallocasa.pending' WHERE id = 3;</v>
      </c>
    </row>
    <row r="5" spans="1:4" x14ac:dyDescent="0.3">
      <c r="A5" s="3">
        <v>4</v>
      </c>
      <c r="B5" s="3" t="s">
        <v>364</v>
      </c>
      <c r="C5" s="3" t="s">
        <v>316</v>
      </c>
      <c r="D5" s="3" t="str">
        <f t="shared" si="0"/>
        <v>update hallocasaapp.property_field set lang='hallocasa.pending' WHERE id = 4;</v>
      </c>
    </row>
    <row r="6" spans="1:4" x14ac:dyDescent="0.3">
      <c r="A6" s="3">
        <v>5</v>
      </c>
      <c r="B6" s="3" t="s">
        <v>365</v>
      </c>
      <c r="C6" s="3" t="s">
        <v>316</v>
      </c>
      <c r="D6" s="3" t="str">
        <f t="shared" si="0"/>
        <v>update hallocasaapp.property_field set lang='hallocasa.pending' WHERE id = 5;</v>
      </c>
    </row>
    <row r="7" spans="1:4" x14ac:dyDescent="0.3">
      <c r="A7" s="3">
        <v>6</v>
      </c>
      <c r="B7" s="3" t="s">
        <v>366</v>
      </c>
      <c r="C7" s="3" t="s">
        <v>316</v>
      </c>
      <c r="D7" s="3" t="str">
        <f t="shared" si="0"/>
        <v>update hallocasaapp.property_field set lang='hallocasa.pending' WHERE id = 6;</v>
      </c>
    </row>
    <row r="8" spans="1:4" x14ac:dyDescent="0.3">
      <c r="A8" s="3">
        <v>7</v>
      </c>
      <c r="B8" s="3" t="s">
        <v>367</v>
      </c>
      <c r="C8" s="3" t="s">
        <v>316</v>
      </c>
      <c r="D8" s="3" t="str">
        <f t="shared" si="0"/>
        <v>update hallocasaapp.property_field set lang='hallocasa.pending' WHERE id = 7;</v>
      </c>
    </row>
    <row r="9" spans="1:4" x14ac:dyDescent="0.3">
      <c r="A9" s="3">
        <v>8</v>
      </c>
      <c r="B9" s="3" t="s">
        <v>368</v>
      </c>
      <c r="C9" s="3" t="s">
        <v>316</v>
      </c>
      <c r="D9" s="3" t="str">
        <f t="shared" si="0"/>
        <v>update hallocasaapp.property_field set lang='hallocasa.pending' WHERE id = 8;</v>
      </c>
    </row>
    <row r="10" spans="1:4" x14ac:dyDescent="0.3">
      <c r="A10" s="3">
        <v>9</v>
      </c>
      <c r="B10" s="3" t="s">
        <v>369</v>
      </c>
      <c r="C10" s="3" t="s">
        <v>316</v>
      </c>
      <c r="D10" s="3" t="str">
        <f t="shared" si="0"/>
        <v>update hallocasaapp.property_field set lang='hallocasa.pending' WHERE id = 9;</v>
      </c>
    </row>
    <row r="11" spans="1:4" x14ac:dyDescent="0.3">
      <c r="A11" s="3">
        <v>10</v>
      </c>
      <c r="B11" s="3" t="s">
        <v>370</v>
      </c>
      <c r="C11" s="3" t="s">
        <v>316</v>
      </c>
      <c r="D11" s="3" t="str">
        <f t="shared" si="0"/>
        <v>update hallocasaapp.property_field set lang='hallocasa.pending' WHERE id = 10;</v>
      </c>
    </row>
    <row r="12" spans="1:4" x14ac:dyDescent="0.3">
      <c r="A12" s="3">
        <v>12</v>
      </c>
      <c r="B12" s="3" t="s">
        <v>371</v>
      </c>
      <c r="C12" s="3" t="s">
        <v>316</v>
      </c>
      <c r="D12" s="3" t="str">
        <f t="shared" si="0"/>
        <v>update hallocasaapp.property_field set lang='hallocasa.pending' WHERE id = 12;</v>
      </c>
    </row>
    <row r="13" spans="1:4" x14ac:dyDescent="0.3">
      <c r="A13" s="3">
        <v>13</v>
      </c>
      <c r="B13" s="3" t="s">
        <v>372</v>
      </c>
      <c r="C13" s="3" t="s">
        <v>316</v>
      </c>
      <c r="D13" s="3" t="str">
        <f t="shared" si="0"/>
        <v>update hallocasaapp.property_field set lang='hallocasa.pending' WHERE id = 13;</v>
      </c>
    </row>
    <row r="14" spans="1:4" x14ac:dyDescent="0.3">
      <c r="A14" s="3">
        <v>15</v>
      </c>
      <c r="B14" s="3" t="s">
        <v>373</v>
      </c>
      <c r="C14" s="3" t="s">
        <v>316</v>
      </c>
      <c r="D14" s="3" t="str">
        <f t="shared" si="0"/>
        <v>update hallocasaapp.property_field set lang='hallocasa.pending' WHERE id = 15;</v>
      </c>
    </row>
    <row r="15" spans="1:4" x14ac:dyDescent="0.3">
      <c r="A15" s="3">
        <v>17</v>
      </c>
      <c r="B15" s="3" t="s">
        <v>374</v>
      </c>
      <c r="C15" s="3" t="s">
        <v>316</v>
      </c>
      <c r="D15" s="3" t="str">
        <f t="shared" si="0"/>
        <v>update hallocasaapp.property_field set lang='hallocasa.pending' WHERE id = 17;</v>
      </c>
    </row>
    <row r="16" spans="1:4" x14ac:dyDescent="0.3">
      <c r="A16" s="3">
        <v>18</v>
      </c>
      <c r="B16" s="3" t="s">
        <v>375</v>
      </c>
      <c r="C16" s="3" t="s">
        <v>316</v>
      </c>
      <c r="D16" s="3" t="str">
        <f t="shared" si="0"/>
        <v>update hallocasaapp.property_field set lang='hallocasa.pending' WHERE id = 18;</v>
      </c>
    </row>
    <row r="17" spans="1:4" x14ac:dyDescent="0.3">
      <c r="A17" s="3">
        <v>19</v>
      </c>
      <c r="B17" s="3" t="s">
        <v>286</v>
      </c>
      <c r="C17" s="3" t="s">
        <v>316</v>
      </c>
      <c r="D17" s="3" t="str">
        <f t="shared" si="0"/>
        <v>update hallocasaapp.property_field set lang='hallocasa.pending' WHERE id = 19;</v>
      </c>
    </row>
    <row r="18" spans="1:4" x14ac:dyDescent="0.3">
      <c r="A18" s="3">
        <v>20</v>
      </c>
      <c r="B18" s="3" t="s">
        <v>376</v>
      </c>
      <c r="C18" s="3" t="s">
        <v>316</v>
      </c>
      <c r="D18" s="3" t="str">
        <f t="shared" si="0"/>
        <v>update hallocasaapp.property_field set lang='hallocasa.pending' WHERE id = 20;</v>
      </c>
    </row>
    <row r="19" spans="1:4" x14ac:dyDescent="0.3">
      <c r="A19" s="3">
        <v>21</v>
      </c>
      <c r="B19" s="3" t="s">
        <v>377</v>
      </c>
      <c r="C19" s="3" t="s">
        <v>316</v>
      </c>
      <c r="D19" s="3" t="str">
        <f t="shared" si="0"/>
        <v>update hallocasaapp.property_field set lang='hallocasa.pending' WHERE id = 21;</v>
      </c>
    </row>
    <row r="20" spans="1:4" x14ac:dyDescent="0.3">
      <c r="A20" s="3">
        <v>22</v>
      </c>
      <c r="B20" s="3" t="s">
        <v>378</v>
      </c>
      <c r="C20" s="3" t="s">
        <v>316</v>
      </c>
      <c r="D20" s="3" t="str">
        <f t="shared" si="0"/>
        <v>update hallocasaapp.property_field set lang='hallocasa.pending' WHERE id = 22;</v>
      </c>
    </row>
    <row r="21" spans="1:4" x14ac:dyDescent="0.3">
      <c r="A21" s="3">
        <v>23</v>
      </c>
      <c r="B21" s="3" t="s">
        <v>379</v>
      </c>
      <c r="C21" s="3" t="s">
        <v>316</v>
      </c>
      <c r="D21" s="3" t="str">
        <f t="shared" si="0"/>
        <v>update hallocasaapp.property_field set lang='hallocasa.pending' WHERE id = 23;</v>
      </c>
    </row>
    <row r="22" spans="1:4" x14ac:dyDescent="0.3">
      <c r="A22" s="3">
        <v>24</v>
      </c>
      <c r="B22" s="3" t="s">
        <v>380</v>
      </c>
      <c r="C22" s="3" t="s">
        <v>316</v>
      </c>
      <c r="D22" s="3" t="str">
        <f t="shared" si="0"/>
        <v>update hallocasaapp.property_field set lang='hallocasa.pending' WHERE id = 24;</v>
      </c>
    </row>
    <row r="23" spans="1:4" x14ac:dyDescent="0.3">
      <c r="A23" s="3">
        <v>25</v>
      </c>
      <c r="B23" s="3" t="s">
        <v>291</v>
      </c>
      <c r="C23" s="3" t="s">
        <v>316</v>
      </c>
      <c r="D23" s="3" t="str">
        <f t="shared" si="0"/>
        <v>update hallocasaapp.property_field set lang='hallocasa.pending' WHERE id = 25;</v>
      </c>
    </row>
    <row r="24" spans="1:4" x14ac:dyDescent="0.3">
      <c r="A24" s="3">
        <v>27</v>
      </c>
      <c r="B24" s="3" t="s">
        <v>381</v>
      </c>
      <c r="C24" s="3" t="s">
        <v>316</v>
      </c>
      <c r="D24" s="3" t="str">
        <f t="shared" si="0"/>
        <v>update hallocasaapp.property_field set lang='hallocasa.pending' WHERE id = 27;</v>
      </c>
    </row>
    <row r="25" spans="1:4" x14ac:dyDescent="0.3">
      <c r="A25" s="3">
        <v>28</v>
      </c>
      <c r="B25" s="3" t="s">
        <v>382</v>
      </c>
      <c r="C25" s="3" t="s">
        <v>316</v>
      </c>
      <c r="D25" s="3" t="str">
        <f t="shared" si="0"/>
        <v>update hallocasaapp.property_field set lang='hallocasa.pending' WHERE id = 28;</v>
      </c>
    </row>
    <row r="26" spans="1:4" x14ac:dyDescent="0.3">
      <c r="A26" s="3">
        <v>29</v>
      </c>
      <c r="B26" s="3" t="s">
        <v>383</v>
      </c>
      <c r="C26" s="3" t="s">
        <v>316</v>
      </c>
      <c r="D26" s="3" t="str">
        <f t="shared" si="0"/>
        <v>update hallocasaapp.property_field set lang='hallocasa.pending' WHERE id = 29;</v>
      </c>
    </row>
    <row r="27" spans="1:4" x14ac:dyDescent="0.3">
      <c r="A27" s="3">
        <v>30</v>
      </c>
      <c r="B27" s="3" t="s">
        <v>384</v>
      </c>
      <c r="C27" s="3" t="s">
        <v>316</v>
      </c>
      <c r="D27" s="3" t="str">
        <f t="shared" si="0"/>
        <v>update hallocasaapp.property_field set lang='hallocasa.pending' WHERE id = 30;</v>
      </c>
    </row>
    <row r="28" spans="1:4" x14ac:dyDescent="0.3">
      <c r="A28" s="3">
        <v>31</v>
      </c>
      <c r="B28" s="3" t="s">
        <v>385</v>
      </c>
      <c r="C28" s="3" t="s">
        <v>316</v>
      </c>
      <c r="D28" s="3" t="str">
        <f t="shared" si="0"/>
        <v>update hallocasaapp.property_field set lang='hallocasa.pending' WHERE id = 31;</v>
      </c>
    </row>
    <row r="29" spans="1:4" x14ac:dyDescent="0.3">
      <c r="A29" s="3">
        <v>32</v>
      </c>
      <c r="B29" s="3" t="s">
        <v>386</v>
      </c>
      <c r="C29" s="3" t="s">
        <v>316</v>
      </c>
      <c r="D29" s="3" t="str">
        <f t="shared" si="0"/>
        <v>update hallocasaapp.property_field set lang='hallocasa.pending' WHERE id = 32;</v>
      </c>
    </row>
    <row r="30" spans="1:4" x14ac:dyDescent="0.3">
      <c r="A30" s="3">
        <v>33</v>
      </c>
      <c r="B30" s="3" t="s">
        <v>387</v>
      </c>
      <c r="C30" s="3" t="s">
        <v>316</v>
      </c>
      <c r="D30" s="3" t="str">
        <f t="shared" si="0"/>
        <v>update hallocasaapp.property_field set lang='hallocasa.pending' WHERE id = 33;</v>
      </c>
    </row>
    <row r="31" spans="1:4" x14ac:dyDescent="0.3">
      <c r="A31" s="3">
        <v>34</v>
      </c>
      <c r="B31" s="3" t="s">
        <v>388</v>
      </c>
      <c r="C31" s="3" t="s">
        <v>316</v>
      </c>
      <c r="D31" s="3" t="str">
        <f t="shared" si="0"/>
        <v>update hallocasaapp.property_field set lang='hallocasa.pending' WHERE id = 34;</v>
      </c>
    </row>
    <row r="32" spans="1:4" x14ac:dyDescent="0.3">
      <c r="A32" s="3">
        <v>35</v>
      </c>
      <c r="B32" s="3" t="s">
        <v>389</v>
      </c>
      <c r="C32" s="3" t="s">
        <v>316</v>
      </c>
      <c r="D32" s="3" t="str">
        <f t="shared" si="0"/>
        <v>update hallocasaapp.property_field set lang='hallocasa.pending' WHERE id = 35;</v>
      </c>
    </row>
    <row r="33" spans="1:4" x14ac:dyDescent="0.3">
      <c r="A33" s="3">
        <v>36</v>
      </c>
      <c r="B33" s="3" t="s">
        <v>287</v>
      </c>
      <c r="C33" s="3" t="s">
        <v>316</v>
      </c>
      <c r="D33" s="3" t="str">
        <f t="shared" si="0"/>
        <v>update hallocasaapp.property_field set lang='hallocasa.pending' WHERE id = 36;</v>
      </c>
    </row>
    <row r="34" spans="1:4" x14ac:dyDescent="0.3">
      <c r="A34" s="3">
        <v>37</v>
      </c>
      <c r="B34" s="3" t="s">
        <v>390</v>
      </c>
      <c r="C34" s="3" t="s">
        <v>316</v>
      </c>
      <c r="D34" s="3" t="str">
        <f t="shared" si="0"/>
        <v>update hallocasaapp.property_field set lang='hallocasa.pending' WHERE id = 37;</v>
      </c>
    </row>
    <row r="35" spans="1:4" x14ac:dyDescent="0.3">
      <c r="A35" s="3">
        <v>38</v>
      </c>
      <c r="B35" s="3" t="s">
        <v>391</v>
      </c>
      <c r="C35" s="3" t="s">
        <v>316</v>
      </c>
      <c r="D35" s="3" t="str">
        <f t="shared" si="0"/>
        <v>update hallocasaapp.property_field set lang='hallocasa.pending' WHERE id = 38;</v>
      </c>
    </row>
    <row r="36" spans="1:4" x14ac:dyDescent="0.3">
      <c r="A36" s="3">
        <v>39</v>
      </c>
      <c r="B36" s="3" t="s">
        <v>392</v>
      </c>
      <c r="C36" s="3" t="s">
        <v>316</v>
      </c>
      <c r="D36" s="3" t="str">
        <f t="shared" si="0"/>
        <v>update hallocasaapp.property_field set lang='hallocasa.pending' WHERE id = 39;</v>
      </c>
    </row>
    <row r="37" spans="1:4" x14ac:dyDescent="0.3">
      <c r="A37" s="3">
        <v>40</v>
      </c>
      <c r="B37" s="3" t="s">
        <v>393</v>
      </c>
      <c r="C37" s="3" t="s">
        <v>316</v>
      </c>
      <c r="D37" s="3" t="str">
        <f t="shared" si="0"/>
        <v>update hallocasaapp.property_field set lang='hallocasa.pending' WHERE id = 40;</v>
      </c>
    </row>
    <row r="38" spans="1:4" x14ac:dyDescent="0.3">
      <c r="A38" s="3">
        <v>41</v>
      </c>
      <c r="B38" s="3" t="s">
        <v>394</v>
      </c>
      <c r="C38" s="3" t="s">
        <v>316</v>
      </c>
      <c r="D38" s="3" t="str">
        <f t="shared" si="0"/>
        <v>update hallocasaapp.property_field set lang='hallocasa.pending' WHERE id = 41;</v>
      </c>
    </row>
    <row r="39" spans="1:4" x14ac:dyDescent="0.3">
      <c r="A39" s="3">
        <v>42</v>
      </c>
      <c r="B39" s="3" t="s">
        <v>395</v>
      </c>
      <c r="C39" s="3" t="s">
        <v>316</v>
      </c>
      <c r="D39" s="3" t="str">
        <f t="shared" si="0"/>
        <v>update hallocasaapp.property_field set lang='hallocasa.pending' WHERE id = 42;</v>
      </c>
    </row>
    <row r="40" spans="1:4" x14ac:dyDescent="0.3">
      <c r="A40" s="3">
        <v>43</v>
      </c>
      <c r="B40" s="3" t="s">
        <v>396</v>
      </c>
      <c r="C40" s="3" t="s">
        <v>316</v>
      </c>
      <c r="D40" s="3" t="str">
        <f t="shared" si="0"/>
        <v>update hallocasaapp.property_field set lang='hallocasa.pending' WHERE id = 43;</v>
      </c>
    </row>
    <row r="41" spans="1:4" x14ac:dyDescent="0.3">
      <c r="A41" s="3">
        <v>44</v>
      </c>
      <c r="B41" s="3" t="s">
        <v>285</v>
      </c>
      <c r="C41" s="3" t="s">
        <v>316</v>
      </c>
      <c r="D41" s="3" t="str">
        <f t="shared" si="0"/>
        <v>update hallocasaapp.property_field set lang='hallocasa.pending' WHERE id = 44;</v>
      </c>
    </row>
    <row r="42" spans="1:4" x14ac:dyDescent="0.3">
      <c r="A42" s="3">
        <v>45</v>
      </c>
      <c r="B42" s="3" t="s">
        <v>290</v>
      </c>
      <c r="C42" s="3" t="s">
        <v>316</v>
      </c>
      <c r="D42" s="3" t="str">
        <f t="shared" si="0"/>
        <v>update hallocasaapp.property_field set lang='hallocasa.pending' WHERE id = 45;</v>
      </c>
    </row>
    <row r="43" spans="1:4" x14ac:dyDescent="0.3">
      <c r="A43" s="3">
        <v>46</v>
      </c>
      <c r="B43" s="3" t="s">
        <v>397</v>
      </c>
      <c r="C43" s="3" t="s">
        <v>316</v>
      </c>
      <c r="D43" s="3" t="str">
        <f t="shared" si="0"/>
        <v>update hallocasaapp.property_field set lang='hallocasa.pending' WHERE id = 46;</v>
      </c>
    </row>
    <row r="44" spans="1:4" x14ac:dyDescent="0.3">
      <c r="A44" s="3">
        <v>47</v>
      </c>
      <c r="B44" s="3" t="s">
        <v>398</v>
      </c>
      <c r="C44" s="3" t="s">
        <v>316</v>
      </c>
      <c r="D44" s="3" t="str">
        <f t="shared" si="0"/>
        <v>update hallocasaapp.property_field set lang='hallocasa.pending' WHERE id = 47;</v>
      </c>
    </row>
    <row r="45" spans="1:4" x14ac:dyDescent="0.3">
      <c r="A45" s="3">
        <v>48</v>
      </c>
      <c r="B45" s="3" t="s">
        <v>399</v>
      </c>
      <c r="C45" s="3" t="s">
        <v>316</v>
      </c>
      <c r="D45" s="3" t="str">
        <f t="shared" si="0"/>
        <v>update hallocasaapp.property_field set lang='hallocasa.pending' WHERE id = 48;</v>
      </c>
    </row>
    <row r="46" spans="1:4" x14ac:dyDescent="0.3">
      <c r="A46" s="3">
        <v>49</v>
      </c>
      <c r="B46" s="3" t="s">
        <v>400</v>
      </c>
      <c r="C46" s="3" t="s">
        <v>316</v>
      </c>
      <c r="D46" s="3" t="str">
        <f t="shared" si="0"/>
        <v>update hallocasaapp.property_field set lang='hallocasa.pending' WHERE id = 49;</v>
      </c>
    </row>
    <row r="47" spans="1:4" x14ac:dyDescent="0.3">
      <c r="A47" s="3">
        <v>50</v>
      </c>
      <c r="B47" s="3" t="s">
        <v>401</v>
      </c>
      <c r="C47" s="3" t="s">
        <v>316</v>
      </c>
      <c r="D47" s="3" t="str">
        <f t="shared" si="0"/>
        <v>update hallocasaapp.property_field set lang='hallocasa.pending' WHERE id = 50;</v>
      </c>
    </row>
    <row r="48" spans="1:4" x14ac:dyDescent="0.3">
      <c r="A48" s="3">
        <v>51</v>
      </c>
      <c r="B48" s="3" t="s">
        <v>296</v>
      </c>
      <c r="C48" s="3" t="s">
        <v>316</v>
      </c>
      <c r="D48" s="3" t="str">
        <f t="shared" si="0"/>
        <v>update hallocasaapp.property_field set lang='hallocasa.pending' WHERE id = 51;</v>
      </c>
    </row>
    <row r="49" spans="1:4" x14ac:dyDescent="0.3">
      <c r="A49" s="3">
        <v>52</v>
      </c>
      <c r="B49" s="3" t="s">
        <v>297</v>
      </c>
      <c r="C49" s="3" t="s">
        <v>316</v>
      </c>
      <c r="D49" s="3" t="str">
        <f t="shared" si="0"/>
        <v>update hallocasaapp.property_field set lang='hallocasa.pending' WHERE id = 52;</v>
      </c>
    </row>
    <row r="50" spans="1:4" x14ac:dyDescent="0.3">
      <c r="A50" s="3">
        <v>53</v>
      </c>
      <c r="B50" s="3" t="s">
        <v>402</v>
      </c>
      <c r="C50" s="3" t="s">
        <v>316</v>
      </c>
      <c r="D50" s="3" t="str">
        <f t="shared" si="0"/>
        <v>update hallocasaapp.property_field set lang='hallocasa.pending' WHERE id = 53;</v>
      </c>
    </row>
    <row r="51" spans="1:4" x14ac:dyDescent="0.3">
      <c r="A51" s="3">
        <v>54</v>
      </c>
      <c r="B51" s="3" t="s">
        <v>403</v>
      </c>
      <c r="C51" s="3" t="s">
        <v>316</v>
      </c>
      <c r="D51" s="3" t="str">
        <f t="shared" si="0"/>
        <v>update hallocasaapp.property_field set lang='hallocasa.pending' WHERE id = 54;</v>
      </c>
    </row>
    <row r="52" spans="1:4" x14ac:dyDescent="0.3">
      <c r="A52" s="3">
        <v>55</v>
      </c>
      <c r="B52" s="3" t="s">
        <v>300</v>
      </c>
      <c r="C52" s="3" t="s">
        <v>316</v>
      </c>
      <c r="D52" s="3" t="str">
        <f t="shared" si="0"/>
        <v>update hallocasaapp.property_field set lang='hallocasa.pending' WHERE id = 55;</v>
      </c>
    </row>
    <row r="53" spans="1:4" x14ac:dyDescent="0.3">
      <c r="A53" s="3">
        <v>56</v>
      </c>
      <c r="B53" s="3" t="s">
        <v>301</v>
      </c>
      <c r="C53" s="3" t="s">
        <v>316</v>
      </c>
      <c r="D53" s="3" t="str">
        <f t="shared" si="0"/>
        <v>update hallocasaapp.property_field set lang='hallocasa.pending' WHERE id = 56;</v>
      </c>
    </row>
    <row r="54" spans="1:4" x14ac:dyDescent="0.3">
      <c r="A54" s="3">
        <v>57</v>
      </c>
      <c r="B54" s="3" t="s">
        <v>404</v>
      </c>
      <c r="C54" s="3" t="s">
        <v>316</v>
      </c>
      <c r="D54" s="3" t="str">
        <f t="shared" si="0"/>
        <v>update hallocasaapp.property_field set lang='hallocasa.pending' WHERE id = 57;</v>
      </c>
    </row>
    <row r="55" spans="1:4" x14ac:dyDescent="0.3">
      <c r="A55" s="3">
        <v>58</v>
      </c>
      <c r="B55" s="3" t="s">
        <v>405</v>
      </c>
      <c r="C55" s="3" t="s">
        <v>316</v>
      </c>
      <c r="D55" s="3" t="str">
        <f t="shared" si="0"/>
        <v>update hallocasaapp.property_field set lang='hallocasa.pending' WHERE id = 58;</v>
      </c>
    </row>
    <row r="56" spans="1:4" x14ac:dyDescent="0.3">
      <c r="A56" s="3">
        <v>59</v>
      </c>
      <c r="B56" s="3" t="s">
        <v>406</v>
      </c>
      <c r="C56" s="3" t="s">
        <v>316</v>
      </c>
      <c r="D56" s="3" t="str">
        <f t="shared" si="0"/>
        <v>update hallocasaapp.property_field set lang='hallocasa.pending' WHERE id = 59;</v>
      </c>
    </row>
    <row r="57" spans="1:4" x14ac:dyDescent="0.3">
      <c r="A57" s="3">
        <v>60</v>
      </c>
      <c r="B57" s="3" t="s">
        <v>407</v>
      </c>
      <c r="C57" s="3" t="s">
        <v>316</v>
      </c>
      <c r="D57" s="3" t="str">
        <f t="shared" si="0"/>
        <v>update hallocasaapp.property_field set lang='hallocasa.pending' WHERE id = 60;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8" sqref="C8"/>
    </sheetView>
  </sheetViews>
  <sheetFormatPr baseColWidth="10" defaultRowHeight="14.4" x14ac:dyDescent="0.3"/>
  <cols>
    <col min="1" max="1" width="11.109375" customWidth="1"/>
    <col min="2" max="2" width="32.5546875" customWidth="1"/>
    <col min="3" max="3" width="30.5546875" customWidth="1"/>
    <col min="4" max="4" width="79.88671875" customWidth="1"/>
  </cols>
  <sheetData>
    <row r="1" spans="1:4" x14ac:dyDescent="0.3">
      <c r="A1" s="13" t="s">
        <v>339</v>
      </c>
      <c r="B1" s="9" t="s">
        <v>409</v>
      </c>
      <c r="C1" s="9" t="s">
        <v>340</v>
      </c>
      <c r="D1" s="9" t="s">
        <v>337</v>
      </c>
    </row>
    <row r="2" spans="1:4" x14ac:dyDescent="0.3">
      <c r="A2" s="3">
        <v>1</v>
      </c>
      <c r="B2" s="3" t="s">
        <v>361</v>
      </c>
      <c r="C2" s="3" t="s">
        <v>410</v>
      </c>
      <c r="D2" s="3" t="str">
        <f>CONCATENATE("update hallocasaapp.property_field set tooltip_lang='",C2,"' WHERE id = ",A2,";")</f>
        <v>update hallocasaapp.property_field set tooltip_lang='hallocasa.tooltip.pending' WHERE id = 1;</v>
      </c>
    </row>
    <row r="3" spans="1:4" x14ac:dyDescent="0.3">
      <c r="A3" s="3">
        <v>2</v>
      </c>
      <c r="B3" s="3" t="s">
        <v>362</v>
      </c>
      <c r="C3" s="3" t="s">
        <v>410</v>
      </c>
      <c r="D3" s="3" t="str">
        <f t="shared" ref="D3:D53" si="0">CONCATENATE("update hallocasaapp.property_field set tooltip_lang='",C3,"' WHERE id = ",A3,";")</f>
        <v>update hallocasaapp.property_field set tooltip_lang='hallocasa.tooltip.pending' WHERE id = 2;</v>
      </c>
    </row>
    <row r="4" spans="1:4" x14ac:dyDescent="0.3">
      <c r="A4" s="3">
        <v>3</v>
      </c>
      <c r="B4" s="3" t="s">
        <v>363</v>
      </c>
      <c r="C4" s="3" t="s">
        <v>410</v>
      </c>
      <c r="D4" s="3" t="str">
        <f t="shared" si="0"/>
        <v>update hallocasaapp.property_field set tooltip_lang='hallocasa.tooltip.pending' WHERE id = 3;</v>
      </c>
    </row>
    <row r="5" spans="1:4" x14ac:dyDescent="0.3">
      <c r="A5" s="3">
        <v>4</v>
      </c>
      <c r="B5" s="3" t="s">
        <v>364</v>
      </c>
      <c r="C5" s="3" t="s">
        <v>410</v>
      </c>
      <c r="D5" s="3" t="str">
        <f t="shared" si="0"/>
        <v>update hallocasaapp.property_field set tooltip_lang='hallocasa.tooltip.pending' WHERE id = 4;</v>
      </c>
    </row>
    <row r="6" spans="1:4" x14ac:dyDescent="0.3">
      <c r="A6" s="3">
        <v>5</v>
      </c>
      <c r="B6" s="3" t="s">
        <v>365</v>
      </c>
      <c r="C6" s="3" t="s">
        <v>410</v>
      </c>
      <c r="D6" s="3" t="str">
        <f t="shared" si="0"/>
        <v>update hallocasaapp.property_field set tooltip_lang='hallocasa.tooltip.pending' WHERE id = 5;</v>
      </c>
    </row>
    <row r="7" spans="1:4" x14ac:dyDescent="0.3">
      <c r="A7" s="3">
        <v>6</v>
      </c>
      <c r="B7" s="3" t="s">
        <v>366</v>
      </c>
      <c r="C7" s="3" t="s">
        <v>410</v>
      </c>
      <c r="D7" s="3" t="str">
        <f t="shared" si="0"/>
        <v>update hallocasaapp.property_field set tooltip_lang='hallocasa.tooltip.pending' WHERE id = 6;</v>
      </c>
    </row>
    <row r="8" spans="1:4" x14ac:dyDescent="0.3">
      <c r="A8" s="3">
        <v>7</v>
      </c>
      <c r="B8" s="3" t="s">
        <v>367</v>
      </c>
      <c r="C8" s="3" t="s">
        <v>410</v>
      </c>
      <c r="D8" s="3" t="str">
        <f t="shared" si="0"/>
        <v>update hallocasaapp.property_field set tooltip_lang='hallocasa.tooltip.pending' WHERE id = 7;</v>
      </c>
    </row>
    <row r="9" spans="1:4" x14ac:dyDescent="0.3">
      <c r="A9" s="3">
        <v>8</v>
      </c>
      <c r="B9" s="3" t="s">
        <v>368</v>
      </c>
      <c r="C9" s="3" t="s">
        <v>410</v>
      </c>
      <c r="D9" s="3" t="str">
        <f t="shared" si="0"/>
        <v>update hallocasaapp.property_field set tooltip_lang='hallocasa.tooltip.pending' WHERE id = 8;</v>
      </c>
    </row>
    <row r="10" spans="1:4" x14ac:dyDescent="0.3">
      <c r="A10" s="3">
        <v>9</v>
      </c>
      <c r="B10" s="3" t="s">
        <v>369</v>
      </c>
      <c r="C10" s="3" t="s">
        <v>410</v>
      </c>
      <c r="D10" s="3" t="str">
        <f t="shared" si="0"/>
        <v>update hallocasaapp.property_field set tooltip_lang='hallocasa.tooltip.pending' WHERE id = 9;</v>
      </c>
    </row>
    <row r="11" spans="1:4" x14ac:dyDescent="0.3">
      <c r="A11" s="3">
        <v>10</v>
      </c>
      <c r="B11" s="3" t="s">
        <v>370</v>
      </c>
      <c r="C11" s="3" t="s">
        <v>410</v>
      </c>
      <c r="D11" s="3" t="str">
        <f t="shared" si="0"/>
        <v>update hallocasaapp.property_field set tooltip_lang='hallocasa.tooltip.pending' WHERE id = 10;</v>
      </c>
    </row>
    <row r="12" spans="1:4" x14ac:dyDescent="0.3">
      <c r="A12" s="3">
        <v>12</v>
      </c>
      <c r="B12" s="3" t="s">
        <v>371</v>
      </c>
      <c r="C12" s="3" t="s">
        <v>410</v>
      </c>
      <c r="D12" s="3" t="str">
        <f t="shared" si="0"/>
        <v>update hallocasaapp.property_field set tooltip_lang='hallocasa.tooltip.pending' WHERE id = 12;</v>
      </c>
    </row>
    <row r="13" spans="1:4" x14ac:dyDescent="0.3">
      <c r="A13" s="3">
        <v>13</v>
      </c>
      <c r="B13" s="3" t="s">
        <v>372</v>
      </c>
      <c r="C13" s="3" t="s">
        <v>410</v>
      </c>
      <c r="D13" s="3" t="str">
        <f t="shared" si="0"/>
        <v>update hallocasaapp.property_field set tooltip_lang='hallocasa.tooltip.pending' WHERE id = 13;</v>
      </c>
    </row>
    <row r="14" spans="1:4" x14ac:dyDescent="0.3">
      <c r="A14" s="3">
        <v>15</v>
      </c>
      <c r="B14" s="3" t="s">
        <v>373</v>
      </c>
      <c r="C14" s="3" t="s">
        <v>410</v>
      </c>
      <c r="D14" s="3" t="str">
        <f t="shared" si="0"/>
        <v>update hallocasaapp.property_field set tooltip_lang='hallocasa.tooltip.pending' WHERE id = 15;</v>
      </c>
    </row>
    <row r="15" spans="1:4" x14ac:dyDescent="0.3">
      <c r="A15" s="3">
        <v>17</v>
      </c>
      <c r="B15" s="3" t="s">
        <v>374</v>
      </c>
      <c r="C15" s="3" t="s">
        <v>410</v>
      </c>
      <c r="D15" s="3" t="str">
        <f t="shared" si="0"/>
        <v>update hallocasaapp.property_field set tooltip_lang='hallocasa.tooltip.pending' WHERE id = 17;</v>
      </c>
    </row>
    <row r="16" spans="1:4" x14ac:dyDescent="0.3">
      <c r="A16" s="3">
        <v>18</v>
      </c>
      <c r="B16" s="3" t="s">
        <v>375</v>
      </c>
      <c r="C16" s="3" t="s">
        <v>410</v>
      </c>
      <c r="D16" s="3" t="str">
        <f t="shared" si="0"/>
        <v>update hallocasaapp.property_field set tooltip_lang='hallocasa.tooltip.pending' WHERE id = 18;</v>
      </c>
    </row>
    <row r="17" spans="1:4" x14ac:dyDescent="0.3">
      <c r="A17" s="3">
        <v>19</v>
      </c>
      <c r="B17" s="3" t="s">
        <v>286</v>
      </c>
      <c r="C17" s="3" t="s">
        <v>410</v>
      </c>
      <c r="D17" s="3" t="str">
        <f t="shared" si="0"/>
        <v>update hallocasaapp.property_field set tooltip_lang='hallocasa.tooltip.pending' WHERE id = 19;</v>
      </c>
    </row>
    <row r="18" spans="1:4" x14ac:dyDescent="0.3">
      <c r="A18" s="3">
        <v>20</v>
      </c>
      <c r="B18" s="3" t="s">
        <v>376</v>
      </c>
      <c r="C18" s="3" t="s">
        <v>410</v>
      </c>
      <c r="D18" s="3" t="str">
        <f t="shared" si="0"/>
        <v>update hallocasaapp.property_field set tooltip_lang='hallocasa.tooltip.pending' WHERE id = 20;</v>
      </c>
    </row>
    <row r="19" spans="1:4" x14ac:dyDescent="0.3">
      <c r="A19" s="3">
        <v>21</v>
      </c>
      <c r="B19" s="3" t="s">
        <v>377</v>
      </c>
      <c r="C19" s="3" t="s">
        <v>410</v>
      </c>
      <c r="D19" s="3" t="str">
        <f t="shared" si="0"/>
        <v>update hallocasaapp.property_field set tooltip_lang='hallocasa.tooltip.pending' WHERE id = 21;</v>
      </c>
    </row>
    <row r="20" spans="1:4" x14ac:dyDescent="0.3">
      <c r="A20" s="3">
        <v>22</v>
      </c>
      <c r="B20" s="3" t="s">
        <v>378</v>
      </c>
      <c r="C20" s="3" t="s">
        <v>410</v>
      </c>
      <c r="D20" s="3" t="str">
        <f t="shared" si="0"/>
        <v>update hallocasaapp.property_field set tooltip_lang='hallocasa.tooltip.pending' WHERE id = 22;</v>
      </c>
    </row>
    <row r="21" spans="1:4" x14ac:dyDescent="0.3">
      <c r="A21" s="3">
        <v>23</v>
      </c>
      <c r="B21" s="3" t="s">
        <v>379</v>
      </c>
      <c r="C21" s="3" t="s">
        <v>410</v>
      </c>
      <c r="D21" s="3" t="str">
        <f t="shared" si="0"/>
        <v>update hallocasaapp.property_field set tooltip_lang='hallocasa.tooltip.pending' WHERE id = 23;</v>
      </c>
    </row>
    <row r="22" spans="1:4" x14ac:dyDescent="0.3">
      <c r="A22" s="3">
        <v>24</v>
      </c>
      <c r="B22" s="3" t="s">
        <v>380</v>
      </c>
      <c r="C22" s="3" t="s">
        <v>410</v>
      </c>
      <c r="D22" s="3" t="str">
        <f t="shared" si="0"/>
        <v>update hallocasaapp.property_field set tooltip_lang='hallocasa.tooltip.pending' WHERE id = 24;</v>
      </c>
    </row>
    <row r="23" spans="1:4" x14ac:dyDescent="0.3">
      <c r="A23" s="3">
        <v>25</v>
      </c>
      <c r="B23" s="3" t="s">
        <v>291</v>
      </c>
      <c r="C23" s="3" t="s">
        <v>410</v>
      </c>
      <c r="D23" s="3" t="str">
        <f t="shared" si="0"/>
        <v>update hallocasaapp.property_field set tooltip_lang='hallocasa.tooltip.pending' WHERE id = 25;</v>
      </c>
    </row>
    <row r="24" spans="1:4" x14ac:dyDescent="0.3">
      <c r="A24" s="3">
        <v>27</v>
      </c>
      <c r="B24" s="3" t="s">
        <v>381</v>
      </c>
      <c r="C24" s="3" t="s">
        <v>410</v>
      </c>
      <c r="D24" s="3" t="str">
        <f t="shared" si="0"/>
        <v>update hallocasaapp.property_field set tooltip_lang='hallocasa.tooltip.pending' WHERE id = 27;</v>
      </c>
    </row>
    <row r="25" spans="1:4" x14ac:dyDescent="0.3">
      <c r="A25" s="3">
        <v>28</v>
      </c>
      <c r="B25" s="3" t="s">
        <v>382</v>
      </c>
      <c r="C25" s="3" t="s">
        <v>410</v>
      </c>
      <c r="D25" s="3" t="str">
        <f t="shared" si="0"/>
        <v>update hallocasaapp.property_field set tooltip_lang='hallocasa.tooltip.pending' WHERE id = 28;</v>
      </c>
    </row>
    <row r="26" spans="1:4" x14ac:dyDescent="0.3">
      <c r="A26" s="3">
        <v>29</v>
      </c>
      <c r="B26" s="3" t="s">
        <v>383</v>
      </c>
      <c r="C26" s="3" t="s">
        <v>410</v>
      </c>
      <c r="D26" s="3" t="str">
        <f t="shared" si="0"/>
        <v>update hallocasaapp.property_field set tooltip_lang='hallocasa.tooltip.pending' WHERE id = 29;</v>
      </c>
    </row>
    <row r="27" spans="1:4" x14ac:dyDescent="0.3">
      <c r="A27" s="3">
        <v>30</v>
      </c>
      <c r="B27" s="3" t="s">
        <v>384</v>
      </c>
      <c r="C27" s="3" t="s">
        <v>410</v>
      </c>
      <c r="D27" s="3" t="str">
        <f t="shared" si="0"/>
        <v>update hallocasaapp.property_field set tooltip_lang='hallocasa.tooltip.pending' WHERE id = 30;</v>
      </c>
    </row>
    <row r="28" spans="1:4" x14ac:dyDescent="0.3">
      <c r="A28" s="3">
        <v>35</v>
      </c>
      <c r="B28" s="3" t="s">
        <v>389</v>
      </c>
      <c r="C28" s="3" t="s">
        <v>410</v>
      </c>
      <c r="D28" s="3" t="str">
        <f t="shared" si="0"/>
        <v>update hallocasaapp.property_field set tooltip_lang='hallocasa.tooltip.pending' WHERE id = 35;</v>
      </c>
    </row>
    <row r="29" spans="1:4" x14ac:dyDescent="0.3">
      <c r="A29" s="3">
        <v>36</v>
      </c>
      <c r="B29" s="3" t="s">
        <v>287</v>
      </c>
      <c r="C29" s="3" t="s">
        <v>410</v>
      </c>
      <c r="D29" s="3" t="str">
        <f t="shared" si="0"/>
        <v>update hallocasaapp.property_field set tooltip_lang='hallocasa.tooltip.pending' WHERE id = 36;</v>
      </c>
    </row>
    <row r="30" spans="1:4" x14ac:dyDescent="0.3">
      <c r="A30" s="3">
        <v>37</v>
      </c>
      <c r="B30" s="3" t="s">
        <v>390</v>
      </c>
      <c r="C30" s="3" t="s">
        <v>410</v>
      </c>
      <c r="D30" s="3" t="str">
        <f t="shared" si="0"/>
        <v>update hallocasaapp.property_field set tooltip_lang='hallocasa.tooltip.pending' WHERE id = 37;</v>
      </c>
    </row>
    <row r="31" spans="1:4" x14ac:dyDescent="0.3">
      <c r="A31" s="3">
        <v>38</v>
      </c>
      <c r="B31" s="3" t="s">
        <v>391</v>
      </c>
      <c r="C31" s="3" t="s">
        <v>410</v>
      </c>
      <c r="D31" s="3" t="str">
        <f t="shared" si="0"/>
        <v>update hallocasaapp.property_field set tooltip_lang='hallocasa.tooltip.pending' WHERE id = 38;</v>
      </c>
    </row>
    <row r="32" spans="1:4" x14ac:dyDescent="0.3">
      <c r="A32" s="3">
        <v>39</v>
      </c>
      <c r="B32" s="3" t="s">
        <v>392</v>
      </c>
      <c r="C32" s="3" t="s">
        <v>410</v>
      </c>
      <c r="D32" s="3" t="str">
        <f t="shared" si="0"/>
        <v>update hallocasaapp.property_field set tooltip_lang='hallocasa.tooltip.pending' WHERE id = 39;</v>
      </c>
    </row>
    <row r="33" spans="1:4" x14ac:dyDescent="0.3">
      <c r="A33" s="3">
        <v>40</v>
      </c>
      <c r="B33" s="3" t="s">
        <v>393</v>
      </c>
      <c r="C33" s="3" t="s">
        <v>410</v>
      </c>
      <c r="D33" s="3" t="str">
        <f t="shared" si="0"/>
        <v>update hallocasaapp.property_field set tooltip_lang='hallocasa.tooltip.pending' WHERE id = 40;</v>
      </c>
    </row>
    <row r="34" spans="1:4" x14ac:dyDescent="0.3">
      <c r="A34" s="3">
        <v>41</v>
      </c>
      <c r="B34" s="3" t="s">
        <v>394</v>
      </c>
      <c r="C34" s="3" t="s">
        <v>410</v>
      </c>
      <c r="D34" s="3" t="str">
        <f t="shared" si="0"/>
        <v>update hallocasaapp.property_field set tooltip_lang='hallocasa.tooltip.pending' WHERE id = 41;</v>
      </c>
    </row>
    <row r="35" spans="1:4" x14ac:dyDescent="0.3">
      <c r="A35" s="3">
        <v>42</v>
      </c>
      <c r="B35" s="3" t="s">
        <v>395</v>
      </c>
      <c r="C35" s="3" t="s">
        <v>410</v>
      </c>
      <c r="D35" s="3" t="str">
        <f t="shared" si="0"/>
        <v>update hallocasaapp.property_field set tooltip_lang='hallocasa.tooltip.pending' WHERE id = 42;</v>
      </c>
    </row>
    <row r="36" spans="1:4" x14ac:dyDescent="0.3">
      <c r="A36" s="3">
        <v>43</v>
      </c>
      <c r="B36" s="3" t="s">
        <v>396</v>
      </c>
      <c r="C36" s="3" t="s">
        <v>410</v>
      </c>
      <c r="D36" s="3" t="str">
        <f t="shared" si="0"/>
        <v>update hallocasaapp.property_field set tooltip_lang='hallocasa.tooltip.pending' WHERE id = 43;</v>
      </c>
    </row>
    <row r="37" spans="1:4" x14ac:dyDescent="0.3">
      <c r="A37" s="3">
        <v>44</v>
      </c>
      <c r="B37" s="3" t="s">
        <v>285</v>
      </c>
      <c r="C37" s="3" t="s">
        <v>410</v>
      </c>
      <c r="D37" s="3" t="str">
        <f t="shared" si="0"/>
        <v>update hallocasaapp.property_field set tooltip_lang='hallocasa.tooltip.pending' WHERE id = 44;</v>
      </c>
    </row>
    <row r="38" spans="1:4" x14ac:dyDescent="0.3">
      <c r="A38" s="3">
        <v>45</v>
      </c>
      <c r="B38" s="3" t="s">
        <v>290</v>
      </c>
      <c r="C38" s="3" t="s">
        <v>410</v>
      </c>
      <c r="D38" s="3" t="str">
        <f t="shared" si="0"/>
        <v>update hallocasaapp.property_field set tooltip_lang='hallocasa.tooltip.pending' WHERE id = 45;</v>
      </c>
    </row>
    <row r="39" spans="1:4" x14ac:dyDescent="0.3">
      <c r="A39" s="3">
        <v>46</v>
      </c>
      <c r="B39" s="3" t="s">
        <v>397</v>
      </c>
      <c r="C39" s="3" t="s">
        <v>410</v>
      </c>
      <c r="D39" s="3" t="str">
        <f t="shared" si="0"/>
        <v>update hallocasaapp.property_field set tooltip_lang='hallocasa.tooltip.pending' WHERE id = 46;</v>
      </c>
    </row>
    <row r="40" spans="1:4" x14ac:dyDescent="0.3">
      <c r="A40" s="3">
        <v>47</v>
      </c>
      <c r="B40" s="3" t="s">
        <v>398</v>
      </c>
      <c r="C40" s="3" t="s">
        <v>410</v>
      </c>
      <c r="D40" s="3" t="str">
        <f t="shared" si="0"/>
        <v>update hallocasaapp.property_field set tooltip_lang='hallocasa.tooltip.pending' WHERE id = 47;</v>
      </c>
    </row>
    <row r="41" spans="1:4" x14ac:dyDescent="0.3">
      <c r="A41" s="3">
        <v>48</v>
      </c>
      <c r="B41" s="3" t="s">
        <v>399</v>
      </c>
      <c r="C41" s="3" t="s">
        <v>410</v>
      </c>
      <c r="D41" s="3" t="str">
        <f t="shared" si="0"/>
        <v>update hallocasaapp.property_field set tooltip_lang='hallocasa.tooltip.pending' WHERE id = 48;</v>
      </c>
    </row>
    <row r="42" spans="1:4" x14ac:dyDescent="0.3">
      <c r="A42" s="3">
        <v>49</v>
      </c>
      <c r="B42" s="3" t="s">
        <v>400</v>
      </c>
      <c r="C42" s="3" t="s">
        <v>410</v>
      </c>
      <c r="D42" s="3" t="str">
        <f t="shared" si="0"/>
        <v>update hallocasaapp.property_field set tooltip_lang='hallocasa.tooltip.pending' WHERE id = 49;</v>
      </c>
    </row>
    <row r="43" spans="1:4" x14ac:dyDescent="0.3">
      <c r="A43" s="3">
        <v>50</v>
      </c>
      <c r="B43" s="3" t="s">
        <v>401</v>
      </c>
      <c r="C43" s="3" t="s">
        <v>410</v>
      </c>
      <c r="D43" s="3" t="str">
        <f t="shared" si="0"/>
        <v>update hallocasaapp.property_field set tooltip_lang='hallocasa.tooltip.pending' WHERE id = 50;</v>
      </c>
    </row>
    <row r="44" spans="1:4" x14ac:dyDescent="0.3">
      <c r="A44" s="3">
        <v>51</v>
      </c>
      <c r="B44" s="3" t="s">
        <v>296</v>
      </c>
      <c r="C44" s="3" t="s">
        <v>410</v>
      </c>
      <c r="D44" s="3" t="str">
        <f t="shared" si="0"/>
        <v>update hallocasaapp.property_field set tooltip_lang='hallocasa.tooltip.pending' WHERE id = 51;</v>
      </c>
    </row>
    <row r="45" spans="1:4" x14ac:dyDescent="0.3">
      <c r="A45" s="3">
        <v>52</v>
      </c>
      <c r="B45" s="3" t="s">
        <v>297</v>
      </c>
      <c r="C45" s="3" t="s">
        <v>410</v>
      </c>
      <c r="D45" s="3" t="str">
        <f t="shared" si="0"/>
        <v>update hallocasaapp.property_field set tooltip_lang='hallocasa.tooltip.pending' WHERE id = 52;</v>
      </c>
    </row>
    <row r="46" spans="1:4" x14ac:dyDescent="0.3">
      <c r="A46" s="3">
        <v>53</v>
      </c>
      <c r="B46" s="3" t="s">
        <v>402</v>
      </c>
      <c r="C46" s="3" t="s">
        <v>410</v>
      </c>
      <c r="D46" s="3" t="str">
        <f t="shared" si="0"/>
        <v>update hallocasaapp.property_field set tooltip_lang='hallocasa.tooltip.pending' WHERE id = 53;</v>
      </c>
    </row>
    <row r="47" spans="1:4" x14ac:dyDescent="0.3">
      <c r="A47" s="3">
        <v>54</v>
      </c>
      <c r="B47" s="3" t="s">
        <v>403</v>
      </c>
      <c r="C47" s="3" t="s">
        <v>410</v>
      </c>
      <c r="D47" s="3" t="str">
        <f t="shared" si="0"/>
        <v>update hallocasaapp.property_field set tooltip_lang='hallocasa.tooltip.pending' WHERE id = 54;</v>
      </c>
    </row>
    <row r="48" spans="1:4" x14ac:dyDescent="0.3">
      <c r="A48" s="3">
        <v>55</v>
      </c>
      <c r="B48" s="3" t="s">
        <v>300</v>
      </c>
      <c r="C48" s="3" t="s">
        <v>410</v>
      </c>
      <c r="D48" s="3" t="str">
        <f t="shared" si="0"/>
        <v>update hallocasaapp.property_field set tooltip_lang='hallocasa.tooltip.pending' WHERE id = 55;</v>
      </c>
    </row>
    <row r="49" spans="1:4" x14ac:dyDescent="0.3">
      <c r="A49" s="3">
        <v>56</v>
      </c>
      <c r="B49" s="3" t="s">
        <v>301</v>
      </c>
      <c r="C49" s="3" t="s">
        <v>410</v>
      </c>
      <c r="D49" s="3" t="str">
        <f t="shared" si="0"/>
        <v>update hallocasaapp.property_field set tooltip_lang='hallocasa.tooltip.pending' WHERE id = 56;</v>
      </c>
    </row>
    <row r="50" spans="1:4" x14ac:dyDescent="0.3">
      <c r="A50" s="3">
        <v>57</v>
      </c>
      <c r="B50" s="3" t="s">
        <v>404</v>
      </c>
      <c r="C50" s="3" t="s">
        <v>410</v>
      </c>
      <c r="D50" s="3" t="str">
        <f t="shared" si="0"/>
        <v>update hallocasaapp.property_field set tooltip_lang='hallocasa.tooltip.pending' WHERE id = 57;</v>
      </c>
    </row>
    <row r="51" spans="1:4" x14ac:dyDescent="0.3">
      <c r="A51" s="3">
        <v>58</v>
      </c>
      <c r="B51" s="3" t="s">
        <v>405</v>
      </c>
      <c r="C51" s="3" t="s">
        <v>410</v>
      </c>
      <c r="D51" s="3" t="str">
        <f t="shared" si="0"/>
        <v>update hallocasaapp.property_field set tooltip_lang='hallocasa.tooltip.pending' WHERE id = 58;</v>
      </c>
    </row>
    <row r="52" spans="1:4" x14ac:dyDescent="0.3">
      <c r="A52" s="3">
        <v>59</v>
      </c>
      <c r="B52" s="3" t="s">
        <v>406</v>
      </c>
      <c r="C52" s="3" t="s">
        <v>410</v>
      </c>
      <c r="D52" s="3" t="str">
        <f t="shared" si="0"/>
        <v>update hallocasaapp.property_field set tooltip_lang='hallocasa.tooltip.pending' WHERE id = 59;</v>
      </c>
    </row>
    <row r="53" spans="1:4" x14ac:dyDescent="0.3">
      <c r="A53" s="3">
        <v>60</v>
      </c>
      <c r="B53" s="3" t="s">
        <v>407</v>
      </c>
      <c r="C53" s="3" t="s">
        <v>410</v>
      </c>
      <c r="D53" s="3" t="str">
        <f t="shared" si="0"/>
        <v>update hallocasaapp.property_field set tooltip_lang='hallocasa.tooltip.pending' WHERE id = 60;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19" workbookViewId="0">
      <selection activeCell="F2" sqref="F2"/>
    </sheetView>
  </sheetViews>
  <sheetFormatPr baseColWidth="10" defaultRowHeight="14.4" x14ac:dyDescent="0.3"/>
  <cols>
    <col min="1" max="1" width="27.77734375" customWidth="1"/>
    <col min="5" max="5" width="32.77734375" customWidth="1"/>
    <col min="6" max="6" width="70.109375" style="2" customWidth="1"/>
  </cols>
  <sheetData>
    <row r="1" spans="1:7" x14ac:dyDescent="0.3">
      <c r="F1" s="10" t="s">
        <v>306</v>
      </c>
    </row>
    <row r="2" spans="1:7" x14ac:dyDescent="0.3">
      <c r="A2" t="s">
        <v>284</v>
      </c>
      <c r="B2" s="5">
        <v>1</v>
      </c>
      <c r="C2" s="5">
        <v>1</v>
      </c>
      <c r="D2" s="5">
        <v>1</v>
      </c>
      <c r="E2" s="5" t="s">
        <v>0</v>
      </c>
      <c r="F2" s="6" t="s">
        <v>1</v>
      </c>
      <c r="G2" t="str">
        <f>CONCATENATE("UPDATE hallocasaapp.dropdown_option SET data1='",F2,"' WHERE id = ",B2,";")</f>
        <v>UPDATE hallocasaapp.dropdown_option SET data1='hallocasa.pending.center' WHERE id = 1;</v>
      </c>
    </row>
    <row r="3" spans="1:7" x14ac:dyDescent="0.3">
      <c r="B3" s="5">
        <v>2</v>
      </c>
      <c r="C3" s="5">
        <v>1</v>
      </c>
      <c r="D3" s="5">
        <v>2</v>
      </c>
      <c r="E3" s="5" t="s">
        <v>2</v>
      </c>
      <c r="F3" s="6" t="s">
        <v>3</v>
      </c>
      <c r="G3" t="str">
        <f t="shared" ref="G3:G66" si="0">CONCATENATE("UPDATE hallocasaapp.dropdown_option SET data1='",F3,"' WHERE id = ",B3,";")</f>
        <v>UPDATE hallocasaapp.dropdown_option SET data1='hallocasa.pending.north' WHERE id = 2;</v>
      </c>
    </row>
    <row r="4" spans="1:7" x14ac:dyDescent="0.3">
      <c r="B4" s="5">
        <v>3</v>
      </c>
      <c r="C4" s="5">
        <v>1</v>
      </c>
      <c r="D4" s="5">
        <v>3</v>
      </c>
      <c r="E4" s="5" t="s">
        <v>4</v>
      </c>
      <c r="F4" s="6" t="s">
        <v>5</v>
      </c>
      <c r="G4" t="str">
        <f t="shared" si="0"/>
        <v>UPDATE hallocasaapp.dropdown_option SET data1='hallocasa.pending.northwest' WHERE id = 3;</v>
      </c>
    </row>
    <row r="5" spans="1:7" x14ac:dyDescent="0.3">
      <c r="B5" s="5">
        <v>4</v>
      </c>
      <c r="C5" s="5">
        <v>1</v>
      </c>
      <c r="D5" s="5">
        <v>4</v>
      </c>
      <c r="E5" s="5" t="s">
        <v>6</v>
      </c>
      <c r="F5" s="6" t="s">
        <v>7</v>
      </c>
      <c r="G5" t="str">
        <f t="shared" si="0"/>
        <v>UPDATE hallocasaapp.dropdown_option SET data1='hallocasa.pending.northeast' WHERE id = 4;</v>
      </c>
    </row>
    <row r="6" spans="1:7" x14ac:dyDescent="0.3">
      <c r="B6" s="5">
        <v>5</v>
      </c>
      <c r="C6" s="5">
        <v>1</v>
      </c>
      <c r="D6" s="5">
        <v>5</v>
      </c>
      <c r="E6" s="5" t="s">
        <v>8</v>
      </c>
      <c r="F6" s="6" t="s">
        <v>9</v>
      </c>
      <c r="G6" t="str">
        <f t="shared" si="0"/>
        <v>UPDATE hallocasaapp.dropdown_option SET data1='hallocasa.pending.south' WHERE id = 5;</v>
      </c>
    </row>
    <row r="7" spans="1:7" x14ac:dyDescent="0.3">
      <c r="B7" s="5">
        <v>6</v>
      </c>
      <c r="C7" s="5">
        <v>1</v>
      </c>
      <c r="D7" s="5">
        <v>6</v>
      </c>
      <c r="E7" s="5" t="s">
        <v>10</v>
      </c>
      <c r="F7" s="6" t="s">
        <v>11</v>
      </c>
      <c r="G7" t="str">
        <f t="shared" si="0"/>
        <v>UPDATE hallocasaapp.dropdown_option SET data1='hallocasa.pending.southwest' WHERE id = 6;</v>
      </c>
    </row>
    <row r="8" spans="1:7" x14ac:dyDescent="0.3">
      <c r="B8" s="5">
        <v>7</v>
      </c>
      <c r="C8" s="5">
        <v>1</v>
      </c>
      <c r="D8" s="5">
        <v>7</v>
      </c>
      <c r="E8" s="5" t="s">
        <v>12</v>
      </c>
      <c r="F8" s="6" t="s">
        <v>13</v>
      </c>
      <c r="G8" t="str">
        <f t="shared" si="0"/>
        <v>UPDATE hallocasaapp.dropdown_option SET data1='hallocasa.pending.southeast' WHERE id = 7;</v>
      </c>
    </row>
    <row r="9" spans="1:7" x14ac:dyDescent="0.3">
      <c r="B9" s="5">
        <v>8</v>
      </c>
      <c r="C9" s="5">
        <v>1</v>
      </c>
      <c r="D9" s="5">
        <v>8</v>
      </c>
      <c r="E9" s="5" t="s">
        <v>14</v>
      </c>
      <c r="F9" s="6" t="s">
        <v>15</v>
      </c>
      <c r="G9" t="str">
        <f t="shared" si="0"/>
        <v>UPDATE hallocasaapp.dropdown_option SET data1='hallocasa.pending.east' WHERE id = 8;</v>
      </c>
    </row>
    <row r="10" spans="1:7" x14ac:dyDescent="0.3">
      <c r="B10" s="5">
        <v>9</v>
      </c>
      <c r="C10" s="5">
        <v>1</v>
      </c>
      <c r="D10" s="5">
        <v>9</v>
      </c>
      <c r="E10" s="5" t="s">
        <v>16</v>
      </c>
      <c r="F10" s="6" t="s">
        <v>17</v>
      </c>
      <c r="G10" t="str">
        <f t="shared" si="0"/>
        <v>UPDATE hallocasaapp.dropdown_option SET data1='hallocasa.pending.west' WHERE id = 9;</v>
      </c>
    </row>
    <row r="11" spans="1:7" x14ac:dyDescent="0.3">
      <c r="A11" t="s">
        <v>285</v>
      </c>
      <c r="B11">
        <v>56</v>
      </c>
      <c r="C11">
        <v>9</v>
      </c>
      <c r="D11">
        <v>1</v>
      </c>
      <c r="E11" t="s">
        <v>18</v>
      </c>
      <c r="F11" s="2" t="s">
        <v>19</v>
      </c>
      <c r="G11" t="str">
        <f t="shared" si="0"/>
        <v>UPDATE hallocasaapp.dropdown_option SET data1='hallocasa.pending.highway' WHERE id = 56;</v>
      </c>
    </row>
    <row r="12" spans="1:7" x14ac:dyDescent="0.3">
      <c r="B12">
        <v>57</v>
      </c>
      <c r="C12">
        <v>9</v>
      </c>
      <c r="D12">
        <v>2</v>
      </c>
      <c r="E12" t="s">
        <v>20</v>
      </c>
      <c r="F12" s="2" t="s">
        <v>21</v>
      </c>
      <c r="G12" t="str">
        <f t="shared" si="0"/>
        <v>UPDATE hallocasaapp.dropdown_option SET data1='hallocasa.pending.countryroad' WHERE id = 57;</v>
      </c>
    </row>
    <row r="13" spans="1:7" x14ac:dyDescent="0.3">
      <c r="B13">
        <v>58</v>
      </c>
      <c r="C13">
        <v>9</v>
      </c>
      <c r="D13">
        <v>3</v>
      </c>
      <c r="E13" t="s">
        <v>22</v>
      </c>
      <c r="F13" s="2" t="s">
        <v>23</v>
      </c>
      <c r="G13" t="str">
        <f t="shared" si="0"/>
        <v>UPDATE hallocasaapp.dropdown_option SET data1='hallocasa.pending.pavedroad' WHERE id = 58;</v>
      </c>
    </row>
    <row r="14" spans="1:7" x14ac:dyDescent="0.3">
      <c r="B14">
        <v>59</v>
      </c>
      <c r="C14">
        <v>9</v>
      </c>
      <c r="D14">
        <v>4</v>
      </c>
      <c r="E14" t="s">
        <v>24</v>
      </c>
      <c r="F14" s="2" t="s">
        <v>25</v>
      </c>
      <c r="G14" t="str">
        <f t="shared" si="0"/>
        <v>UPDATE hallocasaapp.dropdown_option SET data1='hallocasa.pending.macadamroad' WHERE id = 59;</v>
      </c>
    </row>
    <row r="15" spans="1:7" x14ac:dyDescent="0.3">
      <c r="B15">
        <v>60</v>
      </c>
      <c r="C15">
        <v>9</v>
      </c>
      <c r="D15">
        <v>5</v>
      </c>
      <c r="E15" t="s">
        <v>26</v>
      </c>
      <c r="F15" s="2" t="s">
        <v>27</v>
      </c>
      <c r="G15" t="str">
        <f t="shared" si="0"/>
        <v>UPDATE hallocasaapp.dropdown_option SET data1='hallocasa.pending.44necessary' WHERE id = 60;</v>
      </c>
    </row>
    <row r="16" spans="1:7" x14ac:dyDescent="0.3">
      <c r="B16">
        <v>61</v>
      </c>
      <c r="C16">
        <v>9</v>
      </c>
      <c r="D16">
        <v>6</v>
      </c>
      <c r="E16" t="s">
        <v>28</v>
      </c>
      <c r="F16" s="2" t="s">
        <v>29</v>
      </c>
      <c r="G16" t="str">
        <f t="shared" si="0"/>
        <v>UPDATE hallocasaapp.dropdown_option SET data1='hallocasa.pending.other' WHERE id = 61;</v>
      </c>
    </row>
    <row r="17" spans="1:7" x14ac:dyDescent="0.3">
      <c r="A17" t="s">
        <v>286</v>
      </c>
      <c r="B17" s="5">
        <v>62</v>
      </c>
      <c r="C17" s="5">
        <v>10</v>
      </c>
      <c r="D17" s="5">
        <v>1</v>
      </c>
      <c r="E17" s="5" t="s">
        <v>30</v>
      </c>
      <c r="F17" s="6" t="s">
        <v>31</v>
      </c>
      <c r="G17" t="str">
        <f t="shared" si="0"/>
        <v>UPDATE hallocasaapp.dropdown_option SET data1='hallocasa.pending.firsttimeuse' WHERE id = 62;</v>
      </c>
    </row>
    <row r="18" spans="1:7" x14ac:dyDescent="0.3">
      <c r="B18" s="5">
        <v>63</v>
      </c>
      <c r="C18" s="5">
        <v>10</v>
      </c>
      <c r="D18" s="5">
        <v>2</v>
      </c>
      <c r="E18" s="5" t="s">
        <v>32</v>
      </c>
      <c r="F18" s="6" t="s">
        <v>33</v>
      </c>
      <c r="G18" t="str">
        <f t="shared" si="0"/>
        <v>UPDATE hallocasaapp.dropdown_option SET data1='hallocasa.pending.justrenovated' WHERE id = 63;</v>
      </c>
    </row>
    <row r="19" spans="1:7" x14ac:dyDescent="0.3">
      <c r="B19" s="5">
        <v>64</v>
      </c>
      <c r="C19" s="5">
        <v>10</v>
      </c>
      <c r="D19" s="5">
        <v>3</v>
      </c>
      <c r="E19" s="5" t="s">
        <v>34</v>
      </c>
      <c r="F19" s="6" t="s">
        <v>35</v>
      </c>
      <c r="G19" t="str">
        <f t="shared" si="0"/>
        <v>UPDATE hallocasaapp.dropdown_option SET data1='hallocasa.pending.reconstructed' WHERE id = 64;</v>
      </c>
    </row>
    <row r="20" spans="1:7" x14ac:dyDescent="0.3">
      <c r="B20" s="5">
        <v>65</v>
      </c>
      <c r="C20" s="5">
        <v>10</v>
      </c>
      <c r="D20" s="5">
        <v>4</v>
      </c>
      <c r="E20" s="5" t="s">
        <v>36</v>
      </c>
      <c r="F20" s="6" t="s">
        <v>37</v>
      </c>
      <c r="G20" t="str">
        <f t="shared" si="0"/>
        <v>UPDATE hallocasaapp.dropdown_option SET data1='hallocasa.pending.modernized' WHERE id = 65;</v>
      </c>
    </row>
    <row r="21" spans="1:7" x14ac:dyDescent="0.3">
      <c r="B21" s="5">
        <v>66</v>
      </c>
      <c r="C21" s="5">
        <v>10</v>
      </c>
      <c r="D21" s="5">
        <v>5</v>
      </c>
      <c r="E21" s="5" t="s">
        <v>38</v>
      </c>
      <c r="F21" s="6" t="s">
        <v>39</v>
      </c>
      <c r="G21" t="str">
        <f t="shared" si="0"/>
        <v>UPDATE hallocasaapp.dropdown_option SET data1='hallocasa.pending.renovationnecessary' WHERE id = 66;</v>
      </c>
    </row>
    <row r="22" spans="1:7" x14ac:dyDescent="0.3">
      <c r="B22" s="5">
        <v>67</v>
      </c>
      <c r="C22" s="5">
        <v>10</v>
      </c>
      <c r="D22" s="5">
        <v>6</v>
      </c>
      <c r="E22" s="5" t="s">
        <v>40</v>
      </c>
      <c r="F22" s="6" t="s">
        <v>41</v>
      </c>
      <c r="G22" t="str">
        <f t="shared" si="0"/>
        <v>UPDATE hallocasaapp.dropdown_option SET data1='hallocasa.pending.restorationnecessary' WHERE id = 67;</v>
      </c>
    </row>
    <row r="23" spans="1:7" x14ac:dyDescent="0.3">
      <c r="B23" s="5">
        <v>68</v>
      </c>
      <c r="C23" s="5">
        <v>10</v>
      </c>
      <c r="D23" s="5">
        <v>7</v>
      </c>
      <c r="E23" s="5" t="s">
        <v>42</v>
      </c>
      <c r="F23" s="6" t="s">
        <v>43</v>
      </c>
      <c r="G23" t="str">
        <f t="shared" si="0"/>
        <v>UPDATE hallocasaapp.dropdown_option SET data1='hallocasa.pending.demolitionnecessary' WHERE id = 68;</v>
      </c>
    </row>
    <row r="24" spans="1:7" x14ac:dyDescent="0.3">
      <c r="B24" s="5">
        <v>69</v>
      </c>
      <c r="C24" s="5">
        <v>10</v>
      </c>
      <c r="D24" s="5">
        <v>8</v>
      </c>
      <c r="E24" s="5" t="s">
        <v>44</v>
      </c>
      <c r="F24" s="6" t="s">
        <v>29</v>
      </c>
      <c r="G24" t="str">
        <f t="shared" si="0"/>
        <v>UPDATE hallocasaapp.dropdown_option SET data1='hallocasa.pending.other' WHERE id = 69;</v>
      </c>
    </row>
    <row r="25" spans="1:7" x14ac:dyDescent="0.3">
      <c r="A25" t="s">
        <v>287</v>
      </c>
      <c r="B25">
        <v>70</v>
      </c>
      <c r="C25">
        <v>11</v>
      </c>
      <c r="D25">
        <v>1</v>
      </c>
      <c r="E25" t="s">
        <v>45</v>
      </c>
      <c r="F25" s="2" t="s">
        <v>46</v>
      </c>
      <c r="G25" t="str">
        <f t="shared" si="0"/>
        <v>UPDATE hallocasaapp.dropdown_option SET data1='hallocasa.pending.247vigilance' WHERE id = 70;</v>
      </c>
    </row>
    <row r="26" spans="1:7" x14ac:dyDescent="0.3">
      <c r="B26">
        <v>71</v>
      </c>
      <c r="C26">
        <v>11</v>
      </c>
      <c r="D26">
        <v>2</v>
      </c>
      <c r="E26" t="s">
        <v>47</v>
      </c>
      <c r="F26" s="2" t="s">
        <v>48</v>
      </c>
      <c r="G26" t="str">
        <f t="shared" si="0"/>
        <v>UPDATE hallocasaapp.dropdown_option SET data1='hallocasa.pending.alarm' WHERE id = 71;</v>
      </c>
    </row>
    <row r="27" spans="1:7" x14ac:dyDescent="0.3">
      <c r="B27">
        <v>72</v>
      </c>
      <c r="C27">
        <v>11</v>
      </c>
      <c r="D27">
        <v>3</v>
      </c>
      <c r="E27" t="s">
        <v>49</v>
      </c>
      <c r="F27" s="2" t="s">
        <v>50</v>
      </c>
      <c r="G27" t="str">
        <f t="shared" si="0"/>
        <v>UPDATE hallocasaapp.dropdown_option SET data1='hallocasa.pending.electricfence' WHERE id = 72;</v>
      </c>
    </row>
    <row r="28" spans="1:7" x14ac:dyDescent="0.3">
      <c r="B28">
        <v>73</v>
      </c>
      <c r="C28">
        <v>11</v>
      </c>
      <c r="D28">
        <v>4</v>
      </c>
      <c r="E28" t="s">
        <v>51</v>
      </c>
      <c r="F28" s="2" t="s">
        <v>52</v>
      </c>
      <c r="G28" t="str">
        <f t="shared" si="0"/>
        <v>UPDATE hallocasaapp.dropdown_option SET data1='hallocasa.pending.porter' WHERE id = 73;</v>
      </c>
    </row>
    <row r="29" spans="1:7" x14ac:dyDescent="0.3">
      <c r="B29">
        <v>74</v>
      </c>
      <c r="C29">
        <v>11</v>
      </c>
      <c r="D29">
        <v>5</v>
      </c>
      <c r="E29" t="s">
        <v>53</v>
      </c>
      <c r="F29" s="2" t="s">
        <v>54</v>
      </c>
      <c r="G29" t="str">
        <f t="shared" si="0"/>
        <v>UPDATE hallocasaapp.dropdown_option SET data1='hallocasa.pending.surveillancecamera' WHERE id = 74;</v>
      </c>
    </row>
    <row r="30" spans="1:7" x14ac:dyDescent="0.3">
      <c r="B30">
        <v>75</v>
      </c>
      <c r="C30">
        <v>11</v>
      </c>
      <c r="D30">
        <v>6</v>
      </c>
      <c r="E30" t="s">
        <v>55</v>
      </c>
      <c r="F30" s="2" t="s">
        <v>29</v>
      </c>
      <c r="G30" t="str">
        <f t="shared" si="0"/>
        <v>UPDATE hallocasaapp.dropdown_option SET data1='hallocasa.pending.other' WHERE id = 75;</v>
      </c>
    </row>
    <row r="31" spans="1:7" x14ac:dyDescent="0.3">
      <c r="A31" t="s">
        <v>288</v>
      </c>
      <c r="B31" s="5">
        <v>76</v>
      </c>
      <c r="C31" s="5">
        <v>12</v>
      </c>
      <c r="D31" s="5">
        <v>1</v>
      </c>
      <c r="E31" s="5" t="s">
        <v>56</v>
      </c>
      <c r="F31" s="6" t="s">
        <v>57</v>
      </c>
      <c r="G31" t="str">
        <f t="shared" si="0"/>
        <v>UPDATE hallocasaapp.dropdown_option SET data1='hallocasa.pending.pool' WHERE id = 76;</v>
      </c>
    </row>
    <row r="32" spans="1:7" x14ac:dyDescent="0.3">
      <c r="B32" s="5">
        <v>77</v>
      </c>
      <c r="C32" s="5">
        <v>12</v>
      </c>
      <c r="D32" s="5">
        <v>2</v>
      </c>
      <c r="E32" s="5" t="s">
        <v>58</v>
      </c>
      <c r="F32" s="6" t="s">
        <v>59</v>
      </c>
      <c r="G32" t="str">
        <f t="shared" si="0"/>
        <v>UPDATE hallocasaapp.dropdown_option SET data1='hallocasa.pending.bbq' WHERE id = 77;</v>
      </c>
    </row>
    <row r="33" spans="1:7" x14ac:dyDescent="0.3">
      <c r="B33" s="5">
        <v>78</v>
      </c>
      <c r="C33" s="5">
        <v>12</v>
      </c>
      <c r="D33" s="5">
        <v>3</v>
      </c>
      <c r="E33" s="5" t="s">
        <v>60</v>
      </c>
      <c r="F33" s="6" t="s">
        <v>61</v>
      </c>
      <c r="G33" t="str">
        <f t="shared" si="0"/>
        <v>UPDATE hallocasaapp.dropdown_option SET data1='hallocasa.pending.telephone' WHERE id = 78;</v>
      </c>
    </row>
    <row r="34" spans="1:7" x14ac:dyDescent="0.3">
      <c r="B34" s="5">
        <v>79</v>
      </c>
      <c r="C34" s="5">
        <v>12</v>
      </c>
      <c r="D34" s="5">
        <v>4</v>
      </c>
      <c r="E34" s="5" t="s">
        <v>62</v>
      </c>
      <c r="F34" s="6" t="s">
        <v>63</v>
      </c>
      <c r="G34" t="str">
        <f t="shared" si="0"/>
        <v>UPDATE hallocasaapp.dropdown_option SET data1='hallocasa.pending.internet' WHERE id = 79;</v>
      </c>
    </row>
    <row r="35" spans="1:7" x14ac:dyDescent="0.3">
      <c r="B35" s="5">
        <v>80</v>
      </c>
      <c r="C35" s="5">
        <v>12</v>
      </c>
      <c r="D35" s="5">
        <v>5</v>
      </c>
      <c r="E35" s="5" t="s">
        <v>64</v>
      </c>
      <c r="F35" s="6" t="s">
        <v>65</v>
      </c>
      <c r="G35" t="str">
        <f t="shared" si="0"/>
        <v>UPDATE hallocasaapp.dropdown_option SET data1='hallocasa.pending.ascensor' WHERE id = 80;</v>
      </c>
    </row>
    <row r="36" spans="1:7" x14ac:dyDescent="0.3">
      <c r="B36" s="5">
        <v>81</v>
      </c>
      <c r="C36" s="5">
        <v>12</v>
      </c>
      <c r="D36" s="5">
        <v>6</v>
      </c>
      <c r="E36" s="5" t="s">
        <v>66</v>
      </c>
      <c r="F36" s="6" t="s">
        <v>67</v>
      </c>
      <c r="G36" t="str">
        <f t="shared" si="0"/>
        <v>UPDATE hallocasaapp.dropdown_option SET data1='hallocasa.pending.sauna' WHERE id = 81;</v>
      </c>
    </row>
    <row r="37" spans="1:7" x14ac:dyDescent="0.3">
      <c r="B37" s="5">
        <v>82</v>
      </c>
      <c r="C37" s="5">
        <v>12</v>
      </c>
      <c r="D37" s="5">
        <v>7</v>
      </c>
      <c r="E37" s="5" t="s">
        <v>68</v>
      </c>
      <c r="F37" s="6" t="s">
        <v>69</v>
      </c>
      <c r="G37" t="str">
        <f t="shared" si="0"/>
        <v>UPDATE hallocasaapp.dropdown_option SET data1='hallocasa.pending.builtinkitchen' WHERE id = 82;</v>
      </c>
    </row>
    <row r="38" spans="1:7" x14ac:dyDescent="0.3">
      <c r="A38" t="s">
        <v>289</v>
      </c>
      <c r="B38">
        <v>83</v>
      </c>
      <c r="C38">
        <v>13</v>
      </c>
      <c r="D38">
        <v>1</v>
      </c>
      <c r="E38" t="s">
        <v>70</v>
      </c>
      <c r="F38" s="2" t="s">
        <v>71</v>
      </c>
      <c r="G38" t="str">
        <f t="shared" si="0"/>
        <v>UPDATE hallocasaapp.dropdown_option SET data1='hallocasa.pending.families' WHERE id = 83;</v>
      </c>
    </row>
    <row r="39" spans="1:7" x14ac:dyDescent="0.3">
      <c r="B39">
        <v>84</v>
      </c>
      <c r="C39">
        <v>13</v>
      </c>
      <c r="D39">
        <v>2</v>
      </c>
      <c r="E39" t="s">
        <v>72</v>
      </c>
      <c r="F39" s="2" t="s">
        <v>73</v>
      </c>
      <c r="G39" t="str">
        <f t="shared" si="0"/>
        <v>UPDATE hallocasaapp.dropdown_option SET data1='hallocasa.pending.elderlypeople' WHERE id = 84;</v>
      </c>
    </row>
    <row r="40" spans="1:7" x14ac:dyDescent="0.3">
      <c r="B40">
        <v>85</v>
      </c>
      <c r="C40">
        <v>13</v>
      </c>
      <c r="D40">
        <v>3</v>
      </c>
      <c r="E40" t="s">
        <v>74</v>
      </c>
      <c r="F40" s="2" t="s">
        <v>75</v>
      </c>
      <c r="G40" t="str">
        <f t="shared" si="0"/>
        <v>UPDATE hallocasaapp.dropdown_option SET data1='hallocasa.pending.vacation' WHERE id = 85;</v>
      </c>
    </row>
    <row r="41" spans="1:7" x14ac:dyDescent="0.3">
      <c r="B41">
        <v>86</v>
      </c>
      <c r="C41">
        <v>13</v>
      </c>
      <c r="D41">
        <v>4</v>
      </c>
      <c r="E41" t="s">
        <v>76</v>
      </c>
      <c r="F41" s="2" t="s">
        <v>77</v>
      </c>
      <c r="G41" t="str">
        <f t="shared" si="0"/>
        <v>UPDATE hallocasaapp.dropdown_option SET data1='hallocasa.pending.singles' WHERE id = 86;</v>
      </c>
    </row>
    <row r="42" spans="1:7" x14ac:dyDescent="0.3">
      <c r="B42">
        <v>87</v>
      </c>
      <c r="C42">
        <v>13</v>
      </c>
      <c r="D42">
        <v>5</v>
      </c>
      <c r="E42" t="s">
        <v>78</v>
      </c>
      <c r="F42" s="2" t="s">
        <v>79</v>
      </c>
      <c r="G42" t="str">
        <f t="shared" si="0"/>
        <v>UPDATE hallocasaapp.dropdown_option SET data1='hallocasa.pending.students' WHERE id = 87;</v>
      </c>
    </row>
    <row r="43" spans="1:7" x14ac:dyDescent="0.3">
      <c r="B43">
        <v>88</v>
      </c>
      <c r="C43">
        <v>13</v>
      </c>
      <c r="D43">
        <v>6</v>
      </c>
      <c r="E43" t="s">
        <v>80</v>
      </c>
      <c r="F43" s="2" t="s">
        <v>81</v>
      </c>
      <c r="G43" t="str">
        <f t="shared" si="0"/>
        <v>UPDATE hallocasaapp.dropdown_option SET data1='hallocasa.pending.handicapedtenants' WHERE id = 88;</v>
      </c>
    </row>
    <row r="44" spans="1:7" x14ac:dyDescent="0.3">
      <c r="B44">
        <v>89</v>
      </c>
      <c r="C44">
        <v>13</v>
      </c>
      <c r="D44">
        <v>7</v>
      </c>
      <c r="E44" t="s">
        <v>82</v>
      </c>
      <c r="F44" s="2" t="s">
        <v>83</v>
      </c>
      <c r="G44" t="str">
        <f t="shared" si="0"/>
        <v>UPDATE hallocasaapp.dropdown_option SET data1='hallocasa.pending.tenantswithpets' WHERE id = 89;</v>
      </c>
    </row>
    <row r="45" spans="1:7" x14ac:dyDescent="0.3">
      <c r="B45">
        <v>90</v>
      </c>
      <c r="C45">
        <v>13</v>
      </c>
      <c r="D45">
        <v>8</v>
      </c>
      <c r="E45" t="s">
        <v>84</v>
      </c>
      <c r="F45" s="2" t="s">
        <v>85</v>
      </c>
      <c r="G45" t="str">
        <f t="shared" si="0"/>
        <v>UPDATE hallocasaapp.dropdown_option SET data1='hallocasa.other' WHERE id = 90;</v>
      </c>
    </row>
    <row r="46" spans="1:7" x14ac:dyDescent="0.3">
      <c r="A46" t="s">
        <v>290</v>
      </c>
      <c r="B46" s="5">
        <v>91</v>
      </c>
      <c r="C46" s="5">
        <v>14</v>
      </c>
      <c r="D46" s="5">
        <v>1</v>
      </c>
      <c r="E46" s="5" t="s">
        <v>86</v>
      </c>
      <c r="F46" s="6" t="s">
        <v>87</v>
      </c>
      <c r="G46" t="str">
        <f t="shared" si="0"/>
        <v>UPDATE hallocasaapp.dropdown_option SET data1='hallocasa.pending.gas' WHERE id = 91;</v>
      </c>
    </row>
    <row r="47" spans="1:7" x14ac:dyDescent="0.3">
      <c r="B47" s="5">
        <v>92</v>
      </c>
      <c r="C47" s="5">
        <v>14</v>
      </c>
      <c r="D47" s="5">
        <v>2</v>
      </c>
      <c r="E47" s="5" t="s">
        <v>88</v>
      </c>
      <c r="F47" s="6" t="s">
        <v>89</v>
      </c>
      <c r="G47" t="str">
        <f t="shared" si="0"/>
        <v>UPDATE hallocasaapp.dropdown_option SET data1='hallocasa.pending.petrol' WHERE id = 92;</v>
      </c>
    </row>
    <row r="48" spans="1:7" x14ac:dyDescent="0.3">
      <c r="B48" s="5">
        <v>93</v>
      </c>
      <c r="C48" s="5">
        <v>14</v>
      </c>
      <c r="D48" s="5">
        <v>3</v>
      </c>
      <c r="E48" s="5" t="s">
        <v>90</v>
      </c>
      <c r="F48" s="6" t="s">
        <v>91</v>
      </c>
      <c r="G48" t="str">
        <f t="shared" si="0"/>
        <v>UPDATE hallocasaapp.dropdown_option SET data1='hallocasa.pending.electricenergy' WHERE id = 93;</v>
      </c>
    </row>
    <row r="49" spans="1:7" x14ac:dyDescent="0.3">
      <c r="B49" s="5">
        <v>94</v>
      </c>
      <c r="C49" s="5">
        <v>14</v>
      </c>
      <c r="D49" s="5">
        <v>4</v>
      </c>
      <c r="E49" s="5" t="s">
        <v>92</v>
      </c>
      <c r="F49" s="6" t="s">
        <v>93</v>
      </c>
      <c r="G49" t="str">
        <f t="shared" si="0"/>
        <v>UPDATE hallocasaapp.dropdown_option SET data1='hallocasa.pending.wood' WHERE id = 94;</v>
      </c>
    </row>
    <row r="50" spans="1:7" x14ac:dyDescent="0.3">
      <c r="B50" s="5">
        <v>95</v>
      </c>
      <c r="C50" s="5">
        <v>14</v>
      </c>
      <c r="D50" s="5">
        <v>5</v>
      </c>
      <c r="E50" s="5" t="s">
        <v>94</v>
      </c>
      <c r="F50" s="6" t="s">
        <v>95</v>
      </c>
      <c r="G50" t="str">
        <f t="shared" si="0"/>
        <v>UPDATE hallocasaapp.dropdown_option SET data1='hallocasa.pending.coal' WHERE id = 95;</v>
      </c>
    </row>
    <row r="51" spans="1:7" x14ac:dyDescent="0.3">
      <c r="B51" s="5">
        <v>96</v>
      </c>
      <c r="C51" s="5">
        <v>14</v>
      </c>
      <c r="D51" s="5">
        <v>6</v>
      </c>
      <c r="E51" s="5" t="s">
        <v>96</v>
      </c>
      <c r="F51" s="6" t="s">
        <v>29</v>
      </c>
      <c r="G51" t="str">
        <f t="shared" si="0"/>
        <v>UPDATE hallocasaapp.dropdown_option SET data1='hallocasa.pending.other' WHERE id = 96;</v>
      </c>
    </row>
    <row r="52" spans="1:7" x14ac:dyDescent="0.3">
      <c r="B52" s="5">
        <v>97</v>
      </c>
      <c r="C52" s="5">
        <v>14</v>
      </c>
      <c r="D52" s="5">
        <v>7</v>
      </c>
      <c r="E52" s="5" t="s">
        <v>97</v>
      </c>
      <c r="F52" s="6" t="s">
        <v>98</v>
      </c>
      <c r="G52" t="str">
        <f t="shared" si="0"/>
        <v>UPDATE hallocasaapp.dropdown_option SET data1='hallocasa.pending.none' WHERE id = 97;</v>
      </c>
    </row>
    <row r="53" spans="1:7" x14ac:dyDescent="0.3">
      <c r="A53" t="s">
        <v>291</v>
      </c>
      <c r="B53">
        <v>98</v>
      </c>
      <c r="C53">
        <v>15</v>
      </c>
      <c r="D53">
        <v>1</v>
      </c>
      <c r="E53" t="s">
        <v>99</v>
      </c>
      <c r="F53" s="2" t="s">
        <v>100</v>
      </c>
      <c r="G53" t="str">
        <f t="shared" si="0"/>
        <v>UPDATE hallocasaapp.dropdown_option SET data1='hallocasa.pending.fullbasement' WHERE id = 98;</v>
      </c>
    </row>
    <row r="54" spans="1:7" x14ac:dyDescent="0.3">
      <c r="B54">
        <v>99</v>
      </c>
      <c r="C54">
        <v>15</v>
      </c>
      <c r="D54">
        <v>2</v>
      </c>
      <c r="E54" t="s">
        <v>101</v>
      </c>
      <c r="F54" s="2" t="s">
        <v>102</v>
      </c>
      <c r="G54" t="str">
        <f t="shared" si="0"/>
        <v>UPDATE hallocasaapp.dropdown_option SET data1='hallocasa.pending.partialbasement' WHERE id = 99;</v>
      </c>
    </row>
    <row r="55" spans="1:7" x14ac:dyDescent="0.3">
      <c r="B55">
        <v>100</v>
      </c>
      <c r="C55">
        <v>15</v>
      </c>
      <c r="D55">
        <v>3</v>
      </c>
      <c r="E55" t="s">
        <v>103</v>
      </c>
      <c r="F55" s="2" t="s">
        <v>98</v>
      </c>
      <c r="G55" t="str">
        <f t="shared" si="0"/>
        <v>UPDATE hallocasaapp.dropdown_option SET data1='hallocasa.pending.none' WHERE id = 100;</v>
      </c>
    </row>
    <row r="56" spans="1:7" x14ac:dyDescent="0.3">
      <c r="A56" t="s">
        <v>292</v>
      </c>
      <c r="B56" s="5">
        <v>101</v>
      </c>
      <c r="C56" s="5">
        <v>16</v>
      </c>
      <c r="D56" s="5">
        <v>1</v>
      </c>
      <c r="E56" s="5" t="s">
        <v>104</v>
      </c>
      <c r="F56" s="6" t="s">
        <v>105</v>
      </c>
      <c r="G56" t="str">
        <f t="shared" si="0"/>
        <v>UPDATE hallocasaapp.dropdown_option SET data1='hallocasa.pending.well' WHERE id = 101;</v>
      </c>
    </row>
    <row r="57" spans="1:7" x14ac:dyDescent="0.3">
      <c r="B57" s="5">
        <v>102</v>
      </c>
      <c r="C57" s="5">
        <v>16</v>
      </c>
      <c r="D57" s="5">
        <v>2</v>
      </c>
      <c r="E57" s="5" t="s">
        <v>106</v>
      </c>
      <c r="F57" s="6" t="s">
        <v>107</v>
      </c>
      <c r="G57" t="str">
        <f t="shared" si="0"/>
        <v>UPDATE hallocasaapp.dropdown_option SET data1='hallocasa.pending.freshwater' WHERE id = 102;</v>
      </c>
    </row>
    <row r="58" spans="1:7" x14ac:dyDescent="0.3">
      <c r="B58" s="5">
        <v>103</v>
      </c>
      <c r="C58" s="5">
        <v>16</v>
      </c>
      <c r="D58" s="5">
        <v>3</v>
      </c>
      <c r="E58" s="5" t="s">
        <v>108</v>
      </c>
      <c r="F58" s="6" t="s">
        <v>109</v>
      </c>
      <c r="G58" t="str">
        <f t="shared" si="0"/>
        <v>UPDATE hallocasaapp.dropdown_option SET data1='hallocasa.pending.floatingstream' WHERE id = 103;</v>
      </c>
    </row>
    <row r="59" spans="1:7" x14ac:dyDescent="0.3">
      <c r="B59" s="5">
        <v>104</v>
      </c>
      <c r="C59" s="5">
        <v>16</v>
      </c>
      <c r="D59" s="5">
        <v>4</v>
      </c>
      <c r="E59" s="5" t="s">
        <v>110</v>
      </c>
      <c r="F59" s="6" t="s">
        <v>111</v>
      </c>
      <c r="G59" t="str">
        <f t="shared" si="0"/>
        <v>UPDATE hallocasaapp.dropdown_option SET data1='hallocasa.pending.river' WHERE id = 104;</v>
      </c>
    </row>
    <row r="60" spans="1:7" x14ac:dyDescent="0.3">
      <c r="B60" s="5">
        <v>105</v>
      </c>
      <c r="C60" s="5">
        <v>16</v>
      </c>
      <c r="D60" s="5">
        <v>5</v>
      </c>
      <c r="E60" s="5" t="s">
        <v>112</v>
      </c>
      <c r="F60" s="6" t="s">
        <v>113</v>
      </c>
      <c r="G60" t="str">
        <f t="shared" si="0"/>
        <v>UPDATE hallocasaapp.dropdown_option SET data1='hallocasa.pending.tank' WHERE id = 105;</v>
      </c>
    </row>
    <row r="61" spans="1:7" x14ac:dyDescent="0.3">
      <c r="B61" s="5">
        <v>106</v>
      </c>
      <c r="C61" s="5">
        <v>16</v>
      </c>
      <c r="D61" s="5">
        <v>6</v>
      </c>
      <c r="E61" s="5" t="s">
        <v>114</v>
      </c>
      <c r="F61" s="6" t="s">
        <v>115</v>
      </c>
      <c r="G61" t="str">
        <f t="shared" si="0"/>
        <v>UPDATE hallocasaapp.dropdown_option SET data1='hallocasa.pending.tub' WHERE id = 106;</v>
      </c>
    </row>
    <row r="62" spans="1:7" x14ac:dyDescent="0.3">
      <c r="B62" s="5">
        <v>107</v>
      </c>
      <c r="C62" s="5">
        <v>16</v>
      </c>
      <c r="D62" s="5">
        <v>7</v>
      </c>
      <c r="E62" s="5" t="s">
        <v>116</v>
      </c>
      <c r="F62" s="6" t="s">
        <v>117</v>
      </c>
      <c r="G62" t="str">
        <f t="shared" si="0"/>
        <v>UPDATE hallocasaapp.dropdown_option SET data1='hallocasa.pending.drinkingwater' WHERE id = 107;</v>
      </c>
    </row>
    <row r="63" spans="1:7" x14ac:dyDescent="0.3">
      <c r="A63" t="s">
        <v>293</v>
      </c>
      <c r="B63">
        <v>108</v>
      </c>
      <c r="C63">
        <v>17</v>
      </c>
      <c r="D63">
        <v>1</v>
      </c>
      <c r="E63" t="s">
        <v>118</v>
      </c>
      <c r="F63" s="2" t="s">
        <v>119</v>
      </c>
      <c r="G63" t="str">
        <f t="shared" si="0"/>
        <v>UPDATE hallocasaapp.dropdown_option SET data1='hallocasa.pending.septictank' WHERE id = 108;</v>
      </c>
    </row>
    <row r="64" spans="1:7" x14ac:dyDescent="0.3">
      <c r="B64">
        <v>109</v>
      </c>
      <c r="C64">
        <v>17</v>
      </c>
      <c r="D64">
        <v>2</v>
      </c>
      <c r="E64" t="s">
        <v>120</v>
      </c>
      <c r="F64" s="2" t="s">
        <v>121</v>
      </c>
      <c r="G64" t="str">
        <f t="shared" si="0"/>
        <v>UPDATE hallocasaapp.dropdown_option SET data1='hallocasa.pending.mainsewer' WHERE id = 109;</v>
      </c>
    </row>
    <row r="65" spans="1:7" x14ac:dyDescent="0.3">
      <c r="B65">
        <v>110</v>
      </c>
      <c r="C65">
        <v>17</v>
      </c>
      <c r="D65">
        <v>3</v>
      </c>
      <c r="E65" t="s">
        <v>122</v>
      </c>
      <c r="F65" s="2" t="s">
        <v>29</v>
      </c>
      <c r="G65" t="str">
        <f t="shared" si="0"/>
        <v>UPDATE hallocasaapp.dropdown_option SET data1='hallocasa.pending.other' WHERE id = 110;</v>
      </c>
    </row>
    <row r="66" spans="1:7" x14ac:dyDescent="0.3">
      <c r="B66">
        <v>111</v>
      </c>
      <c r="C66">
        <v>17</v>
      </c>
      <c r="D66">
        <v>4</v>
      </c>
      <c r="E66" t="s">
        <v>123</v>
      </c>
      <c r="F66" s="2" t="s">
        <v>98</v>
      </c>
      <c r="G66" t="str">
        <f t="shared" si="0"/>
        <v>UPDATE hallocasaapp.dropdown_option SET data1='hallocasa.pending.none' WHERE id = 111;</v>
      </c>
    </row>
    <row r="67" spans="1:7" x14ac:dyDescent="0.3">
      <c r="A67" t="s">
        <v>294</v>
      </c>
      <c r="B67" s="5">
        <v>112</v>
      </c>
      <c r="C67" s="5">
        <v>18</v>
      </c>
      <c r="D67" s="5">
        <v>1</v>
      </c>
      <c r="E67" s="5" t="s">
        <v>124</v>
      </c>
      <c r="F67" s="6" t="s">
        <v>125</v>
      </c>
      <c r="G67" t="str">
        <f t="shared" ref="G67:G130" si="1">CONCATENATE("UPDATE hallocasaapp.dropdown_option SET data1='",F67,"' WHERE id = ",B67,";")</f>
        <v>UPDATE hallocasaapp.dropdown_option SET data1='hallocasa.pending.newproject' WHERE id = 112;</v>
      </c>
    </row>
    <row r="68" spans="1:7" x14ac:dyDescent="0.3">
      <c r="B68" s="5">
        <v>113</v>
      </c>
      <c r="C68" s="5">
        <v>18</v>
      </c>
      <c r="D68" s="5">
        <v>2</v>
      </c>
      <c r="E68" s="5" t="s">
        <v>126</v>
      </c>
      <c r="F68" s="6" t="s">
        <v>127</v>
      </c>
      <c r="G68" t="str">
        <f t="shared" si="1"/>
        <v>UPDATE hallocasaapp.dropdown_option SET data1='hallocasa.pending.withinlast10years' WHERE id = 113;</v>
      </c>
    </row>
    <row r="69" spans="1:7" x14ac:dyDescent="0.3">
      <c r="B69" s="5">
        <v>114</v>
      </c>
      <c r="C69" s="5">
        <v>18</v>
      </c>
      <c r="D69" s="5">
        <v>3</v>
      </c>
      <c r="E69" s="5" t="s">
        <v>128</v>
      </c>
      <c r="F69" s="6" t="s">
        <v>129</v>
      </c>
      <c r="G69" t="str">
        <f t="shared" si="1"/>
        <v>UPDATE hallocasaapp.dropdown_option SET data1='hallocasa.pending.withinlast20years' WHERE id = 114;</v>
      </c>
    </row>
    <row r="70" spans="1:7" x14ac:dyDescent="0.3">
      <c r="B70" s="5">
        <v>115</v>
      </c>
      <c r="C70" s="5">
        <v>18</v>
      </c>
      <c r="D70" s="5">
        <v>4</v>
      </c>
      <c r="E70" s="5" t="s">
        <v>130</v>
      </c>
      <c r="F70" s="6" t="s">
        <v>131</v>
      </c>
      <c r="G70" t="str">
        <f t="shared" si="1"/>
        <v>UPDATE hallocasaapp.dropdown_option SET data1='hallocasa.pending.withinlast30years' WHERE id = 115;</v>
      </c>
    </row>
    <row r="71" spans="1:7" x14ac:dyDescent="0.3">
      <c r="B71" s="5">
        <v>116</v>
      </c>
      <c r="C71" s="5">
        <v>18</v>
      </c>
      <c r="D71" s="5">
        <v>5</v>
      </c>
      <c r="E71" s="5" t="s">
        <v>132</v>
      </c>
      <c r="F71" s="6" t="s">
        <v>133</v>
      </c>
      <c r="G71" t="str">
        <f t="shared" si="1"/>
        <v>UPDATE hallocasaapp.dropdown_option SET data1='hallocasa.pending.withinlast50years' WHERE id = 116;</v>
      </c>
    </row>
    <row r="72" spans="1:7" x14ac:dyDescent="0.3">
      <c r="B72" s="5">
        <v>117</v>
      </c>
      <c r="C72" s="5">
        <v>18</v>
      </c>
      <c r="D72" s="5">
        <v>6</v>
      </c>
      <c r="E72" s="5" t="s">
        <v>134</v>
      </c>
      <c r="F72" s="6" t="s">
        <v>135</v>
      </c>
      <c r="G72" t="str">
        <f t="shared" si="1"/>
        <v>UPDATE hallocasaapp.dropdown_option SET data1='hallocasa.pending.withinlast75years' WHERE id = 117;</v>
      </c>
    </row>
    <row r="73" spans="1:7" x14ac:dyDescent="0.3">
      <c r="B73" s="5">
        <v>118</v>
      </c>
      <c r="C73" s="5">
        <v>18</v>
      </c>
      <c r="D73" s="5">
        <v>7</v>
      </c>
      <c r="E73" s="5" t="s">
        <v>136</v>
      </c>
      <c r="F73" s="6" t="s">
        <v>137</v>
      </c>
      <c r="G73" t="str">
        <f t="shared" si="1"/>
        <v>UPDATE hallocasaapp.dropdown_option SET data1='hallocasa.pending.withinlast100years' WHERE id = 118;</v>
      </c>
    </row>
    <row r="74" spans="1:7" x14ac:dyDescent="0.3">
      <c r="B74" s="5">
        <v>119</v>
      </c>
      <c r="C74" s="5">
        <v>18</v>
      </c>
      <c r="D74" s="5">
        <v>8</v>
      </c>
      <c r="E74" s="5" t="s">
        <v>138</v>
      </c>
      <c r="F74" s="6" t="s">
        <v>139</v>
      </c>
      <c r="G74" t="str">
        <f t="shared" si="1"/>
        <v>UPDATE hallocasaapp.dropdown_option SET data1='hallocasa.pending.olderthan100years' WHERE id = 119;</v>
      </c>
    </row>
    <row r="75" spans="1:7" x14ac:dyDescent="0.3">
      <c r="A75" t="s">
        <v>295</v>
      </c>
      <c r="B75">
        <v>120</v>
      </c>
      <c r="C75">
        <v>19</v>
      </c>
      <c r="D75">
        <v>1</v>
      </c>
      <c r="E75" t="s">
        <v>140</v>
      </c>
      <c r="F75" s="2" t="s">
        <v>141</v>
      </c>
      <c r="G75" t="str">
        <f t="shared" si="1"/>
        <v>UPDATE hallocasaapp.dropdown_option SET data1='hallocasa.pending.massivehouse' WHERE id = 120;</v>
      </c>
    </row>
    <row r="76" spans="1:7" x14ac:dyDescent="0.3">
      <c r="B76">
        <v>121</v>
      </c>
      <c r="C76">
        <v>19</v>
      </c>
      <c r="D76">
        <v>2</v>
      </c>
      <c r="E76" t="s">
        <v>142</v>
      </c>
      <c r="F76" s="2" t="s">
        <v>143</v>
      </c>
      <c r="G76" t="str">
        <f t="shared" si="1"/>
        <v>UPDATE hallocasaapp.dropdown_option SET data1='hallocasa.pending.prefabricatedhouse' WHERE id = 121;</v>
      </c>
    </row>
    <row r="77" spans="1:7" x14ac:dyDescent="0.3">
      <c r="B77">
        <v>122</v>
      </c>
      <c r="C77">
        <v>19</v>
      </c>
      <c r="D77">
        <v>3</v>
      </c>
      <c r="E77" t="s">
        <v>144</v>
      </c>
      <c r="F77" s="2" t="s">
        <v>145</v>
      </c>
      <c r="G77" t="str">
        <f t="shared" si="1"/>
        <v>UPDATE hallocasaapp.dropdown_option SET data1='hallocasa.pending.energysaving' WHERE id = 122;</v>
      </c>
    </row>
    <row r="78" spans="1:7" x14ac:dyDescent="0.3">
      <c r="B78">
        <v>123</v>
      </c>
      <c r="C78">
        <v>19</v>
      </c>
      <c r="D78">
        <v>4</v>
      </c>
      <c r="E78" t="s">
        <v>146</v>
      </c>
      <c r="F78" s="2" t="s">
        <v>147</v>
      </c>
      <c r="G78" t="str">
        <f t="shared" si="1"/>
        <v>UPDATE hallocasaapp.dropdown_option SET data1='hallocasa.pending.framehouse' WHERE id = 123;</v>
      </c>
    </row>
    <row r="79" spans="1:7" x14ac:dyDescent="0.3">
      <c r="B79">
        <v>124</v>
      </c>
      <c r="C79">
        <v>19</v>
      </c>
      <c r="D79">
        <v>5</v>
      </c>
      <c r="E79" t="s">
        <v>148</v>
      </c>
      <c r="F79" s="2" t="s">
        <v>149</v>
      </c>
      <c r="G79" t="str">
        <f t="shared" si="1"/>
        <v>UPDATE hallocasaapp.dropdown_option SET data1='hallocasa.pending.architectedhouse' WHERE id = 124;</v>
      </c>
    </row>
    <row r="80" spans="1:7" x14ac:dyDescent="0.3">
      <c r="B80">
        <v>125</v>
      </c>
      <c r="C80">
        <v>19</v>
      </c>
      <c r="D80">
        <v>6</v>
      </c>
      <c r="E80" t="s">
        <v>150</v>
      </c>
      <c r="F80" s="2" t="s">
        <v>29</v>
      </c>
      <c r="G80" t="str">
        <f t="shared" si="1"/>
        <v>UPDATE hallocasaapp.dropdown_option SET data1='hallocasa.pending.other' WHERE id = 125;</v>
      </c>
    </row>
    <row r="81" spans="1:7" x14ac:dyDescent="0.3">
      <c r="A81" t="s">
        <v>296</v>
      </c>
      <c r="B81" s="5">
        <v>126</v>
      </c>
      <c r="C81" s="5">
        <v>20</v>
      </c>
      <c r="D81" s="5">
        <v>1</v>
      </c>
      <c r="E81" s="5" t="s">
        <v>151</v>
      </c>
      <c r="F81" s="6" t="s">
        <v>141</v>
      </c>
      <c r="G81" t="str">
        <f t="shared" si="1"/>
        <v>UPDATE hallocasaapp.dropdown_option SET data1='hallocasa.pending.massivehouse' WHERE id = 126;</v>
      </c>
    </row>
    <row r="82" spans="1:7" x14ac:dyDescent="0.3">
      <c r="B82" s="5">
        <v>127</v>
      </c>
      <c r="C82" s="5">
        <v>20</v>
      </c>
      <c r="D82" s="5">
        <v>2</v>
      </c>
      <c r="E82" s="5" t="s">
        <v>152</v>
      </c>
      <c r="F82" s="6" t="s">
        <v>143</v>
      </c>
      <c r="G82" t="str">
        <f t="shared" si="1"/>
        <v>UPDATE hallocasaapp.dropdown_option SET data1='hallocasa.pending.prefabricatedhouse' WHERE id = 127;</v>
      </c>
    </row>
    <row r="83" spans="1:7" x14ac:dyDescent="0.3">
      <c r="B83" s="5">
        <v>128</v>
      </c>
      <c r="C83" s="5">
        <v>20</v>
      </c>
      <c r="D83" s="5">
        <v>3</v>
      </c>
      <c r="E83" s="5" t="s">
        <v>153</v>
      </c>
      <c r="F83" s="6" t="s">
        <v>145</v>
      </c>
      <c r="G83" t="str">
        <f t="shared" si="1"/>
        <v>UPDATE hallocasaapp.dropdown_option SET data1='hallocasa.pending.energysaving' WHERE id = 128;</v>
      </c>
    </row>
    <row r="84" spans="1:7" x14ac:dyDescent="0.3">
      <c r="B84" s="5">
        <v>129</v>
      </c>
      <c r="C84" s="5">
        <v>20</v>
      </c>
      <c r="D84" s="5">
        <v>4</v>
      </c>
      <c r="E84" s="5" t="s">
        <v>154</v>
      </c>
      <c r="F84" s="6" t="s">
        <v>147</v>
      </c>
      <c r="G84" t="str">
        <f t="shared" si="1"/>
        <v>UPDATE hallocasaapp.dropdown_option SET data1='hallocasa.pending.framehouse' WHERE id = 129;</v>
      </c>
    </row>
    <row r="85" spans="1:7" x14ac:dyDescent="0.3">
      <c r="B85" s="5">
        <v>130</v>
      </c>
      <c r="C85" s="5">
        <v>20</v>
      </c>
      <c r="D85" s="5">
        <v>5</v>
      </c>
      <c r="E85" s="5" t="s">
        <v>126</v>
      </c>
      <c r="F85" s="6" t="s">
        <v>127</v>
      </c>
      <c r="G85" t="str">
        <f t="shared" si="1"/>
        <v>UPDATE hallocasaapp.dropdown_option SET data1='hallocasa.pending.withinlast10years' WHERE id = 130;</v>
      </c>
    </row>
    <row r="86" spans="1:7" x14ac:dyDescent="0.3">
      <c r="B86" s="5">
        <v>131</v>
      </c>
      <c r="C86" s="5">
        <v>20</v>
      </c>
      <c r="D86" s="5">
        <v>6</v>
      </c>
      <c r="E86" s="5" t="s">
        <v>128</v>
      </c>
      <c r="F86" s="6" t="s">
        <v>129</v>
      </c>
      <c r="G86" t="str">
        <f t="shared" si="1"/>
        <v>UPDATE hallocasaapp.dropdown_option SET data1='hallocasa.pending.withinlast20years' WHERE id = 131;</v>
      </c>
    </row>
    <row r="87" spans="1:7" x14ac:dyDescent="0.3">
      <c r="B87" s="5">
        <v>132</v>
      </c>
      <c r="C87" s="5">
        <v>20</v>
      </c>
      <c r="D87" s="5">
        <v>7</v>
      </c>
      <c r="E87" s="5" t="s">
        <v>130</v>
      </c>
      <c r="F87" s="6" t="s">
        <v>131</v>
      </c>
      <c r="G87" t="str">
        <f t="shared" si="1"/>
        <v>UPDATE hallocasaapp.dropdown_option SET data1='hallocasa.pending.withinlast30years' WHERE id = 132;</v>
      </c>
    </row>
    <row r="88" spans="1:7" x14ac:dyDescent="0.3">
      <c r="A88" t="s">
        <v>297</v>
      </c>
      <c r="B88">
        <v>133</v>
      </c>
      <c r="C88">
        <v>21</v>
      </c>
      <c r="D88">
        <v>1</v>
      </c>
      <c r="E88" t="s">
        <v>155</v>
      </c>
      <c r="F88" s="2" t="s">
        <v>156</v>
      </c>
      <c r="G88" t="str">
        <f t="shared" si="1"/>
        <v>UPDATE hallocasaapp.dropdown_option SET data1='hallocasa.pending.apple' WHERE id = 133;</v>
      </c>
    </row>
    <row r="89" spans="1:7" x14ac:dyDescent="0.3">
      <c r="B89">
        <v>134</v>
      </c>
      <c r="C89">
        <v>21</v>
      </c>
      <c r="D89">
        <v>2</v>
      </c>
      <c r="E89" t="s">
        <v>157</v>
      </c>
      <c r="F89" s="2" t="s">
        <v>158</v>
      </c>
      <c r="G89" t="str">
        <f t="shared" si="1"/>
        <v>UPDATE hallocasaapp.dropdown_option SET data1='hallocasa.pending.avocado' WHERE id = 134;</v>
      </c>
    </row>
    <row r="90" spans="1:7" x14ac:dyDescent="0.3">
      <c r="B90">
        <v>135</v>
      </c>
      <c r="C90">
        <v>21</v>
      </c>
      <c r="D90">
        <v>3</v>
      </c>
      <c r="E90" t="s">
        <v>159</v>
      </c>
      <c r="F90" s="2" t="s">
        <v>160</v>
      </c>
      <c r="G90" t="str">
        <f t="shared" si="1"/>
        <v>UPDATE hallocasaapp.dropdown_option SET data1='hallocasa.pending.banana' WHERE id = 135;</v>
      </c>
    </row>
    <row r="91" spans="1:7" x14ac:dyDescent="0.3">
      <c r="B91">
        <v>136</v>
      </c>
      <c r="C91">
        <v>21</v>
      </c>
      <c r="D91">
        <v>4</v>
      </c>
      <c r="E91" t="s">
        <v>161</v>
      </c>
      <c r="F91" s="2" t="s">
        <v>162</v>
      </c>
      <c r="G91" t="str">
        <f t="shared" si="1"/>
        <v>UPDATE hallocasaapp.dropdown_option SET data1='hallocasa.pending.bellpeper' WHERE id = 136;</v>
      </c>
    </row>
    <row r="92" spans="1:7" x14ac:dyDescent="0.3">
      <c r="B92">
        <v>137</v>
      </c>
      <c r="C92">
        <v>21</v>
      </c>
      <c r="D92">
        <v>5</v>
      </c>
      <c r="E92" t="s">
        <v>163</v>
      </c>
      <c r="F92" s="2" t="s">
        <v>164</v>
      </c>
      <c r="G92" t="str">
        <f t="shared" si="1"/>
        <v>UPDATE hallocasaapp.dropdown_option SET data1='hallocasa.pending.blackberry' WHERE id = 137;</v>
      </c>
    </row>
    <row r="93" spans="1:7" x14ac:dyDescent="0.3">
      <c r="B93">
        <v>138</v>
      </c>
      <c r="C93">
        <v>21</v>
      </c>
      <c r="D93">
        <v>6</v>
      </c>
      <c r="E93" t="s">
        <v>165</v>
      </c>
      <c r="F93" s="2" t="s">
        <v>166</v>
      </c>
      <c r="G93" t="str">
        <f t="shared" si="1"/>
        <v>UPDATE hallocasaapp.dropdown_option SET data1='hallocasa.pending.borojo' WHERE id = 138;</v>
      </c>
    </row>
    <row r="94" spans="1:7" x14ac:dyDescent="0.3">
      <c r="B94">
        <v>139</v>
      </c>
      <c r="C94">
        <v>21</v>
      </c>
      <c r="D94">
        <v>7</v>
      </c>
      <c r="E94" t="s">
        <v>167</v>
      </c>
      <c r="F94" s="2" t="s">
        <v>168</v>
      </c>
      <c r="G94" t="str">
        <f t="shared" si="1"/>
        <v>UPDATE hallocasaapp.dropdown_option SET data1='hallocasa.pending.cantaloupe' WHERE id = 139;</v>
      </c>
    </row>
    <row r="95" spans="1:7" x14ac:dyDescent="0.3">
      <c r="B95">
        <v>140</v>
      </c>
      <c r="C95">
        <v>21</v>
      </c>
      <c r="D95">
        <v>8</v>
      </c>
      <c r="E95" t="s">
        <v>169</v>
      </c>
      <c r="F95" s="2" t="s">
        <v>170</v>
      </c>
      <c r="G95" t="str">
        <f t="shared" si="1"/>
        <v>UPDATE hallocasaapp.dropdown_option SET data1='hallocasa.pending.carambola' WHERE id = 140;</v>
      </c>
    </row>
    <row r="96" spans="1:7" x14ac:dyDescent="0.3">
      <c r="B96">
        <v>141</v>
      </c>
      <c r="C96">
        <v>21</v>
      </c>
      <c r="D96">
        <v>9</v>
      </c>
      <c r="E96" t="s">
        <v>171</v>
      </c>
      <c r="F96" s="2" t="s">
        <v>172</v>
      </c>
      <c r="G96" t="str">
        <f t="shared" si="1"/>
        <v>UPDATE hallocasaapp.dropdown_option SET data1='hallocasa.pending.carrots' WHERE id = 141;</v>
      </c>
    </row>
    <row r="97" spans="2:7" x14ac:dyDescent="0.3">
      <c r="B97">
        <v>142</v>
      </c>
      <c r="C97">
        <v>21</v>
      </c>
      <c r="D97">
        <v>10</v>
      </c>
      <c r="E97" t="s">
        <v>173</v>
      </c>
      <c r="F97" s="2" t="s">
        <v>174</v>
      </c>
      <c r="G97" t="str">
        <f t="shared" si="1"/>
        <v>UPDATE hallocasaapp.dropdown_option SET data1='hallocasa.pending.coconut' WHERE id = 142;</v>
      </c>
    </row>
    <row r="98" spans="2:7" x14ac:dyDescent="0.3">
      <c r="B98">
        <v>143</v>
      </c>
      <c r="C98">
        <v>21</v>
      </c>
      <c r="D98">
        <v>11</v>
      </c>
      <c r="E98" t="s">
        <v>175</v>
      </c>
      <c r="F98" s="2" t="s">
        <v>176</v>
      </c>
      <c r="G98" t="str">
        <f t="shared" si="1"/>
        <v>UPDATE hallocasaapp.dropdown_option SET data1='hallocasa.pending.corn' WHERE id = 143;</v>
      </c>
    </row>
    <row r="99" spans="2:7" x14ac:dyDescent="0.3">
      <c r="B99">
        <v>144</v>
      </c>
      <c r="C99">
        <v>21</v>
      </c>
      <c r="D99">
        <v>12</v>
      </c>
      <c r="E99" t="s">
        <v>177</v>
      </c>
      <c r="F99" s="2" t="s">
        <v>178</v>
      </c>
      <c r="G99" t="str">
        <f t="shared" si="1"/>
        <v>UPDATE hallocasaapp.dropdown_option SET data1='hallocasa.pending.feijoa' WHERE id = 144;</v>
      </c>
    </row>
    <row r="100" spans="2:7" x14ac:dyDescent="0.3">
      <c r="B100">
        <v>145</v>
      </c>
      <c r="C100">
        <v>21</v>
      </c>
      <c r="D100">
        <v>13</v>
      </c>
      <c r="E100" t="s">
        <v>179</v>
      </c>
      <c r="F100" s="2" t="s">
        <v>180</v>
      </c>
      <c r="G100" t="str">
        <f t="shared" si="1"/>
        <v>UPDATE hallocasaapp.dropdown_option SET data1='hallocasa.pending.grape' WHERE id = 145;</v>
      </c>
    </row>
    <row r="101" spans="2:7" x14ac:dyDescent="0.3">
      <c r="B101">
        <v>146</v>
      </c>
      <c r="C101">
        <v>21</v>
      </c>
      <c r="D101">
        <v>14</v>
      </c>
      <c r="E101" t="s">
        <v>181</v>
      </c>
      <c r="F101" s="2" t="s">
        <v>182</v>
      </c>
      <c r="G101" t="str">
        <f t="shared" si="1"/>
        <v>UPDATE hallocasaapp.dropdown_option SET data1='hallocasa.pending.grapefruit' WHERE id = 146;</v>
      </c>
    </row>
    <row r="102" spans="2:7" x14ac:dyDescent="0.3">
      <c r="B102">
        <v>147</v>
      </c>
      <c r="C102">
        <v>21</v>
      </c>
      <c r="D102">
        <v>16</v>
      </c>
      <c r="E102" t="s">
        <v>183</v>
      </c>
      <c r="F102" s="2" t="s">
        <v>184</v>
      </c>
      <c r="G102" t="str">
        <f t="shared" si="1"/>
        <v>UPDATE hallocasaapp.dropdown_option SET data1='hallocasa.pending.guama' WHERE id = 147;</v>
      </c>
    </row>
    <row r="103" spans="2:7" x14ac:dyDescent="0.3">
      <c r="B103">
        <v>148</v>
      </c>
      <c r="C103">
        <v>21</v>
      </c>
      <c r="D103">
        <v>17</v>
      </c>
      <c r="E103" t="s">
        <v>185</v>
      </c>
      <c r="F103" s="2" t="s">
        <v>186</v>
      </c>
      <c r="G103" t="str">
        <f t="shared" si="1"/>
        <v>UPDATE hallocasaapp.dropdown_option SET data1='hallocasa.pending.guava' WHERE id = 148;</v>
      </c>
    </row>
    <row r="104" spans="2:7" x14ac:dyDescent="0.3">
      <c r="B104">
        <v>149</v>
      </c>
      <c r="C104">
        <v>21</v>
      </c>
      <c r="D104">
        <v>18</v>
      </c>
      <c r="E104" t="s">
        <v>187</v>
      </c>
      <c r="F104" s="2" t="s">
        <v>188</v>
      </c>
      <c r="G104" t="str">
        <f t="shared" si="1"/>
        <v>UPDATE hallocasaapp.dropdown_option SET data1='hallocasa.pending.lemon' WHERE id = 149;</v>
      </c>
    </row>
    <row r="105" spans="2:7" x14ac:dyDescent="0.3">
      <c r="B105">
        <v>150</v>
      </c>
      <c r="C105">
        <v>21</v>
      </c>
      <c r="D105">
        <v>19</v>
      </c>
      <c r="E105" t="s">
        <v>189</v>
      </c>
      <c r="F105" s="2" t="s">
        <v>190</v>
      </c>
      <c r="G105" t="str">
        <f t="shared" si="1"/>
        <v>UPDATE hallocasaapp.dropdown_option SET data1='hallocasa.pending.lulo' WHERE id = 150;</v>
      </c>
    </row>
    <row r="106" spans="2:7" x14ac:dyDescent="0.3">
      <c r="B106">
        <v>151</v>
      </c>
      <c r="C106">
        <v>21</v>
      </c>
      <c r="D106">
        <v>20</v>
      </c>
      <c r="E106" t="s">
        <v>191</v>
      </c>
      <c r="F106" s="2" t="s">
        <v>192</v>
      </c>
      <c r="G106" t="str">
        <f t="shared" si="1"/>
        <v>UPDATE hallocasaapp.dropdown_option SET data1='hallocasa.pending.mango' WHERE id = 151;</v>
      </c>
    </row>
    <row r="107" spans="2:7" x14ac:dyDescent="0.3">
      <c r="B107">
        <v>152</v>
      </c>
      <c r="C107">
        <v>21</v>
      </c>
      <c r="D107">
        <v>21</v>
      </c>
      <c r="E107" t="s">
        <v>193</v>
      </c>
      <c r="F107" s="2" t="s">
        <v>194</v>
      </c>
      <c r="G107" t="str">
        <f t="shared" si="1"/>
        <v>UPDATE hallocasaapp.dropdown_option SET data1='hallocasa.pending.mangosteen' WHERE id = 152;</v>
      </c>
    </row>
    <row r="108" spans="2:7" x14ac:dyDescent="0.3">
      <c r="B108">
        <v>153</v>
      </c>
      <c r="C108">
        <v>21</v>
      </c>
      <c r="D108">
        <v>22</v>
      </c>
      <c r="E108" t="s">
        <v>195</v>
      </c>
      <c r="F108" s="2" t="s">
        <v>196</v>
      </c>
      <c r="G108" t="str">
        <f t="shared" si="1"/>
        <v>UPDATE hallocasaapp.dropdown_option SET data1='hallocasa.pending.maracuya' WHERE id = 153;</v>
      </c>
    </row>
    <row r="109" spans="2:7" x14ac:dyDescent="0.3">
      <c r="B109">
        <v>154</v>
      </c>
      <c r="C109">
        <v>21</v>
      </c>
      <c r="D109">
        <v>23</v>
      </c>
      <c r="E109" t="s">
        <v>197</v>
      </c>
      <c r="F109" s="2" t="s">
        <v>198</v>
      </c>
      <c r="G109" t="str">
        <f t="shared" si="1"/>
        <v>UPDATE hallocasaapp.dropdown_option SET data1='hallocasa.pending.mushrooms' WHERE id = 154;</v>
      </c>
    </row>
    <row r="110" spans="2:7" x14ac:dyDescent="0.3">
      <c r="B110">
        <v>155</v>
      </c>
      <c r="C110">
        <v>21</v>
      </c>
      <c r="D110">
        <v>24</v>
      </c>
      <c r="E110" t="s">
        <v>199</v>
      </c>
      <c r="F110" s="2" t="s">
        <v>200</v>
      </c>
      <c r="G110" t="str">
        <f t="shared" si="1"/>
        <v>UPDATE hallocasaapp.dropdown_option SET data1='hallocasa.pending.nispero' WHERE id = 155;</v>
      </c>
    </row>
    <row r="111" spans="2:7" x14ac:dyDescent="0.3">
      <c r="B111">
        <v>156</v>
      </c>
      <c r="C111">
        <v>21</v>
      </c>
      <c r="D111">
        <v>25</v>
      </c>
      <c r="E111" t="s">
        <v>201</v>
      </c>
      <c r="F111" s="2" t="s">
        <v>202</v>
      </c>
      <c r="G111" t="str">
        <f t="shared" si="1"/>
        <v>UPDATE hallocasaapp.dropdown_option SET data1='hallocasa.pending.noni' WHERE id = 156;</v>
      </c>
    </row>
    <row r="112" spans="2:7" x14ac:dyDescent="0.3">
      <c r="B112">
        <v>157</v>
      </c>
      <c r="C112">
        <v>21</v>
      </c>
      <c r="D112">
        <v>26</v>
      </c>
      <c r="E112" t="s">
        <v>203</v>
      </c>
      <c r="F112" s="2" t="s">
        <v>204</v>
      </c>
      <c r="G112" t="str">
        <f t="shared" si="1"/>
        <v>UPDATE hallocasaapp.dropdown_option SET data1='hallocasa.pending.onions' WHERE id = 157;</v>
      </c>
    </row>
    <row r="113" spans="2:7" x14ac:dyDescent="0.3">
      <c r="B113">
        <v>158</v>
      </c>
      <c r="C113">
        <v>21</v>
      </c>
      <c r="D113">
        <v>27</v>
      </c>
      <c r="E113" t="s">
        <v>205</v>
      </c>
      <c r="F113" s="2" t="s">
        <v>206</v>
      </c>
      <c r="G113" t="str">
        <f t="shared" si="1"/>
        <v>UPDATE hallocasaapp.dropdown_option SET data1='hallocasa.pending.orange' WHERE id = 158;</v>
      </c>
    </row>
    <row r="114" spans="2:7" x14ac:dyDescent="0.3">
      <c r="B114">
        <v>159</v>
      </c>
      <c r="C114">
        <v>21</v>
      </c>
      <c r="D114">
        <v>28</v>
      </c>
      <c r="E114" t="s">
        <v>207</v>
      </c>
      <c r="F114" s="2" t="s">
        <v>208</v>
      </c>
      <c r="G114" t="str">
        <f t="shared" si="1"/>
        <v>UPDATE hallocasaapp.dropdown_option SET data1='hallocasa.pending.papaya' WHERE id = 159;</v>
      </c>
    </row>
    <row r="115" spans="2:7" x14ac:dyDescent="0.3">
      <c r="B115">
        <v>160</v>
      </c>
      <c r="C115">
        <v>21</v>
      </c>
      <c r="D115">
        <v>29</v>
      </c>
      <c r="E115" t="s">
        <v>209</v>
      </c>
      <c r="F115" s="2" t="s">
        <v>210</v>
      </c>
      <c r="G115" t="str">
        <f t="shared" si="1"/>
        <v>UPDATE hallocasaapp.dropdown_option SET data1='hallocasa.pending.passionfruit' WHERE id = 160;</v>
      </c>
    </row>
    <row r="116" spans="2:7" x14ac:dyDescent="0.3">
      <c r="B116">
        <v>161</v>
      </c>
      <c r="C116">
        <v>21</v>
      </c>
      <c r="D116">
        <v>30</v>
      </c>
      <c r="E116" t="s">
        <v>211</v>
      </c>
      <c r="F116" s="2" t="s">
        <v>212</v>
      </c>
      <c r="G116" t="str">
        <f t="shared" si="1"/>
        <v>UPDATE hallocasaapp.dropdown_option SET data1='hallocasa.pending.peach' WHERE id = 161;</v>
      </c>
    </row>
    <row r="117" spans="2:7" x14ac:dyDescent="0.3">
      <c r="B117">
        <v>162</v>
      </c>
      <c r="C117">
        <v>21</v>
      </c>
      <c r="D117">
        <v>31</v>
      </c>
      <c r="E117" t="s">
        <v>213</v>
      </c>
      <c r="F117" s="2" t="s">
        <v>214</v>
      </c>
      <c r="G117" t="str">
        <f t="shared" si="1"/>
        <v>UPDATE hallocasaapp.dropdown_option SET data1='hallocasa.pending.pear' WHERE id = 162;</v>
      </c>
    </row>
    <row r="118" spans="2:7" x14ac:dyDescent="0.3">
      <c r="B118">
        <v>163</v>
      </c>
      <c r="C118">
        <v>21</v>
      </c>
      <c r="D118">
        <v>32</v>
      </c>
      <c r="E118" t="s">
        <v>215</v>
      </c>
      <c r="F118" s="2" t="s">
        <v>216</v>
      </c>
      <c r="G118" t="str">
        <f t="shared" si="1"/>
        <v>UPDATE hallocasaapp.dropdown_option SET data1='hallocasa.pending.pineapple' WHERE id = 163;</v>
      </c>
    </row>
    <row r="119" spans="2:7" x14ac:dyDescent="0.3">
      <c r="B119">
        <v>164</v>
      </c>
      <c r="C119">
        <v>21</v>
      </c>
      <c r="D119">
        <v>33</v>
      </c>
      <c r="E119" t="s">
        <v>217</v>
      </c>
      <c r="F119" s="2" t="s">
        <v>218</v>
      </c>
      <c r="G119" t="str">
        <f t="shared" si="1"/>
        <v>UPDATE hallocasaapp.dropdown_option SET data1='hallocasa.pending.pitahaya' WHERE id = 164;</v>
      </c>
    </row>
    <row r="120" spans="2:7" x14ac:dyDescent="0.3">
      <c r="B120">
        <v>165</v>
      </c>
      <c r="C120">
        <v>21</v>
      </c>
      <c r="D120">
        <v>34</v>
      </c>
      <c r="E120" t="s">
        <v>219</v>
      </c>
      <c r="F120" s="2" t="s">
        <v>220</v>
      </c>
      <c r="G120" t="str">
        <f t="shared" si="1"/>
        <v>UPDATE hallocasaapp.dropdown_option SET data1='hallocasa.pending.plum' WHERE id = 165;</v>
      </c>
    </row>
    <row r="121" spans="2:7" x14ac:dyDescent="0.3">
      <c r="B121">
        <v>166</v>
      </c>
      <c r="C121">
        <v>21</v>
      </c>
      <c r="D121">
        <v>35</v>
      </c>
      <c r="E121" t="s">
        <v>221</v>
      </c>
      <c r="F121" s="2" t="s">
        <v>222</v>
      </c>
      <c r="G121" t="str">
        <f t="shared" si="1"/>
        <v>UPDATE hallocasaapp.dropdown_option SET data1='hallocasa.pending.potatoes' WHERE id = 166;</v>
      </c>
    </row>
    <row r="122" spans="2:7" x14ac:dyDescent="0.3">
      <c r="B122">
        <v>167</v>
      </c>
      <c r="C122">
        <v>21</v>
      </c>
      <c r="D122">
        <v>36</v>
      </c>
      <c r="E122" t="s">
        <v>223</v>
      </c>
      <c r="F122" s="2" t="s">
        <v>224</v>
      </c>
      <c r="G122" t="str">
        <f t="shared" si="1"/>
        <v>UPDATE hallocasaapp.dropdown_option SET data1='hallocasa.pending.salad' WHERE id = 167;</v>
      </c>
    </row>
    <row r="123" spans="2:7" x14ac:dyDescent="0.3">
      <c r="B123">
        <v>168</v>
      </c>
      <c r="C123">
        <v>21</v>
      </c>
      <c r="D123">
        <v>37</v>
      </c>
      <c r="E123" t="s">
        <v>225</v>
      </c>
      <c r="F123" s="2" t="s">
        <v>226</v>
      </c>
      <c r="G123" t="str">
        <f t="shared" si="1"/>
        <v>UPDATE hallocasaapp.dropdown_option SET data1='hallocasa.pending.soursop' WHERE id = 168;</v>
      </c>
    </row>
    <row r="124" spans="2:7" x14ac:dyDescent="0.3">
      <c r="B124">
        <v>169</v>
      </c>
      <c r="C124">
        <v>21</v>
      </c>
      <c r="D124">
        <v>38</v>
      </c>
      <c r="E124" t="s">
        <v>227</v>
      </c>
      <c r="F124" s="2" t="s">
        <v>228</v>
      </c>
      <c r="G124" t="str">
        <f t="shared" si="1"/>
        <v>UPDATE hallocasaapp.dropdown_option SET data1='hallocasa.pending.strawberry' WHERE id = 169;</v>
      </c>
    </row>
    <row r="125" spans="2:7" x14ac:dyDescent="0.3">
      <c r="B125">
        <v>170</v>
      </c>
      <c r="C125">
        <v>21</v>
      </c>
      <c r="D125">
        <v>39</v>
      </c>
      <c r="E125" t="s">
        <v>229</v>
      </c>
      <c r="F125" s="2" t="s">
        <v>230</v>
      </c>
      <c r="G125" t="str">
        <f t="shared" si="1"/>
        <v>UPDATE hallocasaapp.dropdown_option SET data1='hallocasa.pending.sugarcane' WHERE id = 170;</v>
      </c>
    </row>
    <row r="126" spans="2:7" x14ac:dyDescent="0.3">
      <c r="B126">
        <v>171</v>
      </c>
      <c r="C126">
        <v>21</v>
      </c>
      <c r="D126">
        <v>40</v>
      </c>
      <c r="E126" t="s">
        <v>231</v>
      </c>
      <c r="F126" s="2" t="s">
        <v>232</v>
      </c>
      <c r="G126" t="str">
        <f t="shared" si="1"/>
        <v>UPDATE hallocasaapp.dropdown_option SET data1='hallocasa.pending.tamarillo' WHERE id = 171;</v>
      </c>
    </row>
    <row r="127" spans="2:7" x14ac:dyDescent="0.3">
      <c r="B127">
        <v>172</v>
      </c>
      <c r="C127">
        <v>21</v>
      </c>
      <c r="D127">
        <v>41</v>
      </c>
      <c r="E127" t="s">
        <v>233</v>
      </c>
      <c r="F127" s="2" t="s">
        <v>234</v>
      </c>
      <c r="G127" t="str">
        <f t="shared" si="1"/>
        <v>UPDATE hallocasaapp.dropdown_option SET data1='hallocasa.pending.tomatoes' WHERE id = 172;</v>
      </c>
    </row>
    <row r="128" spans="2:7" x14ac:dyDescent="0.3">
      <c r="B128">
        <v>173</v>
      </c>
      <c r="C128">
        <v>21</v>
      </c>
      <c r="D128">
        <v>42</v>
      </c>
      <c r="E128" t="s">
        <v>235</v>
      </c>
      <c r="F128" s="2" t="s">
        <v>236</v>
      </c>
      <c r="G128" t="str">
        <f t="shared" si="1"/>
        <v>UPDATE hallocasaapp.dropdown_option SET data1='hallocasa.pending.uchuva' WHERE id = 173;</v>
      </c>
    </row>
    <row r="129" spans="1:7" x14ac:dyDescent="0.3">
      <c r="B129">
        <v>174</v>
      </c>
      <c r="C129">
        <v>21</v>
      </c>
      <c r="D129">
        <v>43</v>
      </c>
      <c r="E129" t="s">
        <v>237</v>
      </c>
      <c r="F129" s="2" t="s">
        <v>238</v>
      </c>
      <c r="G129" t="str">
        <f t="shared" si="1"/>
        <v>UPDATE hallocasaapp.dropdown_option SET data1='hallocasa.pending.yuca' WHERE id = 174;</v>
      </c>
    </row>
    <row r="130" spans="1:7" x14ac:dyDescent="0.3">
      <c r="B130">
        <v>175</v>
      </c>
      <c r="C130">
        <v>21</v>
      </c>
      <c r="D130">
        <v>44</v>
      </c>
      <c r="E130" t="s">
        <v>239</v>
      </c>
      <c r="F130" s="2" t="s">
        <v>240</v>
      </c>
      <c r="G130" t="str">
        <f t="shared" si="1"/>
        <v>UPDATE hallocasaapp.dropdown_option SET data1='hallocasa.pending.zapote' WHERE id = 175;</v>
      </c>
    </row>
    <row r="131" spans="1:7" x14ac:dyDescent="0.3">
      <c r="B131">
        <v>176</v>
      </c>
      <c r="C131">
        <v>21</v>
      </c>
      <c r="D131">
        <v>45</v>
      </c>
      <c r="E131" t="s">
        <v>241</v>
      </c>
      <c r="F131" s="2" t="s">
        <v>29</v>
      </c>
      <c r="G131" t="str">
        <f t="shared" ref="G131:G156" si="2">CONCATENATE("UPDATE hallocasaapp.dropdown_option SET data1='",F131,"' WHERE id = ",B131,";")</f>
        <v>UPDATE hallocasaapp.dropdown_option SET data1='hallocasa.pending.other' WHERE id = 176;</v>
      </c>
    </row>
    <row r="132" spans="1:7" x14ac:dyDescent="0.3">
      <c r="A132" t="s">
        <v>298</v>
      </c>
      <c r="B132" s="5">
        <v>177</v>
      </c>
      <c r="C132" s="5">
        <v>22</v>
      </c>
      <c r="D132" s="5">
        <v>1</v>
      </c>
      <c r="E132" s="5" t="s">
        <v>242</v>
      </c>
      <c r="F132" s="6" t="s">
        <v>243</v>
      </c>
      <c r="G132" t="str">
        <f t="shared" si="2"/>
        <v>UPDATE hallocasaapp.dropdown_option SET data1='hallocasa.pending.thisyear' WHERE id = 177;</v>
      </c>
    </row>
    <row r="133" spans="1:7" x14ac:dyDescent="0.3">
      <c r="B133" s="5">
        <v>178</v>
      </c>
      <c r="C133" s="5">
        <v>22</v>
      </c>
      <c r="D133" s="5">
        <v>2</v>
      </c>
      <c r="E133" s="5" t="s">
        <v>244</v>
      </c>
      <c r="F133" s="6" t="s">
        <v>245</v>
      </c>
      <c r="G133" t="str">
        <f t="shared" si="2"/>
        <v>UPDATE hallocasaapp.dropdown_option SET data1='hallocasa.pending.withinlast3years' WHERE id = 178;</v>
      </c>
    </row>
    <row r="134" spans="1:7" x14ac:dyDescent="0.3">
      <c r="B134" s="5">
        <v>179</v>
      </c>
      <c r="C134" s="5">
        <v>22</v>
      </c>
      <c r="D134" s="5">
        <v>3</v>
      </c>
      <c r="E134" s="5" t="s">
        <v>246</v>
      </c>
      <c r="F134" s="6" t="s">
        <v>247</v>
      </c>
      <c r="G134" t="str">
        <f t="shared" si="2"/>
        <v>UPDATE hallocasaapp.dropdown_option SET data1='hallocasa.pending.withinlast5years' WHERE id = 179;</v>
      </c>
    </row>
    <row r="135" spans="1:7" x14ac:dyDescent="0.3">
      <c r="B135" s="5">
        <v>180</v>
      </c>
      <c r="C135" s="5">
        <v>22</v>
      </c>
      <c r="D135" s="5">
        <v>4</v>
      </c>
      <c r="E135" s="5" t="s">
        <v>126</v>
      </c>
      <c r="F135" s="6" t="s">
        <v>127</v>
      </c>
      <c r="G135" t="str">
        <f t="shared" si="2"/>
        <v>UPDATE hallocasaapp.dropdown_option SET data1='hallocasa.pending.withinlast10years' WHERE id = 180;</v>
      </c>
    </row>
    <row r="136" spans="1:7" x14ac:dyDescent="0.3">
      <c r="B136" s="5">
        <v>181</v>
      </c>
      <c r="C136" s="5">
        <v>22</v>
      </c>
      <c r="D136" s="5">
        <v>5</v>
      </c>
      <c r="E136" s="5" t="s">
        <v>128</v>
      </c>
      <c r="F136" s="6" t="s">
        <v>129</v>
      </c>
      <c r="G136" t="str">
        <f t="shared" si="2"/>
        <v>UPDATE hallocasaapp.dropdown_option SET data1='hallocasa.pending.withinlast20years' WHERE id = 181;</v>
      </c>
    </row>
    <row r="137" spans="1:7" x14ac:dyDescent="0.3">
      <c r="B137" s="5">
        <v>182</v>
      </c>
      <c r="C137" s="5">
        <v>22</v>
      </c>
      <c r="D137" s="5">
        <v>6</v>
      </c>
      <c r="E137" s="5" t="s">
        <v>130</v>
      </c>
      <c r="F137" s="6" t="s">
        <v>131</v>
      </c>
      <c r="G137" t="str">
        <f t="shared" si="2"/>
        <v>UPDATE hallocasaapp.dropdown_option SET data1='hallocasa.pending.withinlast30years' WHERE id = 182;</v>
      </c>
    </row>
    <row r="138" spans="1:7" x14ac:dyDescent="0.3">
      <c r="B138" s="5">
        <v>183</v>
      </c>
      <c r="C138" s="5">
        <v>22</v>
      </c>
      <c r="D138" s="5">
        <v>7</v>
      </c>
      <c r="E138" s="5" t="s">
        <v>248</v>
      </c>
      <c r="F138" s="6" t="s">
        <v>98</v>
      </c>
      <c r="G138" t="str">
        <f t="shared" si="2"/>
        <v>UPDATE hallocasaapp.dropdown_option SET data1='hallocasa.pending.none' WHERE id = 183;</v>
      </c>
    </row>
    <row r="139" spans="1:7" x14ac:dyDescent="0.3">
      <c r="A139" t="s">
        <v>299</v>
      </c>
      <c r="B139">
        <v>184</v>
      </c>
      <c r="C139">
        <v>23</v>
      </c>
      <c r="D139">
        <v>1</v>
      </c>
      <c r="E139" t="s">
        <v>249</v>
      </c>
      <c r="F139" s="2" t="s">
        <v>250</v>
      </c>
      <c r="G139" t="str">
        <f t="shared" si="2"/>
        <v>UPDATE hallocasaapp.dropdown_option SET data1='hallocasa.pending.morethanm40p' WHERE id = 184;</v>
      </c>
    </row>
    <row r="140" spans="1:7" x14ac:dyDescent="0.3">
      <c r="B140">
        <v>185</v>
      </c>
      <c r="C140">
        <v>23</v>
      </c>
      <c r="D140">
        <v>2</v>
      </c>
      <c r="E140" t="s">
        <v>251</v>
      </c>
      <c r="F140" s="2" t="s">
        <v>252</v>
      </c>
      <c r="G140" t="str">
        <f t="shared" si="2"/>
        <v>UPDATE hallocasaapp.dropdown_option SET data1='hallocasa.pending.betweenm39pandm30p' WHERE id = 185;</v>
      </c>
    </row>
    <row r="141" spans="1:7" x14ac:dyDescent="0.3">
      <c r="B141">
        <v>186</v>
      </c>
      <c r="C141">
        <v>23</v>
      </c>
      <c r="D141">
        <v>3</v>
      </c>
      <c r="E141" t="s">
        <v>253</v>
      </c>
      <c r="F141" s="2" t="s">
        <v>254</v>
      </c>
      <c r="G141" t="str">
        <f t="shared" si="2"/>
        <v>UPDATE hallocasaapp.dropdown_option SET data1='hallocasa.pending.betweenm29pandm20p' WHERE id = 186;</v>
      </c>
    </row>
    <row r="142" spans="1:7" x14ac:dyDescent="0.3">
      <c r="B142">
        <v>187</v>
      </c>
      <c r="C142">
        <v>23</v>
      </c>
      <c r="D142">
        <v>4</v>
      </c>
      <c r="E142" t="s">
        <v>255</v>
      </c>
      <c r="F142" s="2" t="s">
        <v>256</v>
      </c>
      <c r="G142" t="str">
        <f t="shared" si="2"/>
        <v>UPDATE hallocasaapp.dropdown_option SET data1='hallocasa.pending.betweenm19pandm10p' WHERE id = 187;</v>
      </c>
    </row>
    <row r="143" spans="1:7" x14ac:dyDescent="0.3">
      <c r="B143">
        <v>188</v>
      </c>
      <c r="C143">
        <v>23</v>
      </c>
      <c r="D143">
        <v>5</v>
      </c>
      <c r="E143" t="s">
        <v>257</v>
      </c>
      <c r="F143" s="2" t="s">
        <v>258</v>
      </c>
      <c r="G143" t="str">
        <f t="shared" si="2"/>
        <v>UPDATE hallocasaapp.dropdown_option SET data1='hallocasa.pending.betweenm9pandm5p' WHERE id = 188;</v>
      </c>
    </row>
    <row r="144" spans="1:7" x14ac:dyDescent="0.3">
      <c r="B144">
        <v>189</v>
      </c>
      <c r="C144">
        <v>23</v>
      </c>
      <c r="D144">
        <v>6</v>
      </c>
      <c r="E144" t="s">
        <v>259</v>
      </c>
      <c r="F144" s="2" t="s">
        <v>260</v>
      </c>
      <c r="G144" t="str">
        <f t="shared" si="2"/>
        <v>UPDATE hallocasaapp.dropdown_option SET data1='hallocasa.pending.betweenm5pand0p' WHERE id = 189;</v>
      </c>
    </row>
    <row r="145" spans="1:7" x14ac:dyDescent="0.3">
      <c r="B145">
        <v>190</v>
      </c>
      <c r="C145">
        <v>23</v>
      </c>
      <c r="D145">
        <v>7</v>
      </c>
      <c r="E145" t="s">
        <v>261</v>
      </c>
      <c r="F145" s="2" t="s">
        <v>262</v>
      </c>
      <c r="G145" t="str">
        <f t="shared" si="2"/>
        <v>UPDATE hallocasaapp.dropdown_option SET data1='hallocasa.pending.between0pand5p' WHERE id = 190;</v>
      </c>
    </row>
    <row r="146" spans="1:7" x14ac:dyDescent="0.3">
      <c r="B146">
        <v>191</v>
      </c>
      <c r="C146">
        <v>23</v>
      </c>
      <c r="D146">
        <v>8</v>
      </c>
      <c r="E146" t="s">
        <v>263</v>
      </c>
      <c r="F146" s="2" t="s">
        <v>264</v>
      </c>
      <c r="G146" t="str">
        <f t="shared" si="2"/>
        <v>UPDATE hallocasaapp.dropdown_option SET data1='hallocasa.pending.between5pand9p' WHERE id = 191;</v>
      </c>
    </row>
    <row r="147" spans="1:7" x14ac:dyDescent="0.3">
      <c r="B147">
        <v>192</v>
      </c>
      <c r="C147">
        <v>23</v>
      </c>
      <c r="D147">
        <v>9</v>
      </c>
      <c r="E147" t="s">
        <v>265</v>
      </c>
      <c r="F147" s="2" t="s">
        <v>266</v>
      </c>
      <c r="G147" t="str">
        <f t="shared" si="2"/>
        <v>UPDATE hallocasaapp.dropdown_option SET data1='hallocasa.pending.between10pand19p' WHERE id = 192;</v>
      </c>
    </row>
    <row r="148" spans="1:7" x14ac:dyDescent="0.3">
      <c r="B148">
        <v>193</v>
      </c>
      <c r="C148">
        <v>23</v>
      </c>
      <c r="D148">
        <v>10</v>
      </c>
      <c r="E148" t="s">
        <v>267</v>
      </c>
      <c r="F148" s="2" t="s">
        <v>268</v>
      </c>
      <c r="G148" t="str">
        <f t="shared" si="2"/>
        <v>UPDATE hallocasaapp.dropdown_option SET data1='hallocasa.pending.between20pand29p' WHERE id = 193;</v>
      </c>
    </row>
    <row r="149" spans="1:7" x14ac:dyDescent="0.3">
      <c r="B149">
        <v>194</v>
      </c>
      <c r="C149">
        <v>23</v>
      </c>
      <c r="D149">
        <v>11</v>
      </c>
      <c r="E149" t="s">
        <v>269</v>
      </c>
      <c r="F149" s="2" t="s">
        <v>270</v>
      </c>
      <c r="G149" t="str">
        <f t="shared" si="2"/>
        <v>UPDATE hallocasaapp.dropdown_option SET data1='hallocasa.pending.between30pand39p' WHERE id = 194;</v>
      </c>
    </row>
    <row r="150" spans="1:7" x14ac:dyDescent="0.3">
      <c r="B150">
        <v>195</v>
      </c>
      <c r="C150">
        <v>23</v>
      </c>
      <c r="D150">
        <v>12</v>
      </c>
      <c r="E150" t="s">
        <v>271</v>
      </c>
      <c r="F150" s="2" t="s">
        <v>272</v>
      </c>
      <c r="G150" t="str">
        <f t="shared" si="2"/>
        <v>UPDATE hallocasaapp.dropdown_option SET data1='hallocasa.pending.morethan40p' WHERE id = 195;</v>
      </c>
    </row>
    <row r="151" spans="1:7" x14ac:dyDescent="0.3">
      <c r="A151" t="s">
        <v>300</v>
      </c>
      <c r="B151" s="5">
        <v>196</v>
      </c>
      <c r="C151" s="5">
        <v>24</v>
      </c>
      <c r="D151" s="5">
        <v>1</v>
      </c>
      <c r="E151" s="5" t="s">
        <v>273</v>
      </c>
      <c r="F151" s="6" t="s">
        <v>274</v>
      </c>
      <c r="G151" t="str">
        <f t="shared" si="2"/>
        <v>UPDATE hallocasaapp.dropdown_option SET data1='hallocasa.pending.plain' WHERE id = 196;</v>
      </c>
    </row>
    <row r="152" spans="1:7" x14ac:dyDescent="0.3">
      <c r="B152" s="5">
        <v>197</v>
      </c>
      <c r="C152" s="5">
        <v>24</v>
      </c>
      <c r="D152" s="5">
        <v>2</v>
      </c>
      <c r="E152" s="5" t="s">
        <v>275</v>
      </c>
      <c r="F152" s="6" t="s">
        <v>276</v>
      </c>
      <c r="G152" t="str">
        <f t="shared" si="2"/>
        <v>UPDATE hallocasaapp.dropdown_option SET data1='hallocasa.pending.undulated' WHERE id = 197;</v>
      </c>
    </row>
    <row r="153" spans="1:7" x14ac:dyDescent="0.3">
      <c r="B153" s="5">
        <v>198</v>
      </c>
      <c r="C153" s="5">
        <v>24</v>
      </c>
      <c r="D153" s="5">
        <v>3</v>
      </c>
      <c r="E153" s="5" t="s">
        <v>277</v>
      </c>
      <c r="F153" s="6" t="s">
        <v>278</v>
      </c>
      <c r="G153" t="str">
        <f t="shared" si="2"/>
        <v>UPDATE hallocasaapp.dropdown_option SET data1='hallocasa.pending.cliffy' WHERE id = 198;</v>
      </c>
    </row>
    <row r="154" spans="1:7" x14ac:dyDescent="0.3">
      <c r="B154" s="5">
        <v>199</v>
      </c>
      <c r="C154" s="5">
        <v>24</v>
      </c>
      <c r="D154" s="5">
        <v>4</v>
      </c>
      <c r="E154" s="5" t="s">
        <v>279</v>
      </c>
      <c r="F154" s="6" t="s">
        <v>29</v>
      </c>
      <c r="G154" t="str">
        <f t="shared" si="2"/>
        <v>UPDATE hallocasaapp.dropdown_option SET data1='hallocasa.pending.other' WHERE id = 199;</v>
      </c>
    </row>
    <row r="155" spans="1:7" x14ac:dyDescent="0.3">
      <c r="A155" t="s">
        <v>301</v>
      </c>
      <c r="B155">
        <v>220</v>
      </c>
      <c r="C155">
        <v>25</v>
      </c>
      <c r="D155">
        <v>21</v>
      </c>
      <c r="E155" t="s">
        <v>280</v>
      </c>
      <c r="F155" s="2" t="s">
        <v>281</v>
      </c>
      <c r="G155" t="str">
        <f t="shared" si="2"/>
        <v>UPDATE hallocasaapp.dropdown_option SET data1='hallocasa.pending.morethan10p' WHERE id = 220;</v>
      </c>
    </row>
    <row r="156" spans="1:7" x14ac:dyDescent="0.3">
      <c r="A156" t="s">
        <v>302</v>
      </c>
      <c r="B156" s="5">
        <v>271</v>
      </c>
      <c r="C156" s="5">
        <v>26</v>
      </c>
      <c r="D156" s="5">
        <v>51</v>
      </c>
      <c r="E156" s="5" t="s">
        <v>282</v>
      </c>
      <c r="F156" s="6" t="s">
        <v>283</v>
      </c>
      <c r="G156" t="str">
        <f t="shared" si="2"/>
        <v>UPDATE hallocasaapp.dropdown_option SET data1='hallocasa.pending.morethan25p' WHERE id = 271;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14" sqref="A1:H14"/>
    </sheetView>
  </sheetViews>
  <sheetFormatPr baseColWidth="10" defaultRowHeight="14.4" x14ac:dyDescent="0.3"/>
  <cols>
    <col min="2" max="2" width="26.33203125" customWidth="1"/>
    <col min="3" max="3" width="22.109375" customWidth="1"/>
  </cols>
  <sheetData>
    <row r="1" spans="1:4" x14ac:dyDescent="0.3">
      <c r="A1" s="10" t="s">
        <v>339</v>
      </c>
      <c r="B1" s="8" t="s">
        <v>338</v>
      </c>
      <c r="C1" s="8" t="s">
        <v>340</v>
      </c>
      <c r="D1" s="8" t="s">
        <v>337</v>
      </c>
    </row>
    <row r="2" spans="1:4" x14ac:dyDescent="0.3">
      <c r="A2">
        <v>1</v>
      </c>
      <c r="B2" t="s">
        <v>307</v>
      </c>
      <c r="C2" t="s">
        <v>316</v>
      </c>
      <c r="D2" t="str">
        <f>CONCATENATE("update hallocasaapp.property_type set lang='",C2,"' WHERE id = ",A2,";")</f>
        <v>update hallocasaapp.property_type set lang='hallocasa.pending' WHERE id = 1;</v>
      </c>
    </row>
    <row r="3" spans="1:4" x14ac:dyDescent="0.3">
      <c r="A3">
        <v>2</v>
      </c>
      <c r="B3" t="s">
        <v>317</v>
      </c>
      <c r="C3" t="s">
        <v>316</v>
      </c>
      <c r="D3" t="str">
        <f t="shared" ref="D3:D31" si="0">CONCATENATE("update hallocasaapp.property_type set lang='",C3,"' WHERE id = ",A3,";")</f>
        <v>update hallocasaapp.property_type set lang='hallocasa.pending' WHERE id = 2;</v>
      </c>
    </row>
    <row r="4" spans="1:4" x14ac:dyDescent="0.3">
      <c r="A4">
        <v>3</v>
      </c>
      <c r="B4" s="1" t="s">
        <v>318</v>
      </c>
      <c r="C4" t="s">
        <v>316</v>
      </c>
      <c r="D4" t="str">
        <f t="shared" si="0"/>
        <v>update hallocasaapp.property_type set lang='hallocasa.pending' WHERE id = 3;</v>
      </c>
    </row>
    <row r="5" spans="1:4" x14ac:dyDescent="0.3">
      <c r="A5">
        <v>4</v>
      </c>
      <c r="B5" s="1" t="s">
        <v>319</v>
      </c>
      <c r="C5" t="s">
        <v>316</v>
      </c>
      <c r="D5" t="str">
        <f t="shared" si="0"/>
        <v>update hallocasaapp.property_type set lang='hallocasa.pending' WHERE id = 4;</v>
      </c>
    </row>
    <row r="6" spans="1:4" x14ac:dyDescent="0.3">
      <c r="A6">
        <v>5</v>
      </c>
      <c r="B6" s="1" t="s">
        <v>320</v>
      </c>
      <c r="C6" t="s">
        <v>316</v>
      </c>
      <c r="D6" t="str">
        <f t="shared" si="0"/>
        <v>update hallocasaapp.property_type set lang='hallocasa.pending' WHERE id = 5;</v>
      </c>
    </row>
    <row r="7" spans="1:4" x14ac:dyDescent="0.3">
      <c r="A7">
        <v>6</v>
      </c>
      <c r="B7" s="1" t="s">
        <v>321</v>
      </c>
      <c r="C7" t="s">
        <v>316</v>
      </c>
      <c r="D7" t="str">
        <f t="shared" si="0"/>
        <v>update hallocasaapp.property_type set lang='hallocasa.pending' WHERE id = 6;</v>
      </c>
    </row>
    <row r="8" spans="1:4" x14ac:dyDescent="0.3">
      <c r="A8">
        <v>7</v>
      </c>
      <c r="B8" s="1" t="s">
        <v>322</v>
      </c>
      <c r="C8" t="s">
        <v>316</v>
      </c>
      <c r="D8" t="str">
        <f t="shared" si="0"/>
        <v>update hallocasaapp.property_type set lang='hallocasa.pending' WHERE id = 7;</v>
      </c>
    </row>
    <row r="9" spans="1:4" x14ac:dyDescent="0.3">
      <c r="A9">
        <v>8</v>
      </c>
      <c r="B9" s="1" t="s">
        <v>323</v>
      </c>
      <c r="C9" t="s">
        <v>316</v>
      </c>
      <c r="D9" t="str">
        <f t="shared" si="0"/>
        <v>update hallocasaapp.property_type set lang='hallocasa.pending' WHERE id = 8;</v>
      </c>
    </row>
    <row r="10" spans="1:4" x14ac:dyDescent="0.3">
      <c r="A10">
        <v>9</v>
      </c>
      <c r="B10" s="1" t="s">
        <v>324</v>
      </c>
      <c r="C10" t="s">
        <v>316</v>
      </c>
      <c r="D10" t="str">
        <f t="shared" si="0"/>
        <v>update hallocasaapp.property_type set lang='hallocasa.pending' WHERE id = 9;</v>
      </c>
    </row>
    <row r="11" spans="1:4" x14ac:dyDescent="0.3">
      <c r="A11">
        <v>10</v>
      </c>
      <c r="B11" s="1" t="s">
        <v>325</v>
      </c>
      <c r="C11" t="s">
        <v>316</v>
      </c>
      <c r="D11" t="str">
        <f t="shared" si="0"/>
        <v>update hallocasaapp.property_type set lang='hallocasa.pending' WHERE id = 10;</v>
      </c>
    </row>
    <row r="12" spans="1:4" x14ac:dyDescent="0.3">
      <c r="A12">
        <v>11</v>
      </c>
      <c r="B12" s="1" t="s">
        <v>308</v>
      </c>
      <c r="C12" t="s">
        <v>316</v>
      </c>
      <c r="D12" t="str">
        <f t="shared" si="0"/>
        <v>update hallocasaapp.property_type set lang='hallocasa.pending' WHERE id = 11;</v>
      </c>
    </row>
    <row r="13" spans="1:4" x14ac:dyDescent="0.3">
      <c r="A13">
        <v>12</v>
      </c>
      <c r="B13" s="1" t="s">
        <v>309</v>
      </c>
      <c r="C13" t="s">
        <v>316</v>
      </c>
      <c r="D13" t="str">
        <f t="shared" si="0"/>
        <v>update hallocasaapp.property_type set lang='hallocasa.pending' WHERE id = 12;</v>
      </c>
    </row>
    <row r="14" spans="1:4" x14ac:dyDescent="0.3">
      <c r="A14">
        <v>13</v>
      </c>
      <c r="B14" s="1" t="s">
        <v>313</v>
      </c>
      <c r="C14" t="s">
        <v>316</v>
      </c>
      <c r="D14" t="str">
        <f t="shared" si="0"/>
        <v>update hallocasaapp.property_type set lang='hallocasa.pending' WHERE id = 13;</v>
      </c>
    </row>
    <row r="15" spans="1:4" x14ac:dyDescent="0.3">
      <c r="A15">
        <v>14</v>
      </c>
      <c r="B15" s="1" t="s">
        <v>315</v>
      </c>
      <c r="C15" t="s">
        <v>316</v>
      </c>
      <c r="D15" t="str">
        <f t="shared" si="0"/>
        <v>update hallocasaapp.property_type set lang='hallocasa.pending' WHERE id = 14;</v>
      </c>
    </row>
    <row r="16" spans="1:4" x14ac:dyDescent="0.3">
      <c r="A16">
        <v>15</v>
      </c>
      <c r="B16" s="1" t="s">
        <v>311</v>
      </c>
      <c r="C16" t="s">
        <v>316</v>
      </c>
      <c r="D16" t="str">
        <f t="shared" si="0"/>
        <v>update hallocasaapp.property_type set lang='hallocasa.pending' WHERE id = 15;</v>
      </c>
    </row>
    <row r="17" spans="1:4" x14ac:dyDescent="0.3">
      <c r="A17">
        <v>16</v>
      </c>
      <c r="B17" s="1" t="s">
        <v>312</v>
      </c>
      <c r="C17" t="s">
        <v>316</v>
      </c>
      <c r="D17" t="str">
        <f t="shared" si="0"/>
        <v>update hallocasaapp.property_type set lang='hallocasa.pending' WHERE id = 16;</v>
      </c>
    </row>
    <row r="18" spans="1:4" x14ac:dyDescent="0.3">
      <c r="A18">
        <v>17</v>
      </c>
      <c r="B18" s="1" t="s">
        <v>313</v>
      </c>
      <c r="C18" t="s">
        <v>316</v>
      </c>
      <c r="D18" t="str">
        <f t="shared" si="0"/>
        <v>update hallocasaapp.property_type set lang='hallocasa.pending' WHERE id = 17;</v>
      </c>
    </row>
    <row r="19" spans="1:4" x14ac:dyDescent="0.3">
      <c r="A19">
        <v>18</v>
      </c>
      <c r="B19" s="1" t="s">
        <v>326</v>
      </c>
      <c r="C19" t="s">
        <v>316</v>
      </c>
      <c r="D19" t="str">
        <f t="shared" si="0"/>
        <v>update hallocasaapp.property_type set lang='hallocasa.pending' WHERE id = 18;</v>
      </c>
    </row>
    <row r="20" spans="1:4" x14ac:dyDescent="0.3">
      <c r="A20">
        <v>19</v>
      </c>
      <c r="B20" s="1" t="s">
        <v>314</v>
      </c>
      <c r="C20" t="s">
        <v>316</v>
      </c>
      <c r="D20" t="str">
        <f t="shared" si="0"/>
        <v>update hallocasaapp.property_type set lang='hallocasa.pending' WHERE id = 19;</v>
      </c>
    </row>
    <row r="21" spans="1:4" x14ac:dyDescent="0.3">
      <c r="A21">
        <v>20</v>
      </c>
      <c r="B21" t="s">
        <v>327</v>
      </c>
      <c r="C21" t="s">
        <v>316</v>
      </c>
      <c r="D21" t="str">
        <f t="shared" si="0"/>
        <v>update hallocasaapp.property_type set lang='hallocasa.pending' WHERE id = 20;</v>
      </c>
    </row>
    <row r="22" spans="1:4" x14ac:dyDescent="0.3">
      <c r="A22">
        <v>21</v>
      </c>
      <c r="B22" t="s">
        <v>328</v>
      </c>
      <c r="C22" t="s">
        <v>316</v>
      </c>
      <c r="D22" t="str">
        <f t="shared" si="0"/>
        <v>update hallocasaapp.property_type set lang='hallocasa.pending' WHERE id = 21;</v>
      </c>
    </row>
    <row r="23" spans="1:4" x14ac:dyDescent="0.3">
      <c r="A23">
        <v>22</v>
      </c>
      <c r="B23" t="s">
        <v>329</v>
      </c>
      <c r="C23" t="s">
        <v>316</v>
      </c>
      <c r="D23" t="str">
        <f t="shared" si="0"/>
        <v>update hallocasaapp.property_type set lang='hallocasa.pending' WHERE id = 22;</v>
      </c>
    </row>
    <row r="24" spans="1:4" x14ac:dyDescent="0.3">
      <c r="A24">
        <v>23</v>
      </c>
      <c r="B24" t="s">
        <v>330</v>
      </c>
      <c r="C24" t="s">
        <v>316</v>
      </c>
      <c r="D24" t="str">
        <f t="shared" si="0"/>
        <v>update hallocasaapp.property_type set lang='hallocasa.pending' WHERE id = 23;</v>
      </c>
    </row>
    <row r="25" spans="1:4" x14ac:dyDescent="0.3">
      <c r="A25">
        <v>24</v>
      </c>
      <c r="B25" t="s">
        <v>331</v>
      </c>
      <c r="C25" t="s">
        <v>316</v>
      </c>
      <c r="D25" t="str">
        <f t="shared" si="0"/>
        <v>update hallocasaapp.property_type set lang='hallocasa.pending' WHERE id = 24;</v>
      </c>
    </row>
    <row r="26" spans="1:4" x14ac:dyDescent="0.3">
      <c r="A26">
        <v>25</v>
      </c>
      <c r="B26" t="s">
        <v>332</v>
      </c>
      <c r="C26" t="s">
        <v>316</v>
      </c>
      <c r="D26" t="str">
        <f t="shared" si="0"/>
        <v>update hallocasaapp.property_type set lang='hallocasa.pending' WHERE id = 25;</v>
      </c>
    </row>
    <row r="27" spans="1:4" x14ac:dyDescent="0.3">
      <c r="A27">
        <v>26</v>
      </c>
      <c r="B27" t="s">
        <v>333</v>
      </c>
      <c r="C27" t="s">
        <v>316</v>
      </c>
      <c r="D27" t="str">
        <f t="shared" si="0"/>
        <v>update hallocasaapp.property_type set lang='hallocasa.pending' WHERE id = 26;</v>
      </c>
    </row>
    <row r="28" spans="1:4" x14ac:dyDescent="0.3">
      <c r="A28">
        <v>27</v>
      </c>
      <c r="B28" t="s">
        <v>334</v>
      </c>
      <c r="C28" t="s">
        <v>316</v>
      </c>
      <c r="D28" t="str">
        <f t="shared" si="0"/>
        <v>update hallocasaapp.property_type set lang='hallocasa.pending' WHERE id = 27;</v>
      </c>
    </row>
    <row r="29" spans="1:4" x14ac:dyDescent="0.3">
      <c r="A29">
        <v>28</v>
      </c>
      <c r="B29" t="s">
        <v>335</v>
      </c>
      <c r="C29" t="s">
        <v>316</v>
      </c>
      <c r="D29" t="str">
        <f t="shared" si="0"/>
        <v>update hallocasaapp.property_type set lang='hallocasa.pending' WHERE id = 28;</v>
      </c>
    </row>
    <row r="30" spans="1:4" x14ac:dyDescent="0.3">
      <c r="A30">
        <v>29</v>
      </c>
      <c r="B30" t="s">
        <v>336</v>
      </c>
      <c r="C30" t="s">
        <v>316</v>
      </c>
      <c r="D30" t="str">
        <f t="shared" si="0"/>
        <v>update hallocasaapp.property_type set lang='hallocasa.pending' WHERE id = 29;</v>
      </c>
    </row>
    <row r="31" spans="1:4" x14ac:dyDescent="0.3">
      <c r="A31">
        <v>30</v>
      </c>
      <c r="B31" t="s">
        <v>310</v>
      </c>
      <c r="C31" t="s">
        <v>316</v>
      </c>
      <c r="D31" t="str">
        <f t="shared" si="0"/>
        <v>update hallocasaapp.property_type set lang='hallocasa.pending' WHERE id = 30;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RowHeight="14.4" x14ac:dyDescent="0.3"/>
  <cols>
    <col min="2" max="2" width="36.33203125" customWidth="1"/>
    <col min="3" max="3" width="26.44140625" customWidth="1"/>
    <col min="4" max="4" width="70" customWidth="1"/>
  </cols>
  <sheetData>
    <row r="1" spans="1:4" x14ac:dyDescent="0.3">
      <c r="A1" s="13" t="s">
        <v>339</v>
      </c>
      <c r="B1" s="9" t="s">
        <v>341</v>
      </c>
      <c r="C1" s="9" t="s">
        <v>340</v>
      </c>
      <c r="D1" s="9" t="s">
        <v>337</v>
      </c>
    </row>
    <row r="2" spans="1:4" x14ac:dyDescent="0.3">
      <c r="A2" s="3">
        <v>1</v>
      </c>
      <c r="B2" s="3" t="s">
        <v>342</v>
      </c>
      <c r="C2" s="3" t="s">
        <v>316</v>
      </c>
      <c r="D2" s="3" t="str">
        <f>CONCATENATE("update hallocasaapp.property_location set lang='",C2,"' WHERE id=",A2,";")</f>
        <v>update hallocasaapp.property_location set lang='hallocasa.pending' WHERE id=1;</v>
      </c>
    </row>
    <row r="3" spans="1:4" x14ac:dyDescent="0.3">
      <c r="A3" s="3">
        <v>2</v>
      </c>
      <c r="B3" s="3" t="s">
        <v>343</v>
      </c>
      <c r="C3" s="3" t="s">
        <v>316</v>
      </c>
      <c r="D3" s="3" t="str">
        <f t="shared" ref="D3:D4" si="0">CONCATENATE("update hallocasaapp.property_location set lang='",C3,"' WHERE id=",A3,";")</f>
        <v>update hallocasaapp.property_location set lang='hallocasa.pending' WHERE id=2;</v>
      </c>
    </row>
    <row r="4" spans="1:4" x14ac:dyDescent="0.3">
      <c r="A4" s="3">
        <v>3</v>
      </c>
      <c r="B4" s="3" t="s">
        <v>344</v>
      </c>
      <c r="C4" s="3" t="s">
        <v>316</v>
      </c>
      <c r="D4" s="3" t="str">
        <f t="shared" si="0"/>
        <v>update hallocasaapp.property_location set lang='hallocasa.pending' WHERE id=3;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baseColWidth="10" defaultRowHeight="14.4" x14ac:dyDescent="0.3"/>
  <cols>
    <col min="2" max="2" width="26.88671875" customWidth="1"/>
    <col min="3" max="3" width="33.77734375" customWidth="1"/>
    <col min="4" max="4" width="72.21875" customWidth="1"/>
  </cols>
  <sheetData>
    <row r="1" spans="1:4" x14ac:dyDescent="0.3">
      <c r="A1" s="13" t="s">
        <v>339</v>
      </c>
      <c r="B1" s="9" t="s">
        <v>348</v>
      </c>
      <c r="C1" s="9" t="s">
        <v>340</v>
      </c>
      <c r="D1" s="9" t="s">
        <v>337</v>
      </c>
    </row>
    <row r="2" spans="1:4" x14ac:dyDescent="0.3">
      <c r="A2" s="3">
        <v>1</v>
      </c>
      <c r="B2" s="3" t="s">
        <v>349</v>
      </c>
      <c r="C2" s="3" t="s">
        <v>316</v>
      </c>
      <c r="D2" s="3" t="str">
        <f>CONCATENATE("update hallocasaapp.property_proposal set lang='",C2,"' WHERE id = ",A2,";")</f>
        <v>update hallocasaapp.property_proposal set lang='hallocasa.pending' WHERE id = 1;</v>
      </c>
    </row>
    <row r="3" spans="1:4" x14ac:dyDescent="0.3">
      <c r="A3" s="3">
        <v>2</v>
      </c>
      <c r="B3" s="3" t="s">
        <v>350</v>
      </c>
      <c r="C3" s="3" t="s">
        <v>316</v>
      </c>
      <c r="D3" s="3" t="str">
        <f>CONCATENATE("update hallocasaapp.property_proposal set lang='",C3,"' WHERE id = ",A3,";")</f>
        <v>update hallocasaapp.property_proposal set lang='hallocasa.pending' WHERE id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Deutsch</vt:lpstr>
      <vt:lpstr>English</vt:lpstr>
      <vt:lpstr>Español</vt:lpstr>
      <vt:lpstr>Property fields</vt:lpstr>
      <vt:lpstr>Property field tooltips</vt:lpstr>
      <vt:lpstr>Options</vt:lpstr>
      <vt:lpstr>Property types</vt:lpstr>
      <vt:lpstr>Property Locations</vt:lpstr>
      <vt:lpstr>Buy Rent</vt:lpstr>
      <vt:lpstr>Countries</vt:lpstr>
      <vt:lpstr>Additionals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Cadena Retail</dc:creator>
  <cp:lastModifiedBy>La Cadena Retail</cp:lastModifiedBy>
  <dcterms:created xsi:type="dcterms:W3CDTF">2016-11-17T19:26:49Z</dcterms:created>
  <dcterms:modified xsi:type="dcterms:W3CDTF">2016-11-17T21:17:37Z</dcterms:modified>
</cp:coreProperties>
</file>