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047fd74fe0caf0/Desktop/"/>
    </mc:Choice>
  </mc:AlternateContent>
  <xr:revisionPtr revIDLastSave="0" documentId="8_{FE96B6BF-646E-45E8-88C2-E21224A0A1F2}" xr6:coauthVersionLast="44" xr6:coauthVersionMax="44" xr10:uidLastSave="{00000000-0000-0000-0000-000000000000}"/>
  <bookViews>
    <workbookView xWindow="-108" yWindow="-108" windowWidth="23256" windowHeight="12576" activeTab="2" xr2:uid="{CB2EC68E-94BD-1743-817C-9D09EB9618D6}"/>
  </bookViews>
  <sheets>
    <sheet name="Help Desk" sheetId="1" r:id="rId1"/>
    <sheet name="Sheet9" sheetId="11" r:id="rId2"/>
    <sheet name="Sheet1" sheetId="2" r:id="rId3"/>
    <sheet name="Sheet2" sheetId="3" r:id="rId4"/>
    <sheet name="Sheet3" sheetId="4" r:id="rId5"/>
    <sheet name="Sheet4" sheetId="5" r:id="rId6"/>
    <sheet name="Sheet5" sheetId="6" r:id="rId7"/>
    <sheet name="Sheet6" sheetId="7" r:id="rId8"/>
    <sheet name="Sheet7" sheetId="8" r:id="rId9"/>
    <sheet name="Sheet8" sheetId="10" r:id="rId10"/>
  </sheets>
  <externalReferences>
    <externalReference r:id="rId11"/>
  </externalReferenc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" i="8" l="1"/>
  <c r="B4" i="8" l="1"/>
  <c r="B5" i="8"/>
  <c r="B6" i="8"/>
  <c r="B7" i="8"/>
  <c r="B8" i="8"/>
  <c r="B9" i="8"/>
  <c r="B10" i="8"/>
  <c r="B11" i="8"/>
  <c r="B12" i="8"/>
  <c r="B13" i="8"/>
  <c r="B3" i="8"/>
</calcChain>
</file>

<file path=xl/sharedStrings.xml><?xml version="1.0" encoding="utf-8"?>
<sst xmlns="http://schemas.openxmlformats.org/spreadsheetml/2006/main" count="302" uniqueCount="59">
  <si>
    <t>2am - 4am</t>
  </si>
  <si>
    <t>4am - 6am</t>
  </si>
  <si>
    <t>6am - 8am</t>
  </si>
  <si>
    <t>8am - 10am</t>
  </si>
  <si>
    <t>2pm - 4pm</t>
  </si>
  <si>
    <t>4pm - 6pm</t>
  </si>
  <si>
    <t>6pm - 8pm</t>
  </si>
  <si>
    <t>8pm - 10pm</t>
  </si>
  <si>
    <t>Day</t>
  </si>
  <si>
    <t>Number of Calls</t>
  </si>
  <si>
    <t>10am - 12pm</t>
  </si>
  <si>
    <t>12pm - 2pm</t>
  </si>
  <si>
    <t>10pm - 12am</t>
  </si>
  <si>
    <t>12am-2am</t>
  </si>
  <si>
    <t>Time Interval</t>
  </si>
  <si>
    <t>No. of Calls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</si>
  <si>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</si>
  <si>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</si>
  <si>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</si>
  <si>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</si>
  <si>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</si>
  <si>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</si>
  <si>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</si>
  <si>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</si>
  <si>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</si>
  <si>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</si>
  <si>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</si>
  <si>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</si>
  <si>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</si>
  <si>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</si>
  <si>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Data Summary</t>
  </si>
  <si>
    <t>Column2</t>
  </si>
  <si>
    <t>Total Number of Calls</t>
  </si>
  <si>
    <t>Grand Total</t>
  </si>
  <si>
    <t>8:00 PM - 10:00 PM</t>
  </si>
  <si>
    <t>8:00 AM - 10:00 AM</t>
  </si>
  <si>
    <t>6:00 PM - 8:00 PM</t>
  </si>
  <si>
    <t>6:00 AM - 8:00 AM</t>
  </si>
  <si>
    <t>4:00 PM - 6:00 PM</t>
  </si>
  <si>
    <t>4:00 AM - 6:00 AM</t>
  </si>
  <si>
    <t>2:00 PM - 4:00 PM</t>
  </si>
  <si>
    <t>2:00 AM - 4:00 AM</t>
  </si>
  <si>
    <t>12:00 PM - 2:00 PM</t>
  </si>
  <si>
    <t>12:00 AM-2:00 AM</t>
  </si>
  <si>
    <t>10:00 PM - 12:00 AM</t>
  </si>
  <si>
    <t>10:00 AM - 12:00 PM</t>
  </si>
  <si>
    <t>Friday</t>
  </si>
  <si>
    <t>Thursday</t>
  </si>
  <si>
    <t>Wednesday</t>
  </si>
  <si>
    <t>Tuesday</t>
  </si>
  <si>
    <t>12:00 AM - 2:00 AM</t>
  </si>
  <si>
    <t>Monday</t>
  </si>
  <si>
    <t>Sum of Number of Calls</t>
  </si>
  <si>
    <t>Row Labels</t>
  </si>
  <si>
    <t>Peak Time for Calls</t>
  </si>
  <si>
    <t>Hour</t>
  </si>
  <si>
    <t>Required Employees</t>
  </si>
  <si>
    <t>Days</t>
  </si>
  <si>
    <t>Total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</si>
</sst>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h:mm\ AM/PM;@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34">
    <dxf>
      <numFmt numFmtId="1" formatCode="0"/>
      <fill>
        <patternFill patternType="none">
          <fgColor indexed="64"/>
          <bgColor auto="1"/>
        </patternFill>
      </fill>
    </dxf>
    <dxf>
      <numFmt numFmtId="166" formatCode="0.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[$-409]h:mm\ AM/PM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Calls on the basis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C05-4400-BF1B-15AD75E8C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05-4400-BF1B-15AD75E8C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05-4400-BF1B-15AD75E8CA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05-4400-BF1B-15AD75E8CA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05-4400-BF1B-15AD75E8CAD4}"/>
              </c:ext>
            </c:extLst>
          </c:dPt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'[1]Help Desk'!$G$32:$G$36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'[1]Help Desk'!$H$32:$H$36</c:f>
              <c:numCache>
                <c:formatCode>General</c:formatCode>
                <c:ptCount val="5"/>
                <c:pt idx="0">
                  <c:v>7870</c:v>
                </c:pt>
                <c:pt idx="1">
                  <c:v>3455</c:v>
                </c:pt>
                <c:pt idx="2">
                  <c:v>3011</c:v>
                </c:pt>
                <c:pt idx="3">
                  <c:v>3590</c:v>
                </c:pt>
                <c:pt idx="4">
                  <c:v>2441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C05-4400-BF1B-15AD75E8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96</c:v>
                </c:pt>
                <c:pt idx="1">
                  <c:v>657</c:v>
                </c:pt>
                <c:pt idx="2">
                  <c:v>482</c:v>
                </c:pt>
                <c:pt idx="3">
                  <c:v>932</c:v>
                </c:pt>
                <c:pt idx="4">
                  <c:v>1156</c:v>
                </c:pt>
                <c:pt idx="5">
                  <c:v>982</c:v>
                </c:pt>
                <c:pt idx="6">
                  <c:v>853</c:v>
                </c:pt>
                <c:pt idx="7">
                  <c:v>874</c:v>
                </c:pt>
                <c:pt idx="8">
                  <c:v>445</c:v>
                </c:pt>
                <c:pt idx="9">
                  <c:v>558</c:v>
                </c:pt>
                <c:pt idx="10">
                  <c:v>472</c:v>
                </c:pt>
                <c:pt idx="1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B-4933-93CF-A1F7127D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4053744"/>
        <c:axId val="1807846048"/>
      </c:barChart>
      <c:catAx>
        <c:axId val="16840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46048"/>
        <c:crosses val="autoZero"/>
        <c:auto val="1"/>
        <c:lblAlgn val="ctr"/>
        <c:lblOffset val="100"/>
        <c:noMultiLvlLbl val="0"/>
      </c:catAx>
      <c:valAx>
        <c:axId val="18078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Tuesday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No.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150</c:v>
                </c:pt>
                <c:pt idx="1">
                  <c:v>12</c:v>
                </c:pt>
                <c:pt idx="2">
                  <c:v>322</c:v>
                </c:pt>
                <c:pt idx="3">
                  <c:v>366</c:v>
                </c:pt>
                <c:pt idx="4">
                  <c:v>674</c:v>
                </c:pt>
                <c:pt idx="5">
                  <c:v>634</c:v>
                </c:pt>
                <c:pt idx="6">
                  <c:v>392</c:v>
                </c:pt>
                <c:pt idx="7">
                  <c:v>448</c:v>
                </c:pt>
                <c:pt idx="8">
                  <c:v>294</c:v>
                </c:pt>
                <c:pt idx="9">
                  <c:v>81</c:v>
                </c:pt>
                <c:pt idx="10">
                  <c:v>47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3-4E50-9638-C888F830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184271"/>
        <c:axId val="1658082191"/>
      </c:barChart>
      <c:catAx>
        <c:axId val="15741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82191"/>
        <c:crosses val="autoZero"/>
        <c:auto val="1"/>
        <c:lblAlgn val="ctr"/>
        <c:lblOffset val="100"/>
        <c:noMultiLvlLbl val="0"/>
      </c:catAx>
      <c:valAx>
        <c:axId val="16580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Wednesday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No.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42</c:v>
                </c:pt>
                <c:pt idx="2">
                  <c:v>239</c:v>
                </c:pt>
                <c:pt idx="3">
                  <c:v>595</c:v>
                </c:pt>
                <c:pt idx="4">
                  <c:v>716</c:v>
                </c:pt>
                <c:pt idx="5">
                  <c:v>394</c:v>
                </c:pt>
                <c:pt idx="6">
                  <c:v>505</c:v>
                </c:pt>
                <c:pt idx="7">
                  <c:v>177</c:v>
                </c:pt>
                <c:pt idx="8">
                  <c:v>178</c:v>
                </c:pt>
                <c:pt idx="9">
                  <c:v>32</c:v>
                </c:pt>
                <c:pt idx="10">
                  <c:v>39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C-4CD6-BE7C-332722A1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861471"/>
        <c:axId val="1660442783"/>
      </c:barChart>
      <c:catAx>
        <c:axId val="16378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2783"/>
        <c:crosses val="autoZero"/>
        <c:auto val="1"/>
        <c:lblAlgn val="ctr"/>
        <c:lblOffset val="100"/>
        <c:noMultiLvlLbl val="0"/>
      </c:catAx>
      <c:valAx>
        <c:axId val="16604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Thursday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No.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1</c:v>
                </c:pt>
                <c:pt idx="1">
                  <c:v>53</c:v>
                </c:pt>
                <c:pt idx="2">
                  <c:v>410</c:v>
                </c:pt>
                <c:pt idx="3">
                  <c:v>760</c:v>
                </c:pt>
                <c:pt idx="4">
                  <c:v>614</c:v>
                </c:pt>
                <c:pt idx="5">
                  <c:v>487</c:v>
                </c:pt>
                <c:pt idx="6">
                  <c:v>466</c:v>
                </c:pt>
                <c:pt idx="7">
                  <c:v>515</c:v>
                </c:pt>
                <c:pt idx="8">
                  <c:v>102</c:v>
                </c:pt>
                <c:pt idx="9">
                  <c:v>77</c:v>
                </c:pt>
                <c:pt idx="10">
                  <c:v>59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E4D-A22E-5FB1C418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051887"/>
        <c:axId val="1573661695"/>
      </c:barChart>
      <c:catAx>
        <c:axId val="16520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1695"/>
        <c:crosses val="autoZero"/>
        <c:auto val="1"/>
        <c:lblAlgn val="ctr"/>
        <c:lblOffset val="100"/>
        <c:noMultiLvlLbl val="0"/>
      </c:catAx>
      <c:valAx>
        <c:axId val="15736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No.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2"/>
                <c:pt idx="0">
                  <c:v>46</c:v>
                </c:pt>
                <c:pt idx="1">
                  <c:v>56</c:v>
                </c:pt>
                <c:pt idx="2">
                  <c:v>148</c:v>
                </c:pt>
                <c:pt idx="3">
                  <c:v>525</c:v>
                </c:pt>
                <c:pt idx="4">
                  <c:v>607</c:v>
                </c:pt>
                <c:pt idx="5">
                  <c:v>155</c:v>
                </c:pt>
                <c:pt idx="6">
                  <c:v>360</c:v>
                </c:pt>
                <c:pt idx="7">
                  <c:v>471</c:v>
                </c:pt>
                <c:pt idx="8">
                  <c:v>7</c:v>
                </c:pt>
                <c:pt idx="9">
                  <c:v>0</c:v>
                </c:pt>
                <c:pt idx="10">
                  <c:v>32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4-4A14-A39E-65BB0282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227487"/>
        <c:axId val="1400786479"/>
      </c:barChart>
      <c:catAx>
        <c:axId val="15722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6479"/>
        <c:crosses val="autoZero"/>
        <c:auto val="1"/>
        <c:lblAlgn val="ctr"/>
        <c:lblOffset val="100"/>
        <c:noMultiLvlLbl val="0"/>
      </c:catAx>
      <c:valAx>
        <c:axId val="1400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Calls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 Number of Calls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342</c:v>
                </c:pt>
                <c:pt idx="1">
                  <c:v>820</c:v>
                </c:pt>
                <c:pt idx="2">
                  <c:v>1191</c:v>
                </c:pt>
                <c:pt idx="3">
                  <c:v>3178</c:v>
                </c:pt>
                <c:pt idx="4">
                  <c:v>3153</c:v>
                </c:pt>
                <c:pt idx="5">
                  <c:v>2652</c:v>
                </c:pt>
                <c:pt idx="6">
                  <c:v>2110</c:v>
                </c:pt>
                <c:pt idx="7">
                  <c:v>2485</c:v>
                </c:pt>
                <c:pt idx="8">
                  <c:v>924</c:v>
                </c:pt>
                <c:pt idx="9">
                  <c:v>748</c:v>
                </c:pt>
                <c:pt idx="10">
                  <c:v>590</c:v>
                </c:pt>
                <c:pt idx="11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F5B-AFA0-DC5D273E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1913024"/>
        <c:axId val="959772976"/>
      </c:barChart>
      <c:catAx>
        <c:axId val="1121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72976"/>
        <c:crosses val="autoZero"/>
        <c:auto val="1"/>
        <c:lblAlgn val="ctr"/>
        <c:lblOffset val="100"/>
        <c:noMultiLvlLbl val="0"/>
      </c:catAx>
      <c:valAx>
        <c:axId val="9597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175260</xdr:rowOff>
    </xdr:from>
    <xdr:to>
      <xdr:col>15</xdr:col>
      <xdr:colOff>38100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AA283-1151-451A-9559-26732811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7</xdr:row>
      <xdr:rowOff>148590</xdr:rowOff>
    </xdr:from>
    <xdr:to>
      <xdr:col>14</xdr:col>
      <xdr:colOff>7620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40EB5-B566-4827-BCA5-DA68ECB3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0</xdr:rowOff>
    </xdr:from>
    <xdr:to>
      <xdr:col>12</xdr:col>
      <xdr:colOff>521970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5072-5253-4033-BA02-D1C3A0F1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15240</xdr:rowOff>
    </xdr:from>
    <xdr:to>
      <xdr:col>12</xdr:col>
      <xdr:colOff>285750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1E479-A8B1-4681-A898-7E0929F84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22860</xdr:rowOff>
    </xdr:from>
    <xdr:to>
      <xdr:col>12</xdr:col>
      <xdr:colOff>422910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9320A-DE95-4650-A7D1-A8D1385C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0</xdr:rowOff>
    </xdr:from>
    <xdr:to>
      <xdr:col>12</xdr:col>
      <xdr:colOff>430530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A1686-AFC7-4D0E-BB17-D970B4FB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15240</xdr:rowOff>
    </xdr:from>
    <xdr:to>
      <xdr:col>12</xdr:col>
      <xdr:colOff>388620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95401-C125-41BF-AF4F-A5760474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man\Downloads\Help%20Desk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lp Desk"/>
    </sheetNames>
    <sheetDataSet>
      <sheetData sheetId="0"/>
      <sheetData sheetId="1">
        <row r="32">
          <cell r="G32" t="str">
            <v>Monday</v>
          </cell>
          <cell r="H32">
            <v>7870</v>
          </cell>
        </row>
        <row r="33">
          <cell r="G33" t="str">
            <v>Tuesday</v>
          </cell>
          <cell r="H33">
            <v>3455</v>
          </cell>
        </row>
        <row r="34">
          <cell r="G34" t="str">
            <v>Wednesday</v>
          </cell>
          <cell r="H34">
            <v>3011</v>
          </cell>
        </row>
        <row r="35">
          <cell r="G35" t="str">
            <v>Thursday</v>
          </cell>
          <cell r="H35">
            <v>3590</v>
          </cell>
        </row>
        <row r="36">
          <cell r="G36" t="str">
            <v>Friday</v>
          </cell>
          <cell r="H36">
            <v>2441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man\Downloads\Help%20Desk%20(1)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eet Kochar" refreshedDate="43728.980930902777" createdVersion="6" refreshedVersion="6" minRefreshableVersion="3" recordCount="60" xr:uid="{B61E8D8D-F237-48AF-9052-4A2C3D614358}">
  <cacheSource type="worksheet">
    <worksheetSource ref="F1:H61" sheet="Help Desk" r:id="rId2"/>
  </cacheSource>
  <cacheFields count="3">
    <cacheField name="Day" numFmtId="0">
      <sharedItems count="5">
        <s v="Monday"/>
        <s v="Tuesday"/>
        <s v="Wednesday"/>
        <s v="Thursday"/>
        <s v="Friday"/>
      </sharedItems>
    </cacheField>
    <cacheField name="Hour" numFmtId="0">
      <sharedItems count="13">
        <s v="12:00 AM - 2:00 AM"/>
        <s v="2:00 AM - 4:00 AM"/>
        <s v="4:00 AM - 6:00 AM"/>
        <s v="6:00 AM - 8:00 AM"/>
        <s v="8:00 AM - 10:00 AM"/>
        <s v="10:00 AM - 12:00 PM"/>
        <s v="12:00 PM - 2:00 PM"/>
        <s v="2:00 PM - 4:00 PM"/>
        <s v="4:00 PM - 6:00 PM"/>
        <s v="6:00 PM - 8:00 PM"/>
        <s v="8:00 PM - 10:00 PM"/>
        <s v="10:00 PM - 12:00 AM"/>
        <s v="12:00 AM-2:00 AM"/>
      </sharedItems>
    </cacheField>
    <cacheField name="Number of Calls" numFmtId="0">
      <sharedItems containsSemiMixedTypes="0" containsString="0" containsNumber="1" containsInteger="1" minValue="0" maxValue="1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96"/>
  </r>
  <r>
    <x v="0"/>
    <x v="1"/>
    <n v="657"/>
  </r>
  <r>
    <x v="0"/>
    <x v="2"/>
    <n v="482"/>
  </r>
  <r>
    <x v="0"/>
    <x v="3"/>
    <n v="932"/>
  </r>
  <r>
    <x v="0"/>
    <x v="4"/>
    <n v="1156"/>
  </r>
  <r>
    <x v="0"/>
    <x v="5"/>
    <n v="982"/>
  </r>
  <r>
    <x v="0"/>
    <x v="6"/>
    <n v="853"/>
  </r>
  <r>
    <x v="0"/>
    <x v="7"/>
    <n v="874"/>
  </r>
  <r>
    <x v="0"/>
    <x v="8"/>
    <n v="445"/>
  </r>
  <r>
    <x v="0"/>
    <x v="9"/>
    <n v="558"/>
  </r>
  <r>
    <x v="0"/>
    <x v="10"/>
    <n v="472"/>
  </r>
  <r>
    <x v="0"/>
    <x v="11"/>
    <n v="363"/>
  </r>
  <r>
    <x v="1"/>
    <x v="12"/>
    <n v="150"/>
  </r>
  <r>
    <x v="1"/>
    <x v="1"/>
    <n v="12"/>
  </r>
  <r>
    <x v="1"/>
    <x v="2"/>
    <n v="322"/>
  </r>
  <r>
    <x v="1"/>
    <x v="3"/>
    <n v="366"/>
  </r>
  <r>
    <x v="1"/>
    <x v="4"/>
    <n v="674"/>
  </r>
  <r>
    <x v="1"/>
    <x v="5"/>
    <n v="634"/>
  </r>
  <r>
    <x v="1"/>
    <x v="6"/>
    <n v="392"/>
  </r>
  <r>
    <x v="1"/>
    <x v="7"/>
    <n v="448"/>
  </r>
  <r>
    <x v="1"/>
    <x v="8"/>
    <n v="294"/>
  </r>
  <r>
    <x v="1"/>
    <x v="9"/>
    <n v="81"/>
  </r>
  <r>
    <x v="1"/>
    <x v="10"/>
    <n v="47"/>
  </r>
  <r>
    <x v="1"/>
    <x v="11"/>
    <n v="35"/>
  </r>
  <r>
    <x v="2"/>
    <x v="12"/>
    <n v="50"/>
  </r>
  <r>
    <x v="2"/>
    <x v="1"/>
    <n v="42"/>
  </r>
  <r>
    <x v="2"/>
    <x v="2"/>
    <n v="239"/>
  </r>
  <r>
    <x v="2"/>
    <x v="3"/>
    <n v="595"/>
  </r>
  <r>
    <x v="2"/>
    <x v="4"/>
    <n v="716"/>
  </r>
  <r>
    <x v="2"/>
    <x v="5"/>
    <n v="394"/>
  </r>
  <r>
    <x v="2"/>
    <x v="6"/>
    <n v="505"/>
  </r>
  <r>
    <x v="2"/>
    <x v="7"/>
    <n v="177"/>
  </r>
  <r>
    <x v="2"/>
    <x v="8"/>
    <n v="178"/>
  </r>
  <r>
    <x v="2"/>
    <x v="9"/>
    <n v="32"/>
  </r>
  <r>
    <x v="2"/>
    <x v="10"/>
    <n v="39"/>
  </r>
  <r>
    <x v="2"/>
    <x v="11"/>
    <n v="44"/>
  </r>
  <r>
    <x v="3"/>
    <x v="12"/>
    <n v="1"/>
  </r>
  <r>
    <x v="3"/>
    <x v="1"/>
    <n v="53"/>
  </r>
  <r>
    <x v="3"/>
    <x v="2"/>
    <n v="410"/>
  </r>
  <r>
    <x v="3"/>
    <x v="3"/>
    <n v="760"/>
  </r>
  <r>
    <x v="3"/>
    <x v="4"/>
    <n v="614"/>
  </r>
  <r>
    <x v="3"/>
    <x v="5"/>
    <n v="487"/>
  </r>
  <r>
    <x v="3"/>
    <x v="6"/>
    <n v="466"/>
  </r>
  <r>
    <x v="3"/>
    <x v="7"/>
    <n v="515"/>
  </r>
  <r>
    <x v="3"/>
    <x v="8"/>
    <n v="102"/>
  </r>
  <r>
    <x v="3"/>
    <x v="9"/>
    <n v="77"/>
  </r>
  <r>
    <x v="3"/>
    <x v="10"/>
    <n v="59"/>
  </r>
  <r>
    <x v="3"/>
    <x v="11"/>
    <n v="46"/>
  </r>
  <r>
    <x v="4"/>
    <x v="12"/>
    <n v="46"/>
  </r>
  <r>
    <x v="4"/>
    <x v="1"/>
    <n v="56"/>
  </r>
  <r>
    <x v="4"/>
    <x v="2"/>
    <n v="148"/>
  </r>
  <r>
    <x v="4"/>
    <x v="3"/>
    <n v="525"/>
  </r>
  <r>
    <x v="4"/>
    <x v="4"/>
    <n v="607"/>
  </r>
  <r>
    <x v="4"/>
    <x v="5"/>
    <n v="155"/>
  </r>
  <r>
    <x v="4"/>
    <x v="6"/>
    <n v="360"/>
  </r>
  <r>
    <x v="4"/>
    <x v="7"/>
    <n v="471"/>
  </r>
  <r>
    <x v="4"/>
    <x v="8"/>
    <n v="7"/>
  </r>
  <r>
    <x v="4"/>
    <x v="9"/>
    <n v="0"/>
  </r>
  <r>
    <x v="4"/>
    <x v="10"/>
    <n v="32"/>
  </r>
  <r>
    <x v="4"/>
    <x v="11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589CD-3E65-462E-8AAA-57AC5DC4F3E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9" firstHeaderRow="1" firstDataRow="1" firstDataCol="1"/>
  <pivotFields count="3">
    <pivotField axis="axisRow" showAll="0" sortType="ascending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14">
        <item x="5"/>
        <item x="11"/>
        <item x="0"/>
        <item x="12"/>
        <item x="6"/>
        <item x="1"/>
        <item x="7"/>
        <item x="2"/>
        <item x="8"/>
        <item x="3"/>
        <item x="9"/>
        <item x="4"/>
        <item x="10"/>
        <item t="default"/>
      </items>
    </pivotField>
    <pivotField dataField="1" showAll="0"/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Number of Call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242677-58D4-4098-9963-C428EB6661F9}" name="Table49" displayName="Table49" ref="A1:E61" totalsRowShown="0" headerRowDxfId="6" dataDxfId="5">
  <autoFilter ref="A1:E61" xr:uid="{DBEE0FA0-6933-416C-A3F5-12AFC458E73F}"/>
  <tableColumns count="5">
    <tableColumn id="1" xr3:uid="{44AA16E3-2B5C-461E-82C2-8BBC142DFEB4}" name="Day" dataDxfId="4"/>
    <tableColumn id="2" xr3:uid="{4D4D779D-ACD2-4E05-996A-379AFEE0545F}" name="Hour" dataDxfId="3"/>
    <tableColumn id="3" xr3:uid="{12E0A6F5-30EC-4A4F-94A3-EC87959A80C0}" name="Number of Calls" dataDxfId="2"/>
    <tableColumn id="4" xr3:uid="{BF939FE9-0B0A-4BF8-A65F-0F1897E818DF}" name="Required Employees" dataDxfId="1">
      <calculatedColumnFormula>C2/17</calculatedColumnFormula>
    </tableColumn>
    <tableColumn id="5" xr3:uid="{8A441A95-D325-4AAF-8281-F3F7137A52C9}" name="Column1" dataDxfId="0">
      <calculatedColumnFormula>ROUNDUP(D2,0)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2DF74-35DA-4ABD-BD28-E0FCCA856EEB}" name="Table1" displayName="Table1" ref="A1:B13" totalsRowShown="0">
  <autoFilter ref="A1:B13" xr:uid="{D4A10B0C-EFBB-463D-9B57-74857D82DCF5}"/>
  <tableColumns count="2">
    <tableColumn id="1" xr3:uid="{10FF2457-EDC8-46C8-B16E-67CF1BDDBA2A}" name="Time Interval" dataDxfId="33"/>
    <tableColumn id="2" xr3:uid="{C4FF1E5E-94E3-49F0-8D8C-0B7D20F8361E}" name="No. of Cal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D03E5-16AE-4062-AB94-81038FED2EDA}" name="Table2" displayName="Table2" ref="A1:B13" totalsRowShown="0" headerRowDxfId="32" headerRowBorderDxfId="31" tableBorderDxfId="30">
  <autoFilter ref="A1:B13" xr:uid="{83427E88-BBBF-48E3-B9D2-C374161569E0}"/>
  <tableColumns count="2">
    <tableColumn id="1" xr3:uid="{34C9DB8C-E687-4D39-8BEC-DF97EAD2C1D2}" name="Time Interval" dataDxfId="29"/>
    <tableColumn id="2" xr3:uid="{121BA7C8-E1B2-4913-8E4E-D163ED2ADE04}" name="No. of Cal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A20580-F6C6-40B2-BE50-D2556B00ADF3}" name="Table3" displayName="Table3" ref="A1:B13" totalsRowShown="0" headerRowDxfId="28" headerRowBorderDxfId="27" tableBorderDxfId="26">
  <autoFilter ref="A1:B13" xr:uid="{1FA8CE07-653A-426F-B709-738C1001E4BE}"/>
  <tableColumns count="2">
    <tableColumn id="1" xr3:uid="{2D0AA37B-62D2-476D-8E5A-BC3B6A49E85D}" name="Time Interval" dataDxfId="25"/>
    <tableColumn id="2" xr3:uid="{C9C20146-2090-4200-BBF2-AB24FC3F44C3}" name="No. of Call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E62D9C-4BFF-433B-B7F6-B42206B6E820}" name="Table4" displayName="Table4" ref="A1:B13" totalsRowShown="0" headerRowDxfId="24" headerRowBorderDxfId="23" tableBorderDxfId="22">
  <autoFilter ref="A1:B13" xr:uid="{F881D8D1-9919-4759-BA2E-6347D3B238B1}"/>
  <tableColumns count="2">
    <tableColumn id="1" xr3:uid="{B7EC326C-F7D6-4663-8F60-CD8BC8D889D2}" name="Time Interval" dataDxfId="21"/>
    <tableColumn id="2" xr3:uid="{7879B3F5-DD8E-462C-83D5-F6214000EB2A}" name="No. of Cal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6E2C73-C7E6-46E3-92F8-0D76B46708F7}" name="Table5" displayName="Table5" ref="A1:B13" totalsRowShown="0" headerRowDxfId="20" headerRowBorderDxfId="19" tableBorderDxfId="18">
  <autoFilter ref="A1:B13" xr:uid="{4F8E3899-7826-406B-9B6D-41FE3A05490F}"/>
  <tableColumns count="2">
    <tableColumn id="1" xr3:uid="{430E3F63-5A0A-443C-B943-47964A40BE6B}" name="Time Interval" dataDxfId="17"/>
    <tableColumn id="2" xr3:uid="{08B57BAE-514D-488E-B790-BF461069447A}" name="No. of Call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048CEB-435F-4493-8AD5-D63BD00C2352}" name="Table6" displayName="Table6" ref="A1:B16" totalsRowShown="0" headerRowDxfId="16" dataDxfId="14" headerRowBorderDxfId="15" tableBorderDxfId="13">
  <autoFilter ref="A1:B16" xr:uid="{F2AE048F-F318-4A67-94D1-DC0332EC69B7}"/>
  <tableColumns count="2">
    <tableColumn id="1" xr3:uid="{9F9B6EC5-2977-4B4F-919D-B0DD5F6D669D}" name="Column1" dataDxfId="12"/>
    <tableColumn id="2" xr3:uid="{01FAE9AF-B7CB-46F1-8DC2-D3C4A07B4EA2}" name="Column2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84D46E-2320-42D4-9331-03076700BE75}" name="Table7" displayName="Table7" ref="A1:B13" totalsRowShown="0" headerRowDxfId="10" dataDxfId="9">
  <autoFilter ref="A1:B13" xr:uid="{3B600E8E-8DD4-459D-846D-F4AC80F7558E}"/>
  <tableColumns count="2">
    <tableColumn id="1" xr3:uid="{112EFE26-1AB6-4869-9F24-ED3CFCAB69B9}" name="Time Interval" dataDxfId="8"/>
    <tableColumn id="2" xr3:uid="{126B1BBF-33DD-49F6-B069-309AD9644233}" name="Total Number of Call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746-A789-DE44-9CFC-D11615ED11EA}">
  <dimension ref="A1:E61"/>
  <sheetViews>
    <sheetView workbookViewId="0">
      <selection activeCell="G19" sqref="G19"/>
    </sheetView>
  </sheetViews>
  <sheetFormatPr defaultColWidth="11.19921875" defaultRowHeight="15.6" x14ac:dyDescent="0.3"/>
  <cols>
    <col min="2" max="2" width="22.09765625" customWidth="1"/>
    <col min="3" max="3" width="20" customWidth="1"/>
    <col min="4" max="4" width="11.3984375" bestFit="1" customWidth="1"/>
  </cols>
  <sheetData>
    <row r="1" spans="1:5" x14ac:dyDescent="0.3">
      <c r="A1" s="2" t="s">
        <v>8</v>
      </c>
      <c r="B1" s="2" t="s">
        <v>55</v>
      </c>
      <c r="C1" s="2" t="s">
        <v>9</v>
      </c>
      <c r="D1" s="1" t="s">
        <v>56</v>
      </c>
      <c r="E1" s="1" t="s">
        <v>16</v>
      </c>
    </row>
    <row r="2" spans="1:5" x14ac:dyDescent="0.3">
      <c r="A2" s="2" t="s">
        <v>51</v>
      </c>
      <c r="B2" s="12" t="s">
        <v>50</v>
      </c>
      <c r="C2" s="2">
        <v>96</v>
      </c>
      <c r="D2" s="13">
        <f>C2/17</f>
        <v>5.6470588235294121</v>
      </c>
      <c r="E2" s="14">
        <f>ROUNDUP(D2,0)</f>
        <v>6</v>
      </c>
    </row>
    <row r="3" spans="1:5" x14ac:dyDescent="0.3">
      <c r="A3" s="2" t="s">
        <v>51</v>
      </c>
      <c r="B3" s="12" t="s">
        <v>41</v>
      </c>
      <c r="C3" s="2">
        <v>657</v>
      </c>
      <c r="D3" s="13">
        <f t="shared" ref="D3:D61" si="0">C3/17</f>
        <v>38.647058823529413</v>
      </c>
      <c r="E3" s="14">
        <f t="shared" ref="E3:E61" si="1">ROUNDUP(D3,0)</f>
        <v>39</v>
      </c>
    </row>
    <row r="4" spans="1:5" x14ac:dyDescent="0.3">
      <c r="A4" s="2" t="s">
        <v>51</v>
      </c>
      <c r="B4" s="12" t="s">
        <v>39</v>
      </c>
      <c r="C4" s="2">
        <v>482</v>
      </c>
      <c r="D4" s="13">
        <f t="shared" si="0"/>
        <v>28.352941176470587</v>
      </c>
      <c r="E4" s="14">
        <f t="shared" si="1"/>
        <v>29</v>
      </c>
    </row>
    <row r="5" spans="1:5" x14ac:dyDescent="0.3">
      <c r="A5" s="2" t="s">
        <v>51</v>
      </c>
      <c r="B5" s="12" t="s">
        <v>37</v>
      </c>
      <c r="C5" s="2">
        <v>932</v>
      </c>
      <c r="D5" s="13">
        <f t="shared" si="0"/>
        <v>54.823529411764703</v>
      </c>
      <c r="E5" s="14">
        <f t="shared" si="1"/>
        <v>55</v>
      </c>
    </row>
    <row r="6" spans="1:5" x14ac:dyDescent="0.3">
      <c r="A6" s="2" t="s">
        <v>51</v>
      </c>
      <c r="B6" s="12" t="s">
        <v>35</v>
      </c>
      <c r="C6" s="2">
        <v>1156</v>
      </c>
      <c r="D6" s="13">
        <f t="shared" si="0"/>
        <v>68</v>
      </c>
      <c r="E6" s="14">
        <f t="shared" si="1"/>
        <v>68</v>
      </c>
    </row>
    <row r="7" spans="1:5" x14ac:dyDescent="0.3">
      <c r="A7" s="2" t="s">
        <v>51</v>
      </c>
      <c r="B7" s="12" t="s">
        <v>45</v>
      </c>
      <c r="C7" s="2">
        <v>982</v>
      </c>
      <c r="D7" s="13">
        <f t="shared" si="0"/>
        <v>57.764705882352942</v>
      </c>
      <c r="E7" s="14">
        <f t="shared" si="1"/>
        <v>58</v>
      </c>
    </row>
    <row r="8" spans="1:5" x14ac:dyDescent="0.3">
      <c r="A8" s="2" t="s">
        <v>51</v>
      </c>
      <c r="B8" s="12" t="s">
        <v>42</v>
      </c>
      <c r="C8" s="2">
        <v>853</v>
      </c>
      <c r="D8" s="13">
        <f t="shared" si="0"/>
        <v>50.176470588235297</v>
      </c>
      <c r="E8" s="14">
        <f t="shared" si="1"/>
        <v>51</v>
      </c>
    </row>
    <row r="9" spans="1:5" x14ac:dyDescent="0.3">
      <c r="A9" s="2" t="s">
        <v>51</v>
      </c>
      <c r="B9" s="12" t="s">
        <v>40</v>
      </c>
      <c r="C9" s="2">
        <v>874</v>
      </c>
      <c r="D9" s="13">
        <f t="shared" si="0"/>
        <v>51.411764705882355</v>
      </c>
      <c r="E9" s="14">
        <f t="shared" si="1"/>
        <v>52</v>
      </c>
    </row>
    <row r="10" spans="1:5" x14ac:dyDescent="0.3">
      <c r="A10" s="2" t="s">
        <v>51</v>
      </c>
      <c r="B10" s="12" t="s">
        <v>38</v>
      </c>
      <c r="C10" s="2">
        <v>445</v>
      </c>
      <c r="D10" s="13">
        <f t="shared" si="0"/>
        <v>26.176470588235293</v>
      </c>
      <c r="E10" s="14">
        <f t="shared" si="1"/>
        <v>27</v>
      </c>
    </row>
    <row r="11" spans="1:5" x14ac:dyDescent="0.3">
      <c r="A11" s="2" t="s">
        <v>51</v>
      </c>
      <c r="B11" s="12" t="s">
        <v>36</v>
      </c>
      <c r="C11" s="2">
        <v>558</v>
      </c>
      <c r="D11" s="13">
        <f t="shared" si="0"/>
        <v>32.823529411764703</v>
      </c>
      <c r="E11" s="14">
        <f t="shared" si="1"/>
        <v>33</v>
      </c>
    </row>
    <row r="12" spans="1:5" x14ac:dyDescent="0.3">
      <c r="A12" s="2" t="s">
        <v>51</v>
      </c>
      <c r="B12" s="12" t="s">
        <v>34</v>
      </c>
      <c r="C12" s="2">
        <v>472</v>
      </c>
      <c r="D12" s="13">
        <f t="shared" si="0"/>
        <v>27.764705882352942</v>
      </c>
      <c r="E12" s="14">
        <f t="shared" si="1"/>
        <v>28</v>
      </c>
    </row>
    <row r="13" spans="1:5" x14ac:dyDescent="0.3">
      <c r="A13" s="2" t="s">
        <v>51</v>
      </c>
      <c r="B13" s="12" t="s">
        <v>44</v>
      </c>
      <c r="C13" s="2">
        <v>363</v>
      </c>
      <c r="D13" s="13">
        <f t="shared" si="0"/>
        <v>21.352941176470587</v>
      </c>
      <c r="E13" s="14">
        <f t="shared" si="1"/>
        <v>22</v>
      </c>
    </row>
    <row r="14" spans="1:5" x14ac:dyDescent="0.3">
      <c r="A14" s="2" t="s">
        <v>49</v>
      </c>
      <c r="B14" s="12" t="s">
        <v>43</v>
      </c>
      <c r="C14" s="2">
        <v>150</v>
      </c>
      <c r="D14" s="13">
        <f t="shared" si="0"/>
        <v>8.8235294117647065</v>
      </c>
      <c r="E14" s="14">
        <f t="shared" si="1"/>
        <v>9</v>
      </c>
    </row>
    <row r="15" spans="1:5" x14ac:dyDescent="0.3">
      <c r="A15" s="2" t="s">
        <v>49</v>
      </c>
      <c r="B15" s="12" t="s">
        <v>41</v>
      </c>
      <c r="C15" s="2">
        <v>12</v>
      </c>
      <c r="D15" s="13">
        <f t="shared" si="0"/>
        <v>0.70588235294117652</v>
      </c>
      <c r="E15" s="14">
        <f t="shared" si="1"/>
        <v>1</v>
      </c>
    </row>
    <row r="16" spans="1:5" x14ac:dyDescent="0.3">
      <c r="A16" s="2" t="s">
        <v>49</v>
      </c>
      <c r="B16" s="12" t="s">
        <v>39</v>
      </c>
      <c r="C16" s="2">
        <v>322</v>
      </c>
      <c r="D16" s="13">
        <f t="shared" si="0"/>
        <v>18.941176470588236</v>
      </c>
      <c r="E16" s="14">
        <f t="shared" si="1"/>
        <v>19</v>
      </c>
    </row>
    <row r="17" spans="1:5" x14ac:dyDescent="0.3">
      <c r="A17" s="2" t="s">
        <v>49</v>
      </c>
      <c r="B17" s="12" t="s">
        <v>37</v>
      </c>
      <c r="C17" s="2">
        <v>366</v>
      </c>
      <c r="D17" s="13">
        <f t="shared" si="0"/>
        <v>21.529411764705884</v>
      </c>
      <c r="E17" s="14">
        <f t="shared" si="1"/>
        <v>22</v>
      </c>
    </row>
    <row r="18" spans="1:5" x14ac:dyDescent="0.3">
      <c r="A18" s="2" t="s">
        <v>49</v>
      </c>
      <c r="B18" s="12" t="s">
        <v>35</v>
      </c>
      <c r="C18" s="2">
        <v>674</v>
      </c>
      <c r="D18" s="13">
        <f t="shared" si="0"/>
        <v>39.647058823529413</v>
      </c>
      <c r="E18" s="14">
        <f t="shared" si="1"/>
        <v>40</v>
      </c>
    </row>
    <row r="19" spans="1:5" x14ac:dyDescent="0.3">
      <c r="A19" s="2" t="s">
        <v>49</v>
      </c>
      <c r="B19" s="12" t="s">
        <v>45</v>
      </c>
      <c r="C19" s="2">
        <v>634</v>
      </c>
      <c r="D19" s="13">
        <f t="shared" si="0"/>
        <v>37.294117647058826</v>
      </c>
      <c r="E19" s="14">
        <f t="shared" si="1"/>
        <v>38</v>
      </c>
    </row>
    <row r="20" spans="1:5" x14ac:dyDescent="0.3">
      <c r="A20" s="2" t="s">
        <v>49</v>
      </c>
      <c r="B20" s="12" t="s">
        <v>42</v>
      </c>
      <c r="C20" s="2">
        <v>392</v>
      </c>
      <c r="D20" s="13">
        <f t="shared" si="0"/>
        <v>23.058823529411764</v>
      </c>
      <c r="E20" s="14">
        <f t="shared" si="1"/>
        <v>24</v>
      </c>
    </row>
    <row r="21" spans="1:5" x14ac:dyDescent="0.3">
      <c r="A21" s="2" t="s">
        <v>49</v>
      </c>
      <c r="B21" s="12" t="s">
        <v>40</v>
      </c>
      <c r="C21" s="2">
        <v>448</v>
      </c>
      <c r="D21" s="13">
        <f t="shared" si="0"/>
        <v>26.352941176470587</v>
      </c>
      <c r="E21" s="14">
        <f t="shared" si="1"/>
        <v>27</v>
      </c>
    </row>
    <row r="22" spans="1:5" x14ac:dyDescent="0.3">
      <c r="A22" s="2" t="s">
        <v>49</v>
      </c>
      <c r="B22" s="12" t="s">
        <v>38</v>
      </c>
      <c r="C22" s="2">
        <v>294</v>
      </c>
      <c r="D22" s="13">
        <f t="shared" si="0"/>
        <v>17.294117647058822</v>
      </c>
      <c r="E22" s="14">
        <f t="shared" si="1"/>
        <v>18</v>
      </c>
    </row>
    <row r="23" spans="1:5" x14ac:dyDescent="0.3">
      <c r="A23" s="2" t="s">
        <v>49</v>
      </c>
      <c r="B23" s="12" t="s">
        <v>36</v>
      </c>
      <c r="C23" s="2">
        <v>81</v>
      </c>
      <c r="D23" s="13">
        <f t="shared" si="0"/>
        <v>4.7647058823529411</v>
      </c>
      <c r="E23" s="14">
        <f t="shared" si="1"/>
        <v>5</v>
      </c>
    </row>
    <row r="24" spans="1:5" x14ac:dyDescent="0.3">
      <c r="A24" s="2" t="s">
        <v>49</v>
      </c>
      <c r="B24" s="12" t="s">
        <v>34</v>
      </c>
      <c r="C24" s="2">
        <v>47</v>
      </c>
      <c r="D24" s="13">
        <f t="shared" si="0"/>
        <v>2.7647058823529411</v>
      </c>
      <c r="E24" s="14">
        <f t="shared" si="1"/>
        <v>3</v>
      </c>
    </row>
    <row r="25" spans="1:5" x14ac:dyDescent="0.3">
      <c r="A25" s="2" t="s">
        <v>49</v>
      </c>
      <c r="B25" s="12" t="s">
        <v>44</v>
      </c>
      <c r="C25" s="14">
        <v>35</v>
      </c>
      <c r="D25" s="13">
        <f t="shared" si="0"/>
        <v>2.0588235294117645</v>
      </c>
      <c r="E25" s="14">
        <f t="shared" si="1"/>
        <v>3</v>
      </c>
    </row>
    <row r="26" spans="1:5" x14ac:dyDescent="0.3">
      <c r="A26" s="2" t="s">
        <v>48</v>
      </c>
      <c r="B26" s="12" t="s">
        <v>43</v>
      </c>
      <c r="C26" s="2">
        <v>50</v>
      </c>
      <c r="D26" s="13">
        <f t="shared" si="0"/>
        <v>2.9411764705882355</v>
      </c>
      <c r="E26" s="14">
        <f t="shared" si="1"/>
        <v>3</v>
      </c>
    </row>
    <row r="27" spans="1:5" x14ac:dyDescent="0.3">
      <c r="A27" s="2" t="s">
        <v>48</v>
      </c>
      <c r="B27" s="12" t="s">
        <v>41</v>
      </c>
      <c r="C27" s="2">
        <v>42</v>
      </c>
      <c r="D27" s="13">
        <f t="shared" si="0"/>
        <v>2.4705882352941178</v>
      </c>
      <c r="E27" s="14">
        <f t="shared" si="1"/>
        <v>3</v>
      </c>
    </row>
    <row r="28" spans="1:5" x14ac:dyDescent="0.3">
      <c r="A28" s="2" t="s">
        <v>48</v>
      </c>
      <c r="B28" s="12" t="s">
        <v>39</v>
      </c>
      <c r="C28" s="2">
        <v>239</v>
      </c>
      <c r="D28" s="13">
        <f t="shared" si="0"/>
        <v>14.058823529411764</v>
      </c>
      <c r="E28" s="14">
        <f t="shared" si="1"/>
        <v>15</v>
      </c>
    </row>
    <row r="29" spans="1:5" x14ac:dyDescent="0.3">
      <c r="A29" s="2" t="s">
        <v>48</v>
      </c>
      <c r="B29" s="12" t="s">
        <v>37</v>
      </c>
      <c r="C29" s="2">
        <v>595</v>
      </c>
      <c r="D29" s="13">
        <f t="shared" si="0"/>
        <v>35</v>
      </c>
      <c r="E29" s="14">
        <f t="shared" si="1"/>
        <v>35</v>
      </c>
    </row>
    <row r="30" spans="1:5" x14ac:dyDescent="0.3">
      <c r="A30" s="2" t="s">
        <v>48</v>
      </c>
      <c r="B30" s="12" t="s">
        <v>35</v>
      </c>
      <c r="C30" s="2">
        <v>716</v>
      </c>
      <c r="D30" s="13">
        <f t="shared" si="0"/>
        <v>42.117647058823529</v>
      </c>
      <c r="E30" s="14">
        <f t="shared" si="1"/>
        <v>43</v>
      </c>
    </row>
    <row r="31" spans="1:5" x14ac:dyDescent="0.3">
      <c r="A31" s="2" t="s">
        <v>48</v>
      </c>
      <c r="B31" s="12" t="s">
        <v>45</v>
      </c>
      <c r="C31" s="2">
        <v>394</v>
      </c>
      <c r="D31" s="13">
        <f t="shared" si="0"/>
        <v>23.176470588235293</v>
      </c>
      <c r="E31" s="14">
        <f t="shared" si="1"/>
        <v>24</v>
      </c>
    </row>
    <row r="32" spans="1:5" x14ac:dyDescent="0.3">
      <c r="A32" s="2" t="s">
        <v>48</v>
      </c>
      <c r="B32" s="12" t="s">
        <v>42</v>
      </c>
      <c r="C32" s="2">
        <v>505</v>
      </c>
      <c r="D32" s="13">
        <f t="shared" si="0"/>
        <v>29.705882352941178</v>
      </c>
      <c r="E32" s="14">
        <f t="shared" si="1"/>
        <v>30</v>
      </c>
    </row>
    <row r="33" spans="1:5" x14ac:dyDescent="0.3">
      <c r="A33" s="2" t="s">
        <v>48</v>
      </c>
      <c r="B33" s="12" t="s">
        <v>40</v>
      </c>
      <c r="C33" s="2">
        <v>177</v>
      </c>
      <c r="D33" s="13">
        <f t="shared" si="0"/>
        <v>10.411764705882353</v>
      </c>
      <c r="E33" s="14">
        <f t="shared" si="1"/>
        <v>11</v>
      </c>
    </row>
    <row r="34" spans="1:5" x14ac:dyDescent="0.3">
      <c r="A34" s="2" t="s">
        <v>48</v>
      </c>
      <c r="B34" s="12" t="s">
        <v>38</v>
      </c>
      <c r="C34" s="2">
        <v>178</v>
      </c>
      <c r="D34" s="13">
        <f t="shared" si="0"/>
        <v>10.470588235294118</v>
      </c>
      <c r="E34" s="14">
        <f t="shared" si="1"/>
        <v>11</v>
      </c>
    </row>
    <row r="35" spans="1:5" x14ac:dyDescent="0.3">
      <c r="A35" s="2" t="s">
        <v>48</v>
      </c>
      <c r="B35" s="12" t="s">
        <v>36</v>
      </c>
      <c r="C35" s="2">
        <v>32</v>
      </c>
      <c r="D35" s="13">
        <f t="shared" si="0"/>
        <v>1.8823529411764706</v>
      </c>
      <c r="E35" s="14">
        <f t="shared" si="1"/>
        <v>2</v>
      </c>
    </row>
    <row r="36" spans="1:5" x14ac:dyDescent="0.3">
      <c r="A36" s="2" t="s">
        <v>48</v>
      </c>
      <c r="B36" s="12" t="s">
        <v>34</v>
      </c>
      <c r="C36" s="2">
        <v>39</v>
      </c>
      <c r="D36" s="13">
        <f t="shared" si="0"/>
        <v>2.2941176470588234</v>
      </c>
      <c r="E36" s="14">
        <f t="shared" si="1"/>
        <v>3</v>
      </c>
    </row>
    <row r="37" spans="1:5" x14ac:dyDescent="0.3">
      <c r="A37" s="2" t="s">
        <v>48</v>
      </c>
      <c r="B37" s="12" t="s">
        <v>44</v>
      </c>
      <c r="C37" s="2">
        <v>44</v>
      </c>
      <c r="D37" s="13">
        <f t="shared" si="0"/>
        <v>2.5882352941176472</v>
      </c>
      <c r="E37" s="14">
        <f t="shared" si="1"/>
        <v>3</v>
      </c>
    </row>
    <row r="38" spans="1:5" x14ac:dyDescent="0.3">
      <c r="A38" s="2" t="s">
        <v>47</v>
      </c>
      <c r="B38" s="12" t="s">
        <v>43</v>
      </c>
      <c r="C38" s="14">
        <v>1</v>
      </c>
      <c r="D38" s="13">
        <f t="shared" si="0"/>
        <v>5.8823529411764705E-2</v>
      </c>
      <c r="E38" s="14">
        <f t="shared" si="1"/>
        <v>1</v>
      </c>
    </row>
    <row r="39" spans="1:5" x14ac:dyDescent="0.3">
      <c r="A39" s="2" t="s">
        <v>47</v>
      </c>
      <c r="B39" s="12" t="s">
        <v>41</v>
      </c>
      <c r="C39" s="2">
        <v>53</v>
      </c>
      <c r="D39" s="13">
        <f t="shared" si="0"/>
        <v>3.1176470588235294</v>
      </c>
      <c r="E39" s="14">
        <f t="shared" si="1"/>
        <v>4</v>
      </c>
    </row>
    <row r="40" spans="1:5" x14ac:dyDescent="0.3">
      <c r="A40" s="2" t="s">
        <v>47</v>
      </c>
      <c r="B40" s="12" t="s">
        <v>39</v>
      </c>
      <c r="C40" s="2">
        <v>410</v>
      </c>
      <c r="D40" s="13">
        <f t="shared" si="0"/>
        <v>24.117647058823529</v>
      </c>
      <c r="E40" s="14">
        <f t="shared" si="1"/>
        <v>25</v>
      </c>
    </row>
    <row r="41" spans="1:5" x14ac:dyDescent="0.3">
      <c r="A41" s="2" t="s">
        <v>47</v>
      </c>
      <c r="B41" s="12" t="s">
        <v>37</v>
      </c>
      <c r="C41" s="2">
        <v>760</v>
      </c>
      <c r="D41" s="13">
        <f t="shared" si="0"/>
        <v>44.705882352941174</v>
      </c>
      <c r="E41" s="14">
        <f t="shared" si="1"/>
        <v>45</v>
      </c>
    </row>
    <row r="42" spans="1:5" x14ac:dyDescent="0.3">
      <c r="A42" s="2" t="s">
        <v>47</v>
      </c>
      <c r="B42" s="12" t="s">
        <v>35</v>
      </c>
      <c r="C42" s="2">
        <v>614</v>
      </c>
      <c r="D42" s="13">
        <f t="shared" si="0"/>
        <v>36.117647058823529</v>
      </c>
      <c r="E42" s="14">
        <f t="shared" si="1"/>
        <v>37</v>
      </c>
    </row>
    <row r="43" spans="1:5" x14ac:dyDescent="0.3">
      <c r="A43" s="2" t="s">
        <v>47</v>
      </c>
      <c r="B43" s="12" t="s">
        <v>45</v>
      </c>
      <c r="C43" s="2">
        <v>487</v>
      </c>
      <c r="D43" s="13">
        <f t="shared" si="0"/>
        <v>28.647058823529413</v>
      </c>
      <c r="E43" s="14">
        <f t="shared" si="1"/>
        <v>29</v>
      </c>
    </row>
    <row r="44" spans="1:5" x14ac:dyDescent="0.3">
      <c r="A44" s="2" t="s">
        <v>47</v>
      </c>
      <c r="B44" s="12" t="s">
        <v>42</v>
      </c>
      <c r="C44" s="2">
        <v>466</v>
      </c>
      <c r="D44" s="13">
        <f t="shared" si="0"/>
        <v>27.411764705882351</v>
      </c>
      <c r="E44" s="14">
        <f t="shared" si="1"/>
        <v>28</v>
      </c>
    </row>
    <row r="45" spans="1:5" x14ac:dyDescent="0.3">
      <c r="A45" s="2" t="s">
        <v>47</v>
      </c>
      <c r="B45" s="12" t="s">
        <v>40</v>
      </c>
      <c r="C45" s="2">
        <v>515</v>
      </c>
      <c r="D45" s="13">
        <f t="shared" si="0"/>
        <v>30.294117647058822</v>
      </c>
      <c r="E45" s="14">
        <f t="shared" si="1"/>
        <v>31</v>
      </c>
    </row>
    <row r="46" spans="1:5" x14ac:dyDescent="0.3">
      <c r="A46" s="2" t="s">
        <v>47</v>
      </c>
      <c r="B46" s="12" t="s">
        <v>38</v>
      </c>
      <c r="C46" s="2">
        <v>102</v>
      </c>
      <c r="D46" s="13">
        <f t="shared" si="0"/>
        <v>6</v>
      </c>
      <c r="E46" s="14">
        <f t="shared" si="1"/>
        <v>6</v>
      </c>
    </row>
    <row r="47" spans="1:5" x14ac:dyDescent="0.3">
      <c r="A47" s="2" t="s">
        <v>47</v>
      </c>
      <c r="B47" s="12" t="s">
        <v>36</v>
      </c>
      <c r="C47" s="2">
        <v>77</v>
      </c>
      <c r="D47" s="13">
        <f t="shared" si="0"/>
        <v>4.5294117647058822</v>
      </c>
      <c r="E47" s="14">
        <f t="shared" si="1"/>
        <v>5</v>
      </c>
    </row>
    <row r="48" spans="1:5" x14ac:dyDescent="0.3">
      <c r="A48" s="2" t="s">
        <v>47</v>
      </c>
      <c r="B48" s="12" t="s">
        <v>34</v>
      </c>
      <c r="C48" s="2">
        <v>59</v>
      </c>
      <c r="D48" s="13">
        <f t="shared" si="0"/>
        <v>3.4705882352941178</v>
      </c>
      <c r="E48" s="14">
        <f t="shared" si="1"/>
        <v>4</v>
      </c>
    </row>
    <row r="49" spans="1:5" x14ac:dyDescent="0.3">
      <c r="A49" s="2" t="s">
        <v>47</v>
      </c>
      <c r="B49" s="12" t="s">
        <v>44</v>
      </c>
      <c r="C49" s="2">
        <v>46</v>
      </c>
      <c r="D49" s="13">
        <f t="shared" si="0"/>
        <v>2.7058823529411766</v>
      </c>
      <c r="E49" s="14">
        <f t="shared" si="1"/>
        <v>3</v>
      </c>
    </row>
    <row r="50" spans="1:5" x14ac:dyDescent="0.3">
      <c r="A50" s="2" t="s">
        <v>46</v>
      </c>
      <c r="B50" s="12" t="s">
        <v>43</v>
      </c>
      <c r="C50" s="2">
        <v>46</v>
      </c>
      <c r="D50" s="13">
        <f t="shared" si="0"/>
        <v>2.7058823529411766</v>
      </c>
      <c r="E50" s="14">
        <f t="shared" si="1"/>
        <v>3</v>
      </c>
    </row>
    <row r="51" spans="1:5" x14ac:dyDescent="0.3">
      <c r="A51" s="2" t="s">
        <v>46</v>
      </c>
      <c r="B51" s="12" t="s">
        <v>41</v>
      </c>
      <c r="C51" s="2">
        <v>56</v>
      </c>
      <c r="D51" s="13">
        <f t="shared" si="0"/>
        <v>3.2941176470588234</v>
      </c>
      <c r="E51" s="14">
        <f t="shared" si="1"/>
        <v>4</v>
      </c>
    </row>
    <row r="52" spans="1:5" x14ac:dyDescent="0.3">
      <c r="A52" s="2" t="s">
        <v>46</v>
      </c>
      <c r="B52" s="12" t="s">
        <v>39</v>
      </c>
      <c r="C52" s="2">
        <v>148</v>
      </c>
      <c r="D52" s="13">
        <f t="shared" si="0"/>
        <v>8.7058823529411757</v>
      </c>
      <c r="E52" s="14">
        <f t="shared" si="1"/>
        <v>9</v>
      </c>
    </row>
    <row r="53" spans="1:5" x14ac:dyDescent="0.3">
      <c r="A53" s="2" t="s">
        <v>46</v>
      </c>
      <c r="B53" s="12" t="s">
        <v>37</v>
      </c>
      <c r="C53" s="2">
        <v>525</v>
      </c>
      <c r="D53" s="13">
        <f t="shared" si="0"/>
        <v>30.882352941176471</v>
      </c>
      <c r="E53" s="14">
        <f t="shared" si="1"/>
        <v>31</v>
      </c>
    </row>
    <row r="54" spans="1:5" x14ac:dyDescent="0.3">
      <c r="A54" s="2" t="s">
        <v>46</v>
      </c>
      <c r="B54" s="12" t="s">
        <v>35</v>
      </c>
      <c r="C54" s="2">
        <v>607</v>
      </c>
      <c r="D54" s="13">
        <f t="shared" si="0"/>
        <v>35.705882352941174</v>
      </c>
      <c r="E54" s="14">
        <f t="shared" si="1"/>
        <v>36</v>
      </c>
    </row>
    <row r="55" spans="1:5" x14ac:dyDescent="0.3">
      <c r="A55" s="2" t="s">
        <v>46</v>
      </c>
      <c r="B55" s="12" t="s">
        <v>45</v>
      </c>
      <c r="C55" s="2">
        <v>155</v>
      </c>
      <c r="D55" s="13">
        <f t="shared" si="0"/>
        <v>9.117647058823529</v>
      </c>
      <c r="E55" s="14">
        <f t="shared" si="1"/>
        <v>10</v>
      </c>
    </row>
    <row r="56" spans="1:5" x14ac:dyDescent="0.3">
      <c r="A56" s="2" t="s">
        <v>46</v>
      </c>
      <c r="B56" s="12" t="s">
        <v>42</v>
      </c>
      <c r="C56" s="2">
        <v>360</v>
      </c>
      <c r="D56" s="13">
        <f t="shared" si="0"/>
        <v>21.176470588235293</v>
      </c>
      <c r="E56" s="14">
        <f t="shared" si="1"/>
        <v>22</v>
      </c>
    </row>
    <row r="57" spans="1:5" x14ac:dyDescent="0.3">
      <c r="A57" s="2" t="s">
        <v>46</v>
      </c>
      <c r="B57" s="12" t="s">
        <v>40</v>
      </c>
      <c r="C57" s="2">
        <v>471</v>
      </c>
      <c r="D57" s="13">
        <f t="shared" si="0"/>
        <v>27.705882352941178</v>
      </c>
      <c r="E57" s="14">
        <f t="shared" si="1"/>
        <v>28</v>
      </c>
    </row>
    <row r="58" spans="1:5" x14ac:dyDescent="0.3">
      <c r="A58" s="2" t="s">
        <v>46</v>
      </c>
      <c r="B58" s="12" t="s">
        <v>38</v>
      </c>
      <c r="C58" s="2">
        <v>7</v>
      </c>
      <c r="D58" s="13">
        <f t="shared" si="0"/>
        <v>0.41176470588235292</v>
      </c>
      <c r="E58" s="14">
        <f t="shared" si="1"/>
        <v>1</v>
      </c>
    </row>
    <row r="59" spans="1:5" x14ac:dyDescent="0.3">
      <c r="A59" s="2" t="s">
        <v>46</v>
      </c>
      <c r="B59" s="12" t="s">
        <v>36</v>
      </c>
      <c r="C59" s="2">
        <v>0</v>
      </c>
      <c r="D59" s="13">
        <f t="shared" si="0"/>
        <v>0</v>
      </c>
      <c r="E59" s="14">
        <f t="shared" si="1"/>
        <v>0</v>
      </c>
    </row>
    <row r="60" spans="1:5" x14ac:dyDescent="0.3">
      <c r="A60" s="2" t="s">
        <v>46</v>
      </c>
      <c r="B60" s="12" t="s">
        <v>34</v>
      </c>
      <c r="C60" s="2">
        <v>32</v>
      </c>
      <c r="D60" s="13">
        <f t="shared" si="0"/>
        <v>1.8823529411764706</v>
      </c>
      <c r="E60" s="14">
        <f t="shared" si="1"/>
        <v>2</v>
      </c>
    </row>
    <row r="61" spans="1:5" x14ac:dyDescent="0.3">
      <c r="A61" s="2" t="s">
        <v>46</v>
      </c>
      <c r="B61" s="12" t="s">
        <v>44</v>
      </c>
      <c r="C61" s="2">
        <v>34</v>
      </c>
      <c r="D61" s="13">
        <f t="shared" si="0"/>
        <v>2</v>
      </c>
      <c r="E61" s="14">
        <f t="shared" si="1"/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A5E9-54BD-4E5B-8CA8-B8A6002DD2E6}">
  <dimension ref="A1:B69"/>
  <sheetViews>
    <sheetView workbookViewId="0">
      <selection sqref="A1:B69"/>
    </sheetView>
  </sheetViews>
  <sheetFormatPr defaultRowHeight="15.6" x14ac:dyDescent="0.3"/>
  <cols>
    <col min="2" max="2" width="20.796875" bestFit="1" customWidth="1"/>
  </cols>
  <sheetData>
    <row r="1" spans="1:2" x14ac:dyDescent="0.3">
      <c r="A1" s="11" t="s">
        <v>54</v>
      </c>
      <c r="B1" s="11"/>
    </row>
    <row r="2" spans="1:2" x14ac:dyDescent="0.3">
      <c r="A2" s="11"/>
      <c r="B2" s="11"/>
    </row>
    <row r="3" spans="1:2" x14ac:dyDescent="0.3">
      <c r="A3" s="10" t="s">
        <v>53</v>
      </c>
      <c r="B3" s="2" t="s">
        <v>52</v>
      </c>
    </row>
    <row r="4" spans="1:2" x14ac:dyDescent="0.3">
      <c r="A4" s="8" t="s">
        <v>51</v>
      </c>
      <c r="B4" s="2">
        <v>7870</v>
      </c>
    </row>
    <row r="5" spans="1:2" x14ac:dyDescent="0.3">
      <c r="A5" s="9" t="s">
        <v>45</v>
      </c>
      <c r="B5" s="2">
        <v>982</v>
      </c>
    </row>
    <row r="6" spans="1:2" x14ac:dyDescent="0.3">
      <c r="A6" s="9" t="s">
        <v>44</v>
      </c>
      <c r="B6" s="2">
        <v>363</v>
      </c>
    </row>
    <row r="7" spans="1:2" x14ac:dyDescent="0.3">
      <c r="A7" s="9" t="s">
        <v>50</v>
      </c>
      <c r="B7" s="2">
        <v>96</v>
      </c>
    </row>
    <row r="8" spans="1:2" x14ac:dyDescent="0.3">
      <c r="A8" s="9" t="s">
        <v>42</v>
      </c>
      <c r="B8" s="2">
        <v>853</v>
      </c>
    </row>
    <row r="9" spans="1:2" x14ac:dyDescent="0.3">
      <c r="A9" s="9" t="s">
        <v>41</v>
      </c>
      <c r="B9" s="2">
        <v>657</v>
      </c>
    </row>
    <row r="10" spans="1:2" x14ac:dyDescent="0.3">
      <c r="A10" s="9" t="s">
        <v>40</v>
      </c>
      <c r="B10" s="2">
        <v>874</v>
      </c>
    </row>
    <row r="11" spans="1:2" x14ac:dyDescent="0.3">
      <c r="A11" s="9" t="s">
        <v>39</v>
      </c>
      <c r="B11" s="2">
        <v>482</v>
      </c>
    </row>
    <row r="12" spans="1:2" x14ac:dyDescent="0.3">
      <c r="A12" s="9" t="s">
        <v>38</v>
      </c>
      <c r="B12" s="2">
        <v>445</v>
      </c>
    </row>
    <row r="13" spans="1:2" x14ac:dyDescent="0.3">
      <c r="A13" s="9" t="s">
        <v>37</v>
      </c>
      <c r="B13" s="2">
        <v>932</v>
      </c>
    </row>
    <row r="14" spans="1:2" x14ac:dyDescent="0.3">
      <c r="A14" s="9" t="s">
        <v>36</v>
      </c>
      <c r="B14" s="2">
        <v>558</v>
      </c>
    </row>
    <row r="15" spans="1:2" x14ac:dyDescent="0.3">
      <c r="A15" s="9" t="s">
        <v>35</v>
      </c>
      <c r="B15" s="2">
        <v>1156</v>
      </c>
    </row>
    <row r="16" spans="1:2" x14ac:dyDescent="0.3">
      <c r="A16" s="9" t="s">
        <v>34</v>
      </c>
      <c r="B16" s="2">
        <v>472</v>
      </c>
    </row>
    <row r="17" spans="1:2" x14ac:dyDescent="0.3">
      <c r="A17" s="8" t="s">
        <v>49</v>
      </c>
      <c r="B17" s="2">
        <v>3455</v>
      </c>
    </row>
    <row r="18" spans="1:2" x14ac:dyDescent="0.3">
      <c r="A18" s="9" t="s">
        <v>45</v>
      </c>
      <c r="B18" s="2">
        <v>634</v>
      </c>
    </row>
    <row r="19" spans="1:2" x14ac:dyDescent="0.3">
      <c r="A19" s="9" t="s">
        <v>44</v>
      </c>
      <c r="B19" s="2">
        <v>35</v>
      </c>
    </row>
    <row r="20" spans="1:2" x14ac:dyDescent="0.3">
      <c r="A20" s="9" t="s">
        <v>43</v>
      </c>
      <c r="B20" s="2">
        <v>150</v>
      </c>
    </row>
    <row r="21" spans="1:2" x14ac:dyDescent="0.3">
      <c r="A21" s="9" t="s">
        <v>42</v>
      </c>
      <c r="B21" s="2">
        <v>392</v>
      </c>
    </row>
    <row r="22" spans="1:2" x14ac:dyDescent="0.3">
      <c r="A22" s="9" t="s">
        <v>41</v>
      </c>
      <c r="B22" s="2">
        <v>12</v>
      </c>
    </row>
    <row r="23" spans="1:2" x14ac:dyDescent="0.3">
      <c r="A23" s="9" t="s">
        <v>40</v>
      </c>
      <c r="B23" s="2">
        <v>448</v>
      </c>
    </row>
    <row r="24" spans="1:2" x14ac:dyDescent="0.3">
      <c r="A24" s="9" t="s">
        <v>39</v>
      </c>
      <c r="B24" s="2">
        <v>322</v>
      </c>
    </row>
    <row r="25" spans="1:2" x14ac:dyDescent="0.3">
      <c r="A25" s="9" t="s">
        <v>38</v>
      </c>
      <c r="B25" s="2">
        <v>294</v>
      </c>
    </row>
    <row r="26" spans="1:2" x14ac:dyDescent="0.3">
      <c r="A26" s="9" t="s">
        <v>37</v>
      </c>
      <c r="B26" s="2">
        <v>366</v>
      </c>
    </row>
    <row r="27" spans="1:2" x14ac:dyDescent="0.3">
      <c r="A27" s="9" t="s">
        <v>36</v>
      </c>
      <c r="B27" s="2">
        <v>81</v>
      </c>
    </row>
    <row r="28" spans="1:2" x14ac:dyDescent="0.3">
      <c r="A28" s="9" t="s">
        <v>35</v>
      </c>
      <c r="B28" s="2">
        <v>674</v>
      </c>
    </row>
    <row r="29" spans="1:2" x14ac:dyDescent="0.3">
      <c r="A29" s="9" t="s">
        <v>34</v>
      </c>
      <c r="B29" s="2">
        <v>47</v>
      </c>
    </row>
    <row r="30" spans="1:2" x14ac:dyDescent="0.3">
      <c r="A30" s="8" t="s">
        <v>48</v>
      </c>
      <c r="B30" s="2">
        <v>3011</v>
      </c>
    </row>
    <row r="31" spans="1:2" x14ac:dyDescent="0.3">
      <c r="A31" s="9" t="s">
        <v>45</v>
      </c>
      <c r="B31" s="2">
        <v>394</v>
      </c>
    </row>
    <row r="32" spans="1:2" x14ac:dyDescent="0.3">
      <c r="A32" s="9" t="s">
        <v>44</v>
      </c>
      <c r="B32" s="2">
        <v>44</v>
      </c>
    </row>
    <row r="33" spans="1:2" x14ac:dyDescent="0.3">
      <c r="A33" s="9" t="s">
        <v>43</v>
      </c>
      <c r="B33" s="2">
        <v>50</v>
      </c>
    </row>
    <row r="34" spans="1:2" x14ac:dyDescent="0.3">
      <c r="A34" s="9" t="s">
        <v>42</v>
      </c>
      <c r="B34" s="2">
        <v>505</v>
      </c>
    </row>
    <row r="35" spans="1:2" x14ac:dyDescent="0.3">
      <c r="A35" s="9" t="s">
        <v>41</v>
      </c>
      <c r="B35" s="2">
        <v>42</v>
      </c>
    </row>
    <row r="36" spans="1:2" x14ac:dyDescent="0.3">
      <c r="A36" s="9" t="s">
        <v>40</v>
      </c>
      <c r="B36" s="2">
        <v>177</v>
      </c>
    </row>
    <row r="37" spans="1:2" x14ac:dyDescent="0.3">
      <c r="A37" s="9" t="s">
        <v>39</v>
      </c>
      <c r="B37" s="2">
        <v>239</v>
      </c>
    </row>
    <row r="38" spans="1:2" x14ac:dyDescent="0.3">
      <c r="A38" s="9" t="s">
        <v>38</v>
      </c>
      <c r="B38" s="2">
        <v>178</v>
      </c>
    </row>
    <row r="39" spans="1:2" x14ac:dyDescent="0.3">
      <c r="A39" s="9" t="s">
        <v>37</v>
      </c>
      <c r="B39" s="2">
        <v>595</v>
      </c>
    </row>
    <row r="40" spans="1:2" x14ac:dyDescent="0.3">
      <c r="A40" s="9" t="s">
        <v>36</v>
      </c>
      <c r="B40" s="2">
        <v>32</v>
      </c>
    </row>
    <row r="41" spans="1:2" x14ac:dyDescent="0.3">
      <c r="A41" s="9" t="s">
        <v>35</v>
      </c>
      <c r="B41" s="2">
        <v>716</v>
      </c>
    </row>
    <row r="42" spans="1:2" x14ac:dyDescent="0.3">
      <c r="A42" s="9" t="s">
        <v>34</v>
      </c>
      <c r="B42" s="2">
        <v>39</v>
      </c>
    </row>
    <row r="43" spans="1:2" x14ac:dyDescent="0.3">
      <c r="A43" s="8" t="s">
        <v>47</v>
      </c>
      <c r="B43" s="2">
        <v>3590</v>
      </c>
    </row>
    <row r="44" spans="1:2" x14ac:dyDescent="0.3">
      <c r="A44" s="9" t="s">
        <v>45</v>
      </c>
      <c r="B44" s="2">
        <v>487</v>
      </c>
    </row>
    <row r="45" spans="1:2" x14ac:dyDescent="0.3">
      <c r="A45" s="9" t="s">
        <v>44</v>
      </c>
      <c r="B45" s="2">
        <v>46</v>
      </c>
    </row>
    <row r="46" spans="1:2" x14ac:dyDescent="0.3">
      <c r="A46" s="9" t="s">
        <v>43</v>
      </c>
      <c r="B46" s="2">
        <v>1</v>
      </c>
    </row>
    <row r="47" spans="1:2" x14ac:dyDescent="0.3">
      <c r="A47" s="9" t="s">
        <v>42</v>
      </c>
      <c r="B47" s="2">
        <v>466</v>
      </c>
    </row>
    <row r="48" spans="1:2" x14ac:dyDescent="0.3">
      <c r="A48" s="9" t="s">
        <v>41</v>
      </c>
      <c r="B48" s="2">
        <v>53</v>
      </c>
    </row>
    <row r="49" spans="1:2" x14ac:dyDescent="0.3">
      <c r="A49" s="9" t="s">
        <v>40</v>
      </c>
      <c r="B49" s="2">
        <v>515</v>
      </c>
    </row>
    <row r="50" spans="1:2" x14ac:dyDescent="0.3">
      <c r="A50" s="9" t="s">
        <v>39</v>
      </c>
      <c r="B50" s="2">
        <v>410</v>
      </c>
    </row>
    <row r="51" spans="1:2" x14ac:dyDescent="0.3">
      <c r="A51" s="9" t="s">
        <v>38</v>
      </c>
      <c r="B51" s="2">
        <v>102</v>
      </c>
    </row>
    <row r="52" spans="1:2" x14ac:dyDescent="0.3">
      <c r="A52" s="9" t="s">
        <v>37</v>
      </c>
      <c r="B52" s="2">
        <v>760</v>
      </c>
    </row>
    <row r="53" spans="1:2" x14ac:dyDescent="0.3">
      <c r="A53" s="9" t="s">
        <v>36</v>
      </c>
      <c r="B53" s="2">
        <v>77</v>
      </c>
    </row>
    <row r="54" spans="1:2" x14ac:dyDescent="0.3">
      <c r="A54" s="9" t="s">
        <v>35</v>
      </c>
      <c r="B54" s="2">
        <v>614</v>
      </c>
    </row>
    <row r="55" spans="1:2" x14ac:dyDescent="0.3">
      <c r="A55" s="9" t="s">
        <v>34</v>
      </c>
      <c r="B55" s="2">
        <v>59</v>
      </c>
    </row>
    <row r="56" spans="1:2" x14ac:dyDescent="0.3">
      <c r="A56" s="8" t="s">
        <v>46</v>
      </c>
      <c r="B56" s="2">
        <v>2441</v>
      </c>
    </row>
    <row r="57" spans="1:2" x14ac:dyDescent="0.3">
      <c r="A57" s="9" t="s">
        <v>45</v>
      </c>
      <c r="B57" s="2">
        <v>155</v>
      </c>
    </row>
    <row r="58" spans="1:2" x14ac:dyDescent="0.3">
      <c r="A58" s="9" t="s">
        <v>44</v>
      </c>
      <c r="B58" s="2">
        <v>34</v>
      </c>
    </row>
    <row r="59" spans="1:2" x14ac:dyDescent="0.3">
      <c r="A59" s="9" t="s">
        <v>43</v>
      </c>
      <c r="B59" s="2">
        <v>46</v>
      </c>
    </row>
    <row r="60" spans="1:2" x14ac:dyDescent="0.3">
      <c r="A60" s="9" t="s">
        <v>42</v>
      </c>
      <c r="B60" s="2">
        <v>360</v>
      </c>
    </row>
    <row r="61" spans="1:2" x14ac:dyDescent="0.3">
      <c r="A61" s="9" t="s">
        <v>41</v>
      </c>
      <c r="B61" s="2">
        <v>56</v>
      </c>
    </row>
    <row r="62" spans="1:2" x14ac:dyDescent="0.3">
      <c r="A62" s="9" t="s">
        <v>40</v>
      </c>
      <c r="B62" s="2">
        <v>471</v>
      </c>
    </row>
    <row r="63" spans="1:2" x14ac:dyDescent="0.3">
      <c r="A63" s="9" t="s">
        <v>39</v>
      </c>
      <c r="B63" s="2">
        <v>148</v>
      </c>
    </row>
    <row r="64" spans="1:2" x14ac:dyDescent="0.3">
      <c r="A64" s="9" t="s">
        <v>38</v>
      </c>
      <c r="B64" s="2">
        <v>7</v>
      </c>
    </row>
    <row r="65" spans="1:2" x14ac:dyDescent="0.3">
      <c r="A65" s="9" t="s">
        <v>37</v>
      </c>
      <c r="B65" s="2">
        <v>525</v>
      </c>
    </row>
    <row r="66" spans="1:2" x14ac:dyDescent="0.3">
      <c r="A66" s="9" t="s">
        <v>36</v>
      </c>
      <c r="B66" s="2">
        <v>0</v>
      </c>
    </row>
    <row r="67" spans="1:2" x14ac:dyDescent="0.3">
      <c r="A67" s="9" t="s">
        <v>35</v>
      </c>
      <c r="B67" s="2">
        <v>607</v>
      </c>
    </row>
    <row r="68" spans="1:2" x14ac:dyDescent="0.3">
      <c r="A68" s="9" t="s">
        <v>34</v>
      </c>
      <c r="B68" s="2">
        <v>32</v>
      </c>
    </row>
    <row r="69" spans="1:2" x14ac:dyDescent="0.3">
      <c r="A69" s="8" t="s">
        <v>33</v>
      </c>
      <c r="B69" s="2">
        <v>20367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E246-6CB2-401D-9F33-E00FDD48088B}">
  <dimension ref="A1:B7"/>
  <sheetViews>
    <sheetView workbookViewId="0">
      <selection activeCell="B23" sqref="B23"/>
    </sheetView>
  </sheetViews>
  <sheetFormatPr defaultRowHeight="15.6" x14ac:dyDescent="0.3"/>
  <cols>
    <col min="1" max="1" width="13.59765625" customWidth="1"/>
    <col min="2" max="2" width="17.8984375" customWidth="1"/>
  </cols>
  <sheetData>
    <row r="1" spans="1:2" x14ac:dyDescent="0.3">
      <c r="A1" s="15" t="s">
        <v>57</v>
      </c>
      <c r="B1" s="15" t="s">
        <v>58</v>
      </c>
    </row>
    <row r="2" spans="1:2" x14ac:dyDescent="0.3">
      <c r="A2" s="16" t="s">
        <v>51</v>
      </c>
      <c r="B2" s="16">
        <v>7870</v>
      </c>
    </row>
    <row r="3" spans="1:2" x14ac:dyDescent="0.3">
      <c r="A3" s="16" t="s">
        <v>49</v>
      </c>
      <c r="B3" s="16">
        <v>3455</v>
      </c>
    </row>
    <row r="4" spans="1:2" x14ac:dyDescent="0.3">
      <c r="A4" s="16" t="s">
        <v>48</v>
      </c>
      <c r="B4" s="16">
        <v>3011</v>
      </c>
    </row>
    <row r="5" spans="1:2" x14ac:dyDescent="0.3">
      <c r="A5" s="16" t="s">
        <v>47</v>
      </c>
      <c r="B5" s="16">
        <v>3590</v>
      </c>
    </row>
    <row r="6" spans="1:2" x14ac:dyDescent="0.3">
      <c r="A6" s="16" t="s">
        <v>46</v>
      </c>
      <c r="B6" s="16">
        <v>2441</v>
      </c>
    </row>
    <row r="7" spans="1:2" x14ac:dyDescent="0.3">
      <c r="A7" s="17" t="s">
        <v>33</v>
      </c>
      <c r="B7" s="15">
        <f>SUM(B2:B6)</f>
        <v>20367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EBA5-052C-4748-B3CA-6059432B051F}">
  <dimension ref="A1:B13"/>
  <sheetViews>
    <sheetView tabSelected="1" workbookViewId="0">
      <selection activeCell="D14" sqref="D14"/>
    </sheetView>
  </sheetViews>
  <sheetFormatPr defaultRowHeight="15.6" x14ac:dyDescent="0.3"/>
  <cols>
    <col min="1" max="1" width="19.296875" customWidth="1"/>
    <col min="2" max="2" width="14.5" customWidth="1"/>
    <col min="3" max="3" width="16.5" customWidth="1"/>
  </cols>
  <sheetData>
    <row r="1" spans="1:2" s="2" customFormat="1" x14ac:dyDescent="0.3">
      <c r="A1" s="2" t="s">
        <v>14</v>
      </c>
      <c r="B1" s="2" t="s">
        <v>15</v>
      </c>
    </row>
    <row r="2" spans="1:2" x14ac:dyDescent="0.3">
      <c r="A2" s="1" t="s">
        <v>13</v>
      </c>
      <c r="B2" s="2">
        <v>96</v>
      </c>
    </row>
    <row r="3" spans="1:2" x14ac:dyDescent="0.3">
      <c r="A3" s="1" t="s">
        <v>0</v>
      </c>
      <c r="B3" s="2">
        <v>657</v>
      </c>
    </row>
    <row r="4" spans="1:2" x14ac:dyDescent="0.3">
      <c r="A4" s="1" t="s">
        <v>1</v>
      </c>
      <c r="B4" s="2">
        <v>482</v>
      </c>
    </row>
    <row r="5" spans="1:2" x14ac:dyDescent="0.3">
      <c r="A5" s="1" t="s">
        <v>2</v>
      </c>
      <c r="B5" s="2">
        <v>932</v>
      </c>
    </row>
    <row r="6" spans="1:2" x14ac:dyDescent="0.3">
      <c r="A6" s="1" t="s">
        <v>3</v>
      </c>
      <c r="B6" s="2">
        <v>1156</v>
      </c>
    </row>
    <row r="7" spans="1:2" x14ac:dyDescent="0.3">
      <c r="A7" s="1" t="s">
        <v>10</v>
      </c>
      <c r="B7" s="2">
        <v>982</v>
      </c>
    </row>
    <row r="8" spans="1:2" x14ac:dyDescent="0.3">
      <c r="A8" s="1" t="s">
        <v>11</v>
      </c>
      <c r="B8" s="2">
        <v>853</v>
      </c>
    </row>
    <row r="9" spans="1:2" x14ac:dyDescent="0.3">
      <c r="A9" s="1" t="s">
        <v>4</v>
      </c>
      <c r="B9" s="2">
        <v>874</v>
      </c>
    </row>
    <row r="10" spans="1:2" x14ac:dyDescent="0.3">
      <c r="A10" s="1" t="s">
        <v>5</v>
      </c>
      <c r="B10" s="2">
        <v>445</v>
      </c>
    </row>
    <row r="11" spans="1:2" x14ac:dyDescent="0.3">
      <c r="A11" s="1" t="s">
        <v>6</v>
      </c>
      <c r="B11" s="2">
        <v>558</v>
      </c>
    </row>
    <row r="12" spans="1:2" x14ac:dyDescent="0.3">
      <c r="A12" s="1" t="s">
        <v>7</v>
      </c>
      <c r="B12" s="2">
        <v>472</v>
      </c>
    </row>
    <row r="13" spans="1:2" x14ac:dyDescent="0.3">
      <c r="A13" s="1" t="s">
        <v>12</v>
      </c>
      <c r="B13" s="2">
        <v>363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4EDF-8040-4112-AD8E-C50D0F87A212}">
  <dimension ref="A1:B13"/>
  <sheetViews>
    <sheetView workbookViewId="0">
      <selection activeCell="B30" sqref="B30"/>
    </sheetView>
  </sheetViews>
  <sheetFormatPr defaultRowHeight="15.6" x14ac:dyDescent="0.3"/>
  <cols>
    <col min="1" max="1" width="15.8984375" customWidth="1"/>
    <col min="2" max="2" width="12.09765625" customWidth="1"/>
  </cols>
  <sheetData>
    <row r="1" spans="1:2" s="2" customFormat="1" x14ac:dyDescent="0.3">
      <c r="A1" s="3" t="s">
        <v>14</v>
      </c>
      <c r="B1" s="4" t="s">
        <v>15</v>
      </c>
    </row>
    <row r="2" spans="1:2" x14ac:dyDescent="0.3">
      <c r="A2" s="1" t="s">
        <v>13</v>
      </c>
      <c r="B2" s="2">
        <v>150</v>
      </c>
    </row>
    <row r="3" spans="1:2" x14ac:dyDescent="0.3">
      <c r="A3" s="1" t="s">
        <v>0</v>
      </c>
      <c r="B3" s="2">
        <v>12</v>
      </c>
    </row>
    <row r="4" spans="1:2" x14ac:dyDescent="0.3">
      <c r="A4" s="1" t="s">
        <v>1</v>
      </c>
      <c r="B4" s="2">
        <v>322</v>
      </c>
    </row>
    <row r="5" spans="1:2" x14ac:dyDescent="0.3">
      <c r="A5" s="1" t="s">
        <v>2</v>
      </c>
      <c r="B5" s="2">
        <v>366</v>
      </c>
    </row>
    <row r="6" spans="1:2" x14ac:dyDescent="0.3">
      <c r="A6" s="1" t="s">
        <v>3</v>
      </c>
      <c r="B6" s="2">
        <v>674</v>
      </c>
    </row>
    <row r="7" spans="1:2" x14ac:dyDescent="0.3">
      <c r="A7" s="1" t="s">
        <v>10</v>
      </c>
      <c r="B7" s="2">
        <v>634</v>
      </c>
    </row>
    <row r="8" spans="1:2" x14ac:dyDescent="0.3">
      <c r="A8" s="1" t="s">
        <v>11</v>
      </c>
      <c r="B8" s="2">
        <v>392</v>
      </c>
    </row>
    <row r="9" spans="1:2" x14ac:dyDescent="0.3">
      <c r="A9" s="1" t="s">
        <v>4</v>
      </c>
      <c r="B9" s="2">
        <v>448</v>
      </c>
    </row>
    <row r="10" spans="1:2" x14ac:dyDescent="0.3">
      <c r="A10" s="1" t="s">
        <v>5</v>
      </c>
      <c r="B10" s="2">
        <v>294</v>
      </c>
    </row>
    <row r="11" spans="1:2" x14ac:dyDescent="0.3">
      <c r="A11" s="1" t="s">
        <v>6</v>
      </c>
      <c r="B11" s="2">
        <v>81</v>
      </c>
    </row>
    <row r="12" spans="1:2" x14ac:dyDescent="0.3">
      <c r="A12" s="1" t="s">
        <v>7</v>
      </c>
      <c r="B12" s="2">
        <v>47</v>
      </c>
    </row>
    <row r="13" spans="1:2" x14ac:dyDescent="0.3">
      <c r="A13" s="1" t="s">
        <v>12</v>
      </c>
      <c r="B13" s="2">
        <v>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699F-723B-4F93-8A0D-0DF513E27210}">
  <dimension ref="A1:B13"/>
  <sheetViews>
    <sheetView workbookViewId="0">
      <selection activeCell="B1" activeCellId="1" sqref="A1 B1"/>
    </sheetView>
  </sheetViews>
  <sheetFormatPr defaultRowHeight="15.6" x14ac:dyDescent="0.3"/>
  <cols>
    <col min="1" max="1" width="13.59765625" customWidth="1"/>
    <col min="2" max="2" width="12.09765625" customWidth="1"/>
  </cols>
  <sheetData>
    <row r="1" spans="1:2" x14ac:dyDescent="0.3">
      <c r="A1" s="3" t="s">
        <v>14</v>
      </c>
      <c r="B1" s="4" t="s">
        <v>15</v>
      </c>
    </row>
    <row r="2" spans="1:2" x14ac:dyDescent="0.3">
      <c r="A2" s="1" t="s">
        <v>13</v>
      </c>
      <c r="B2" s="2">
        <v>50</v>
      </c>
    </row>
    <row r="3" spans="1:2" x14ac:dyDescent="0.3">
      <c r="A3" s="1" t="s">
        <v>0</v>
      </c>
      <c r="B3" s="2">
        <v>42</v>
      </c>
    </row>
    <row r="4" spans="1:2" x14ac:dyDescent="0.3">
      <c r="A4" s="1" t="s">
        <v>1</v>
      </c>
      <c r="B4" s="2">
        <v>239</v>
      </c>
    </row>
    <row r="5" spans="1:2" x14ac:dyDescent="0.3">
      <c r="A5" s="1" t="s">
        <v>2</v>
      </c>
      <c r="B5" s="2">
        <v>595</v>
      </c>
    </row>
    <row r="6" spans="1:2" x14ac:dyDescent="0.3">
      <c r="A6" s="1" t="s">
        <v>3</v>
      </c>
      <c r="B6" s="2">
        <v>716</v>
      </c>
    </row>
    <row r="7" spans="1:2" x14ac:dyDescent="0.3">
      <c r="A7" s="1" t="s">
        <v>10</v>
      </c>
      <c r="B7" s="2">
        <v>394</v>
      </c>
    </row>
    <row r="8" spans="1:2" x14ac:dyDescent="0.3">
      <c r="A8" s="1" t="s">
        <v>11</v>
      </c>
      <c r="B8" s="2">
        <v>505</v>
      </c>
    </row>
    <row r="9" spans="1:2" x14ac:dyDescent="0.3">
      <c r="A9" s="1" t="s">
        <v>4</v>
      </c>
      <c r="B9" s="2">
        <v>177</v>
      </c>
    </row>
    <row r="10" spans="1:2" x14ac:dyDescent="0.3">
      <c r="A10" s="1" t="s">
        <v>5</v>
      </c>
      <c r="B10" s="2">
        <v>178</v>
      </c>
    </row>
    <row r="11" spans="1:2" x14ac:dyDescent="0.3">
      <c r="A11" s="1" t="s">
        <v>6</v>
      </c>
      <c r="B11" s="2">
        <v>32</v>
      </c>
    </row>
    <row r="12" spans="1:2" x14ac:dyDescent="0.3">
      <c r="A12" s="1" t="s">
        <v>7</v>
      </c>
      <c r="B12" s="2">
        <v>39</v>
      </c>
    </row>
    <row r="13" spans="1:2" x14ac:dyDescent="0.3">
      <c r="A13" s="1" t="s">
        <v>12</v>
      </c>
      <c r="B13" s="2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17B5-468F-4B3B-97B4-8ADF1906BDE4}">
  <dimension ref="A1:B13"/>
  <sheetViews>
    <sheetView workbookViewId="0">
      <selection activeCell="B1" activeCellId="1" sqref="A1 B1"/>
    </sheetView>
  </sheetViews>
  <sheetFormatPr defaultRowHeight="15.6" x14ac:dyDescent="0.3"/>
  <cols>
    <col min="1" max="1" width="15" customWidth="1"/>
    <col min="2" max="2" width="14.296875" customWidth="1"/>
  </cols>
  <sheetData>
    <row r="1" spans="1:2" x14ac:dyDescent="0.3">
      <c r="A1" s="3" t="s">
        <v>14</v>
      </c>
      <c r="B1" s="4" t="s">
        <v>15</v>
      </c>
    </row>
    <row r="2" spans="1:2" x14ac:dyDescent="0.3">
      <c r="A2" s="1" t="s">
        <v>13</v>
      </c>
      <c r="B2" s="2">
        <v>1</v>
      </c>
    </row>
    <row r="3" spans="1:2" x14ac:dyDescent="0.3">
      <c r="A3" s="1" t="s">
        <v>0</v>
      </c>
      <c r="B3" s="2">
        <v>53</v>
      </c>
    </row>
    <row r="4" spans="1:2" x14ac:dyDescent="0.3">
      <c r="A4" s="1" t="s">
        <v>1</v>
      </c>
      <c r="B4" s="2">
        <v>410</v>
      </c>
    </row>
    <row r="5" spans="1:2" x14ac:dyDescent="0.3">
      <c r="A5" s="1" t="s">
        <v>2</v>
      </c>
      <c r="B5" s="2">
        <v>760</v>
      </c>
    </row>
    <row r="6" spans="1:2" x14ac:dyDescent="0.3">
      <c r="A6" s="1" t="s">
        <v>3</v>
      </c>
      <c r="B6" s="2">
        <v>614</v>
      </c>
    </row>
    <row r="7" spans="1:2" x14ac:dyDescent="0.3">
      <c r="A7" s="1" t="s">
        <v>10</v>
      </c>
      <c r="B7" s="2">
        <v>487</v>
      </c>
    </row>
    <row r="8" spans="1:2" x14ac:dyDescent="0.3">
      <c r="A8" s="1" t="s">
        <v>11</v>
      </c>
      <c r="B8" s="2">
        <v>466</v>
      </c>
    </row>
    <row r="9" spans="1:2" x14ac:dyDescent="0.3">
      <c r="A9" s="1" t="s">
        <v>4</v>
      </c>
      <c r="B9" s="2">
        <v>515</v>
      </c>
    </row>
    <row r="10" spans="1:2" x14ac:dyDescent="0.3">
      <c r="A10" s="1" t="s">
        <v>5</v>
      </c>
      <c r="B10" s="2">
        <v>102</v>
      </c>
    </row>
    <row r="11" spans="1:2" x14ac:dyDescent="0.3">
      <c r="A11" s="1" t="s">
        <v>6</v>
      </c>
      <c r="B11" s="2">
        <v>77</v>
      </c>
    </row>
    <row r="12" spans="1:2" x14ac:dyDescent="0.3">
      <c r="A12" s="1" t="s">
        <v>7</v>
      </c>
      <c r="B12" s="2">
        <v>59</v>
      </c>
    </row>
    <row r="13" spans="1:2" x14ac:dyDescent="0.3">
      <c r="A13" s="1" t="s">
        <v>12</v>
      </c>
      <c r="B13" s="2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8C4C-342F-4E44-B40F-FDAF68779724}">
  <dimension ref="A1:B13"/>
  <sheetViews>
    <sheetView workbookViewId="0">
      <selection activeCell="O12" sqref="O12"/>
    </sheetView>
  </sheetViews>
  <sheetFormatPr defaultRowHeight="15.6" x14ac:dyDescent="0.3"/>
  <cols>
    <col min="1" max="1" width="13.59765625" customWidth="1"/>
    <col min="2" max="2" width="12.09765625" customWidth="1"/>
  </cols>
  <sheetData>
    <row r="1" spans="1:2" x14ac:dyDescent="0.3">
      <c r="A1" s="3" t="s">
        <v>14</v>
      </c>
      <c r="B1" s="4" t="s">
        <v>15</v>
      </c>
    </row>
    <row r="2" spans="1:2" x14ac:dyDescent="0.3">
      <c r="A2" s="1" t="s">
        <v>13</v>
      </c>
      <c r="B2" s="2">
        <v>46</v>
      </c>
    </row>
    <row r="3" spans="1:2" x14ac:dyDescent="0.3">
      <c r="A3" s="1" t="s">
        <v>0</v>
      </c>
      <c r="B3" s="2">
        <v>56</v>
      </c>
    </row>
    <row r="4" spans="1:2" x14ac:dyDescent="0.3">
      <c r="A4" s="1" t="s">
        <v>1</v>
      </c>
      <c r="B4" s="2">
        <v>148</v>
      </c>
    </row>
    <row r="5" spans="1:2" x14ac:dyDescent="0.3">
      <c r="A5" s="1" t="s">
        <v>2</v>
      </c>
      <c r="B5" s="2">
        <v>525</v>
      </c>
    </row>
    <row r="6" spans="1:2" x14ac:dyDescent="0.3">
      <c r="A6" s="1" t="s">
        <v>3</v>
      </c>
      <c r="B6" s="2">
        <v>607</v>
      </c>
    </row>
    <row r="7" spans="1:2" x14ac:dyDescent="0.3">
      <c r="A7" s="1" t="s">
        <v>10</v>
      </c>
      <c r="B7" s="2">
        <v>155</v>
      </c>
    </row>
    <row r="8" spans="1:2" x14ac:dyDescent="0.3">
      <c r="A8" s="1" t="s">
        <v>11</v>
      </c>
      <c r="B8" s="2">
        <v>360</v>
      </c>
    </row>
    <row r="9" spans="1:2" x14ac:dyDescent="0.3">
      <c r="A9" s="1" t="s">
        <v>4</v>
      </c>
      <c r="B9" s="2">
        <v>471</v>
      </c>
    </row>
    <row r="10" spans="1:2" x14ac:dyDescent="0.3">
      <c r="A10" s="1" t="s">
        <v>5</v>
      </c>
      <c r="B10" s="2">
        <v>7</v>
      </c>
    </row>
    <row r="11" spans="1:2" x14ac:dyDescent="0.3">
      <c r="A11" s="1" t="s">
        <v>6</v>
      </c>
      <c r="B11" s="2">
        <v>0</v>
      </c>
    </row>
    <row r="12" spans="1:2" x14ac:dyDescent="0.3">
      <c r="A12" s="1" t="s">
        <v>7</v>
      </c>
      <c r="B12" s="2">
        <v>32</v>
      </c>
    </row>
    <row r="13" spans="1:2" x14ac:dyDescent="0.3">
      <c r="A13" s="1" t="s">
        <v>12</v>
      </c>
      <c r="B13" s="2">
        <v>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AC5A-FC76-4B6E-B3BF-D5B25AEA2661}">
  <dimension ref="A1:B16"/>
  <sheetViews>
    <sheetView workbookViewId="0">
      <selection activeCell="E9" sqref="E9"/>
    </sheetView>
  </sheetViews>
  <sheetFormatPr defaultRowHeight="15.6" x14ac:dyDescent="0.3"/>
  <cols>
    <col min="1" max="1" width="28.296875" customWidth="1"/>
    <col min="2" max="2" width="14.09765625" customWidth="1"/>
  </cols>
  <sheetData>
    <row r="1" spans="1:2" ht="16.2" thickBot="1" x14ac:dyDescent="0.35">
      <c r="A1" s="7" t="s">
        <v>16</v>
      </c>
      <c r="B1" s="7" t="s">
        <v>31</v>
      </c>
    </row>
    <row r="2" spans="1:2" x14ac:dyDescent="0.3">
      <c r="A2" s="6" t="s">
        <v>30</v>
      </c>
      <c r="B2" s="6"/>
    </row>
    <row r="3" spans="1:2" x14ac:dyDescent="0.3">
      <c r="A3" s="5"/>
      <c r="B3" s="5"/>
    </row>
    <row r="4" spans="1:2" x14ac:dyDescent="0.3">
      <c r="A4" s="5" t="s">
        <v>17</v>
      </c>
      <c r="B4" s="5">
        <v>339.45</v>
      </c>
    </row>
    <row r="5" spans="1:2" x14ac:dyDescent="0.3">
      <c r="A5" s="5" t="s">
        <v>18</v>
      </c>
      <c r="B5" s="5">
        <v>38.228309273933398</v>
      </c>
    </row>
    <row r="6" spans="1:2" x14ac:dyDescent="0.3">
      <c r="A6" s="5" t="s">
        <v>19</v>
      </c>
      <c r="B6" s="5">
        <v>341</v>
      </c>
    </row>
    <row r="7" spans="1:2" x14ac:dyDescent="0.3">
      <c r="A7" s="5" t="s">
        <v>20</v>
      </c>
      <c r="B7" s="5">
        <v>32</v>
      </c>
    </row>
    <row r="8" spans="1:2" x14ac:dyDescent="0.3">
      <c r="A8" s="5" t="s">
        <v>21</v>
      </c>
      <c r="B8" s="5">
        <v>296.11521034322124</v>
      </c>
    </row>
    <row r="9" spans="1:2" x14ac:dyDescent="0.3">
      <c r="A9" s="5" t="s">
        <v>22</v>
      </c>
      <c r="B9" s="5">
        <v>87684.217796610159</v>
      </c>
    </row>
    <row r="10" spans="1:2" x14ac:dyDescent="0.3">
      <c r="A10" s="5" t="s">
        <v>23</v>
      </c>
      <c r="B10" s="5">
        <v>-0.29852154066897052</v>
      </c>
    </row>
    <row r="11" spans="1:2" x14ac:dyDescent="0.3">
      <c r="A11" s="5" t="s">
        <v>24</v>
      </c>
      <c r="B11" s="5">
        <v>0.69092690970916748</v>
      </c>
    </row>
    <row r="12" spans="1:2" x14ac:dyDescent="0.3">
      <c r="A12" s="5" t="s">
        <v>25</v>
      </c>
      <c r="B12" s="5">
        <v>1156</v>
      </c>
    </row>
    <row r="13" spans="1:2" x14ac:dyDescent="0.3">
      <c r="A13" s="5" t="s">
        <v>26</v>
      </c>
      <c r="B13" s="5">
        <v>0</v>
      </c>
    </row>
    <row r="14" spans="1:2" x14ac:dyDescent="0.3">
      <c r="A14" s="5" t="s">
        <v>27</v>
      </c>
      <c r="B14" s="5">
        <v>1156</v>
      </c>
    </row>
    <row r="15" spans="1:2" x14ac:dyDescent="0.3">
      <c r="A15" s="5" t="s">
        <v>28</v>
      </c>
      <c r="B15" s="5">
        <v>20367</v>
      </c>
    </row>
    <row r="16" spans="1:2" x14ac:dyDescent="0.3">
      <c r="A16" s="5" t="s">
        <v>29</v>
      </c>
      <c r="B16" s="5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7F57-481B-4F82-87AE-E56C7EDD31BA}">
  <dimension ref="A1:B13"/>
  <sheetViews>
    <sheetView workbookViewId="0">
      <selection activeCell="B15" sqref="B15"/>
    </sheetView>
  </sheetViews>
  <sheetFormatPr defaultRowHeight="15.6" x14ac:dyDescent="0.3"/>
  <cols>
    <col min="1" max="1" width="21.59765625" customWidth="1"/>
    <col min="2" max="2" width="20.796875" customWidth="1"/>
  </cols>
  <sheetData>
    <row r="1" spans="1:2" x14ac:dyDescent="0.3">
      <c r="A1" s="1" t="s">
        <v>14</v>
      </c>
      <c r="B1" s="1" t="s">
        <v>32</v>
      </c>
    </row>
    <row r="2" spans="1:2" x14ac:dyDescent="0.3">
      <c r="A2" s="1" t="s">
        <v>13</v>
      </c>
      <c r="B2" s="1">
        <f>SUM('Help Desk'!C2+'Help Desk'!C14+'Help Desk'!C26+'Help Desk'!C50)</f>
        <v>342</v>
      </c>
    </row>
    <row r="3" spans="1:2" x14ac:dyDescent="0.3">
      <c r="A3" s="1" t="s">
        <v>0</v>
      </c>
      <c r="B3" s="1">
        <f>SUM('Help Desk'!C3+'Help Desk'!C15+'Help Desk'!C27+'Help Desk'!C39+'Help Desk'!C51)</f>
        <v>820</v>
      </c>
    </row>
    <row r="4" spans="1:2" x14ac:dyDescent="0.3">
      <c r="A4" s="1" t="s">
        <v>1</v>
      </c>
      <c r="B4" s="1">
        <f>SUM('Help Desk'!C4+'Help Desk'!C16+'Help Desk'!C28+'Help Desk'!C52)</f>
        <v>1191</v>
      </c>
    </row>
    <row r="5" spans="1:2" x14ac:dyDescent="0.3">
      <c r="A5" s="1" t="s">
        <v>2</v>
      </c>
      <c r="B5" s="1">
        <f>SUM('Help Desk'!C5+'Help Desk'!C17+'Help Desk'!C29+'Help Desk'!C41+'Help Desk'!C53)</f>
        <v>3178</v>
      </c>
    </row>
    <row r="6" spans="1:2" x14ac:dyDescent="0.3">
      <c r="A6" s="1" t="s">
        <v>3</v>
      </c>
      <c r="B6" s="1">
        <f>SUM('Help Desk'!C6+'Help Desk'!C18+'Help Desk'!C30+'Help Desk'!C54)</f>
        <v>3153</v>
      </c>
    </row>
    <row r="7" spans="1:2" x14ac:dyDescent="0.3">
      <c r="A7" s="1" t="s">
        <v>10</v>
      </c>
      <c r="B7" s="1">
        <f>SUM('Help Desk'!C7+'Help Desk'!C19+'Help Desk'!C31+'Help Desk'!C43+'Help Desk'!C55)</f>
        <v>2652</v>
      </c>
    </row>
    <row r="8" spans="1:2" x14ac:dyDescent="0.3">
      <c r="A8" s="1" t="s">
        <v>11</v>
      </c>
      <c r="B8" s="1">
        <f>SUM('Help Desk'!C8+'Help Desk'!C20+'Help Desk'!C32+'Help Desk'!C56)</f>
        <v>2110</v>
      </c>
    </row>
    <row r="9" spans="1:2" x14ac:dyDescent="0.3">
      <c r="A9" s="1" t="s">
        <v>4</v>
      </c>
      <c r="B9" s="1">
        <f>SUM('Help Desk'!C9+'Help Desk'!C21+'Help Desk'!C33+'Help Desk'!C45+'Help Desk'!C57)</f>
        <v>2485</v>
      </c>
    </row>
    <row r="10" spans="1:2" x14ac:dyDescent="0.3">
      <c r="A10" s="1" t="s">
        <v>5</v>
      </c>
      <c r="B10" s="1">
        <f>SUM('Help Desk'!C10+'Help Desk'!C22+'Help Desk'!C34+'Help Desk'!C58)</f>
        <v>924</v>
      </c>
    </row>
    <row r="11" spans="1:2" x14ac:dyDescent="0.3">
      <c r="A11" s="1" t="s">
        <v>6</v>
      </c>
      <c r="B11" s="1">
        <f>SUM('Help Desk'!C11+'Help Desk'!C23+'Help Desk'!C35+'Help Desk'!C47+'Help Desk'!C59)</f>
        <v>748</v>
      </c>
    </row>
    <row r="12" spans="1:2" x14ac:dyDescent="0.3">
      <c r="A12" s="1" t="s">
        <v>7</v>
      </c>
      <c r="B12" s="1">
        <f>SUM('Help Desk'!C12+'Help Desk'!C24+'Help Desk'!C36+'Help Desk'!C60)</f>
        <v>590</v>
      </c>
    </row>
    <row r="13" spans="1:2" x14ac:dyDescent="0.3">
      <c r="A13" s="1" t="s">
        <v>12</v>
      </c>
      <c r="B13" s="1">
        <f>SUM('Help Desk'!C13+'Help Desk'!C25+'Help Desk'!C37+'Help Desk'!C49+'Help Desk'!C61)</f>
        <v>522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 Desk</vt:lpstr>
      <vt:lpstr>Sheet9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Avi Manawat</cp:lastModifiedBy>
  <dcterms:created xsi:type="dcterms:W3CDTF">2019-02-22T05:36:42Z</dcterms:created>
  <dcterms:modified xsi:type="dcterms:W3CDTF">2019-09-25T05:39:42Z</dcterms:modified>
</cp:coreProperties>
</file>