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pivotTables/pivotTable8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 activeTab="10"/>
  </bookViews>
  <sheets>
    <sheet name="Sheet1" sheetId="1" r:id="rId1"/>
    <sheet name="Sheet2" sheetId="2" r:id="rId2"/>
    <sheet name="Sheet3" sheetId="3" r:id="rId3"/>
    <sheet name="Sheet4" sheetId="7" r:id="rId4"/>
    <sheet name="Sheet5" sheetId="8" r:id="rId5"/>
    <sheet name="Sheet6" sheetId="6" r:id="rId6"/>
    <sheet name="Sheet7" sheetId="9" r:id="rId7"/>
    <sheet name="Sheet8" sheetId="10" r:id="rId8"/>
    <sheet name="Sheet10" sheetId="12" r:id="rId9"/>
    <sheet name="Sheet11" sheetId="13" r:id="rId10"/>
    <sheet name="Sheet12" sheetId="14" r:id="rId11"/>
    <sheet name="Sheet9" sheetId="11" r:id="rId12"/>
  </sheets>
  <calcPr calcId="144525"/>
  <pivotCaches>
    <pivotCache cacheId="0" r:id="rId13"/>
    <pivotCache cacheId="1" r:id="rId14"/>
    <pivotCache cacheId="2" r:id="rId15"/>
  </pivotCaches>
</workbook>
</file>

<file path=xl/calcChain.xml><?xml version="1.0" encoding="utf-8"?>
<calcChain xmlns="http://schemas.openxmlformats.org/spreadsheetml/2006/main">
  <c r="O25" i="2" l="1"/>
  <c r="O24" i="2"/>
  <c r="O23" i="2"/>
  <c r="O22" i="2"/>
  <c r="U36" i="1" l="1"/>
  <c r="U35" i="1"/>
  <c r="U34" i="1"/>
  <c r="U33" i="1"/>
  <c r="U23" i="1"/>
  <c r="V27" i="1"/>
  <c r="V29" i="1"/>
  <c r="V30" i="1"/>
  <c r="V32" i="1"/>
  <c r="V31" i="1"/>
  <c r="V28" i="1"/>
  <c r="V25" i="1"/>
  <c r="V26" i="1"/>
  <c r="U25" i="1"/>
  <c r="V24" i="1"/>
  <c r="V23" i="1"/>
  <c r="U32" i="1"/>
  <c r="U31" i="1"/>
  <c r="U30" i="1"/>
  <c r="U29" i="1"/>
  <c r="U28" i="1"/>
  <c r="U27" i="1"/>
  <c r="U26" i="1"/>
  <c r="U24" i="1"/>
  <c r="S33" i="1"/>
  <c r="R33" i="1"/>
  <c r="Q33" i="1"/>
  <c r="P33" i="1"/>
  <c r="O33" i="1"/>
  <c r="T33" i="1"/>
</calcChain>
</file>

<file path=xl/sharedStrings.xml><?xml version="1.0" encoding="utf-8"?>
<sst xmlns="http://schemas.openxmlformats.org/spreadsheetml/2006/main" count="242" uniqueCount="68">
  <si>
    <t>ID</t>
  </si>
  <si>
    <t>GENDER</t>
  </si>
  <si>
    <t>REMARKS</t>
  </si>
  <si>
    <t>BHANU</t>
  </si>
  <si>
    <t xml:space="preserve">DHEERAJ </t>
  </si>
  <si>
    <t>REVANTH</t>
  </si>
  <si>
    <t>AVINASH</t>
  </si>
  <si>
    <t>YESHWANTH</t>
  </si>
  <si>
    <t>SANTHOSH</t>
  </si>
  <si>
    <t>RETHESH</t>
  </si>
  <si>
    <t>NISHANT</t>
  </si>
  <si>
    <t>KARTHIK</t>
  </si>
  <si>
    <t>SHUSHIL</t>
  </si>
  <si>
    <t>MALE</t>
  </si>
  <si>
    <t>GOOD</t>
  </si>
  <si>
    <t>NAME</t>
  </si>
  <si>
    <t>TOTAL MARKS</t>
  </si>
  <si>
    <t>MARKS OBTAINED</t>
  </si>
  <si>
    <t>STUDENT TABLE</t>
  </si>
  <si>
    <t>FA</t>
  </si>
  <si>
    <t>MM</t>
  </si>
  <si>
    <t>BSL</t>
  </si>
  <si>
    <t xml:space="preserve">OB </t>
  </si>
  <si>
    <t>ES</t>
  </si>
  <si>
    <t>AVERAGE</t>
  </si>
  <si>
    <t>SALARY</t>
  </si>
  <si>
    <t>DHEERAJ</t>
  </si>
  <si>
    <t>TOTAL</t>
  </si>
  <si>
    <t>MAX</t>
  </si>
  <si>
    <t>MIN</t>
  </si>
  <si>
    <t xml:space="preserve">ID </t>
  </si>
  <si>
    <t>PRICE</t>
  </si>
  <si>
    <t>CATEGORY</t>
  </si>
  <si>
    <t>CITY</t>
  </si>
  <si>
    <t>PRODUCT TABLE</t>
  </si>
  <si>
    <t>WASHNING MACHINE</t>
  </si>
  <si>
    <t>TELEVISION</t>
  </si>
  <si>
    <t>COMPUTER</t>
  </si>
  <si>
    <t>LAPTOP</t>
  </si>
  <si>
    <t>REFREGERATOR</t>
  </si>
  <si>
    <t>MICROWAVE</t>
  </si>
  <si>
    <t>HEADPHONES</t>
  </si>
  <si>
    <t>SOUNDBOX</t>
  </si>
  <si>
    <t>SHIRT</t>
  </si>
  <si>
    <t>NOTEBOOK</t>
  </si>
  <si>
    <t>ELECTRONICS</t>
  </si>
  <si>
    <t>CLOTHING</t>
  </si>
  <si>
    <t>STATIONARY</t>
  </si>
  <si>
    <t>KOLKATA</t>
  </si>
  <si>
    <t>JAMSHEDPUR</t>
  </si>
  <si>
    <t>INDORE</t>
  </si>
  <si>
    <t>CHENNAI</t>
  </si>
  <si>
    <t>BANGALORE</t>
  </si>
  <si>
    <t>BHUBANESHWAR</t>
  </si>
  <si>
    <t>HYDEREABAD</t>
  </si>
  <si>
    <t>HYDRABAD</t>
  </si>
  <si>
    <t xml:space="preserve"> REVIEW (5)</t>
  </si>
  <si>
    <t>Row Labels</t>
  </si>
  <si>
    <t>Grand Total</t>
  </si>
  <si>
    <t>Sum of PRICE</t>
  </si>
  <si>
    <t>Sum of  REVIEW (5)</t>
  </si>
  <si>
    <t>MARKS</t>
  </si>
  <si>
    <t>CLUB</t>
  </si>
  <si>
    <t xml:space="preserve">NISHANT </t>
  </si>
  <si>
    <t>SHREYANK"</t>
  </si>
  <si>
    <t>SPORTS</t>
  </si>
  <si>
    <t>Sum of MARKS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</si>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</sst>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1" fillId="3" borderId="1" xfId="1" applyBorder="1"/>
    <xf numFmtId="0" fontId="1" fillId="3" borderId="1" xfId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1.6666666666666666E-2"/>
          <c:y val="5.5555555555555552E-2"/>
          <c:w val="0.59748643919510058"/>
          <c:h val="0.89814814814814814"/>
        </c:manualLayout>
      </c:layout>
      <c:pie3DChart>
        <c:varyColors val="1"/>
        <c:ser>
          <c:idx val="0"/>
          <c:order val="0"/>
          <c:cat>
            <c:multiLvlStrRef>
              <c:f>Sheet3!$M$20:$Q$29</c:f>
              <c:multiLvlStrCache>
                <c:ptCount val="10"/>
                <c:lvl>
                  <c:pt idx="0">
                    <c:v>KOLKATA</c:v>
                  </c:pt>
                  <c:pt idx="1">
                    <c:v>JAMSHEDPUR</c:v>
                  </c:pt>
                  <c:pt idx="2">
                    <c:v>INDORE</c:v>
                  </c:pt>
                  <c:pt idx="3">
                    <c:v>CHENNAI</c:v>
                  </c:pt>
                  <c:pt idx="4">
                    <c:v>BANGALORE</c:v>
                  </c:pt>
                  <c:pt idx="5">
                    <c:v>BHUBANESHWAR</c:v>
                  </c:pt>
                  <c:pt idx="6">
                    <c:v>JAMSHEDPUR</c:v>
                  </c:pt>
                  <c:pt idx="7">
                    <c:v>HYDEREABAD</c:v>
                  </c:pt>
                  <c:pt idx="8">
                    <c:v>JAMSHEDPUR</c:v>
                  </c:pt>
                  <c:pt idx="9">
                    <c:v>HYDRABAD</c:v>
                  </c:pt>
                </c:lvl>
                <c:lvl>
                  <c:pt idx="0">
                    <c:v>ELECTRONICS</c:v>
                  </c:pt>
                  <c:pt idx="1">
                    <c:v>ELECTRONICS</c:v>
                  </c:pt>
                  <c:pt idx="2">
                    <c:v>ELECTRONICS</c:v>
                  </c:pt>
                  <c:pt idx="3">
                    <c:v>ELECTRONICS</c:v>
                  </c:pt>
                  <c:pt idx="4">
                    <c:v>ELECTRONICS</c:v>
                  </c:pt>
                  <c:pt idx="5">
                    <c:v>ELECTRONICS</c:v>
                  </c:pt>
                  <c:pt idx="6">
                    <c:v>ELECTRONICS</c:v>
                  </c:pt>
                  <c:pt idx="7">
                    <c:v>ELECTRONICS</c:v>
                  </c:pt>
                  <c:pt idx="8">
                    <c:v>CLOTHING</c:v>
                  </c:pt>
                  <c:pt idx="9">
                    <c:v>STATIONARY</c:v>
                  </c:pt>
                </c:lvl>
                <c:lvl>
                  <c:pt idx="0">
                    <c:v>15000</c:v>
                  </c:pt>
                  <c:pt idx="1">
                    <c:v>34000</c:v>
                  </c:pt>
                  <c:pt idx="2">
                    <c:v>40000</c:v>
                  </c:pt>
                  <c:pt idx="3">
                    <c:v>67000</c:v>
                  </c:pt>
                  <c:pt idx="4">
                    <c:v>32000</c:v>
                  </c:pt>
                  <c:pt idx="5">
                    <c:v>8000</c:v>
                  </c:pt>
                  <c:pt idx="6">
                    <c:v>2500</c:v>
                  </c:pt>
                  <c:pt idx="7">
                    <c:v>6000</c:v>
                  </c:pt>
                  <c:pt idx="8">
                    <c:v>1750</c:v>
                  </c:pt>
                  <c:pt idx="9">
                    <c:v>3500</c:v>
                  </c:pt>
                </c:lvl>
                <c:lvl>
                  <c:pt idx="0">
                    <c:v>WASHNING MACHINE</c:v>
                  </c:pt>
                  <c:pt idx="1">
                    <c:v>TELEVISION</c:v>
                  </c:pt>
                  <c:pt idx="2">
                    <c:v>COMPUTER</c:v>
                  </c:pt>
                  <c:pt idx="3">
                    <c:v>LAPTOP</c:v>
                  </c:pt>
                  <c:pt idx="4">
                    <c:v>REFREGERATOR</c:v>
                  </c:pt>
                  <c:pt idx="5">
                    <c:v>MICROWAVE</c:v>
                  </c:pt>
                  <c:pt idx="6">
                    <c:v>HEADPHONES</c:v>
                  </c:pt>
                  <c:pt idx="7">
                    <c:v>SOUNDBOX</c:v>
                  </c:pt>
                  <c:pt idx="8">
                    <c:v>SHIRT</c:v>
                  </c:pt>
                  <c:pt idx="9">
                    <c:v>NOTEBOOK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Sheet3!$R$20:$R$29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multiLvlStrRef>
              <c:f>Sheet3!$M$20:$Q$29</c:f>
              <c:multiLvlStrCache>
                <c:ptCount val="10"/>
                <c:lvl>
                  <c:pt idx="0">
                    <c:v>KOLKATA</c:v>
                  </c:pt>
                  <c:pt idx="1">
                    <c:v>JAMSHEDPUR</c:v>
                  </c:pt>
                  <c:pt idx="2">
                    <c:v>INDORE</c:v>
                  </c:pt>
                  <c:pt idx="3">
                    <c:v>CHENNAI</c:v>
                  </c:pt>
                  <c:pt idx="4">
                    <c:v>BANGALORE</c:v>
                  </c:pt>
                  <c:pt idx="5">
                    <c:v>BHUBANESHWAR</c:v>
                  </c:pt>
                  <c:pt idx="6">
                    <c:v>JAMSHEDPUR</c:v>
                  </c:pt>
                  <c:pt idx="7">
                    <c:v>HYDEREABAD</c:v>
                  </c:pt>
                  <c:pt idx="8">
                    <c:v>JAMSHEDPUR</c:v>
                  </c:pt>
                  <c:pt idx="9">
                    <c:v>HYDRABAD</c:v>
                  </c:pt>
                </c:lvl>
                <c:lvl>
                  <c:pt idx="0">
                    <c:v>ELECTRONICS</c:v>
                  </c:pt>
                  <c:pt idx="1">
                    <c:v>ELECTRONICS</c:v>
                  </c:pt>
                  <c:pt idx="2">
                    <c:v>ELECTRONICS</c:v>
                  </c:pt>
                  <c:pt idx="3">
                    <c:v>ELECTRONICS</c:v>
                  </c:pt>
                  <c:pt idx="4">
                    <c:v>ELECTRONICS</c:v>
                  </c:pt>
                  <c:pt idx="5">
                    <c:v>ELECTRONICS</c:v>
                  </c:pt>
                  <c:pt idx="6">
                    <c:v>ELECTRONICS</c:v>
                  </c:pt>
                  <c:pt idx="7">
                    <c:v>ELECTRONICS</c:v>
                  </c:pt>
                  <c:pt idx="8">
                    <c:v>CLOTHING</c:v>
                  </c:pt>
                  <c:pt idx="9">
                    <c:v>STATIONARY</c:v>
                  </c:pt>
                </c:lvl>
                <c:lvl>
                  <c:pt idx="0">
                    <c:v>15000</c:v>
                  </c:pt>
                  <c:pt idx="1">
                    <c:v>34000</c:v>
                  </c:pt>
                  <c:pt idx="2">
                    <c:v>40000</c:v>
                  </c:pt>
                  <c:pt idx="3">
                    <c:v>67000</c:v>
                  </c:pt>
                  <c:pt idx="4">
                    <c:v>32000</c:v>
                  </c:pt>
                  <c:pt idx="5">
                    <c:v>8000</c:v>
                  </c:pt>
                  <c:pt idx="6">
                    <c:v>2500</c:v>
                  </c:pt>
                  <c:pt idx="7">
                    <c:v>6000</c:v>
                  </c:pt>
                  <c:pt idx="8">
                    <c:v>1750</c:v>
                  </c:pt>
                  <c:pt idx="9">
                    <c:v>3500</c:v>
                  </c:pt>
                </c:lvl>
                <c:lvl>
                  <c:pt idx="0">
                    <c:v>WASHNING MACHINE</c:v>
                  </c:pt>
                  <c:pt idx="1">
                    <c:v>TELEVISION</c:v>
                  </c:pt>
                  <c:pt idx="2">
                    <c:v>COMPUTER</c:v>
                  </c:pt>
                  <c:pt idx="3">
                    <c:v>LAPTOP</c:v>
                  </c:pt>
                  <c:pt idx="4">
                    <c:v>REFREGERATOR</c:v>
                  </c:pt>
                  <c:pt idx="5">
                    <c:v>MICROWAVE</c:v>
                  </c:pt>
                  <c:pt idx="6">
                    <c:v>HEADPHONES</c:v>
                  </c:pt>
                  <c:pt idx="7">
                    <c:v>SOUNDBOX</c:v>
                  </c:pt>
                  <c:pt idx="8">
                    <c:v>SHIRT</c:v>
                  </c:pt>
                  <c:pt idx="9">
                    <c:v>NOTEBOOK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Sheet3!$R$20:$R$29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[salaar part 2.xlsx]Sheet10!PivotTable1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Sheet10!$A$4:$A$14</c:f>
              <c:strCache>
                <c:ptCount val="10"/>
                <c:pt idx="0">
                  <c:v>AVINASH</c:v>
                </c:pt>
                <c:pt idx="1">
                  <c:v>BHANU</c:v>
                </c:pt>
                <c:pt idx="2">
                  <c:v>DHEERAJ</c:v>
                </c:pt>
                <c:pt idx="3">
                  <c:v>KARTHIK</c:v>
                </c:pt>
                <c:pt idx="4">
                  <c:v>NISHANT </c:v>
                </c:pt>
                <c:pt idx="5">
                  <c:v>RETHESH</c:v>
                </c:pt>
                <c:pt idx="6">
                  <c:v>REVANTH</c:v>
                </c:pt>
                <c:pt idx="7">
                  <c:v>SANTHOSH</c:v>
                </c:pt>
                <c:pt idx="8">
                  <c:v>SHREYANK"</c:v>
                </c:pt>
                <c:pt idx="9">
                  <c:v>YESHWANTH</c:v>
                </c:pt>
              </c:strCache>
            </c:strRef>
          </c:cat>
          <c:val>
            <c:numRef>
              <c:f>Sheet10!$B$4:$B$14</c:f>
              <c:numCache>
                <c:formatCode>General</c:formatCode>
                <c:ptCount val="10"/>
                <c:pt idx="0">
                  <c:v>87</c:v>
                </c:pt>
                <c:pt idx="1">
                  <c:v>97</c:v>
                </c:pt>
                <c:pt idx="2">
                  <c:v>96</c:v>
                </c:pt>
                <c:pt idx="3">
                  <c:v>80</c:v>
                </c:pt>
                <c:pt idx="4">
                  <c:v>85</c:v>
                </c:pt>
                <c:pt idx="5">
                  <c:v>99</c:v>
                </c:pt>
                <c:pt idx="6">
                  <c:v>95</c:v>
                </c:pt>
                <c:pt idx="7">
                  <c:v>87</c:v>
                </c:pt>
                <c:pt idx="8">
                  <c:v>90</c:v>
                </c:pt>
                <c:pt idx="9">
                  <c:v>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[salaar part 2.xlsx]Sheet11!PivotTable2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Sheet11!$B$3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Sheet11!$A$4:$A$5</c:f>
              <c:strCache>
                <c:ptCount val="1"/>
                <c:pt idx="0">
                  <c:v>MALE</c:v>
                </c:pt>
              </c:strCache>
            </c:strRef>
          </c:cat>
          <c:val>
            <c:numRef>
              <c:f>Sheet11!$B$4:$B$5</c:f>
              <c:numCache>
                <c:formatCode>General</c:formatCode>
                <c:ptCount val="1"/>
                <c:pt idx="0">
                  <c:v>900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198656"/>
        <c:axId val="208212736"/>
      </c:barChart>
      <c:catAx>
        <c:axId val="208198656"/>
        <c:scaling>
          <c:orientation val="minMax"/>
        </c:scaling>
        <c:delete val="0"/>
        <c:axPos val="l"/>
        <c:majorTickMark val="out"/>
        <c:minorTickMark val="none"/>
        <c:tickLblPos val="nextTo"/>
        <c:crossAx val="208212736"/>
        <c:crosses val="autoZero"/>
        <c:auto val="1"/>
        <c:lblAlgn val="ctr"/>
        <c:lblOffset val="100"/>
        <c:noMultiLvlLbl val="0"/>
      </c:catAx>
      <c:valAx>
        <c:axId val="2082127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8198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[salaar part 2.xlsx]Sheet12!PivotTable3</c:name>
    <c:fmtId val="1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Sheet12!$B$3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Sheet12!$A$4:$A$15</c:f>
              <c:multiLvlStrCache>
                <c:ptCount val="10"/>
                <c:lvl>
                  <c:pt idx="0">
                    <c:v>AVINASH</c:v>
                  </c:pt>
                  <c:pt idx="1">
                    <c:v>BHANU</c:v>
                  </c:pt>
                  <c:pt idx="2">
                    <c:v>DHEERAJ</c:v>
                  </c:pt>
                  <c:pt idx="3">
                    <c:v>KARTHIK</c:v>
                  </c:pt>
                  <c:pt idx="4">
                    <c:v>NISHANT </c:v>
                  </c:pt>
                  <c:pt idx="5">
                    <c:v>RETHESH</c:v>
                  </c:pt>
                  <c:pt idx="6">
                    <c:v>REVANTH</c:v>
                  </c:pt>
                  <c:pt idx="7">
                    <c:v>SANTHOSH</c:v>
                  </c:pt>
                  <c:pt idx="8">
                    <c:v>SHREYANK"</c:v>
                  </c:pt>
                  <c:pt idx="9">
                    <c:v>YESHWANTH</c:v>
                  </c:pt>
                </c:lvl>
                <c:lvl>
                  <c:pt idx="0">
                    <c:v>JAMSHEDPUR</c:v>
                  </c:pt>
                </c:lvl>
              </c:multiLvlStrCache>
            </c:multiLvlStrRef>
          </c:cat>
          <c:val>
            <c:numRef>
              <c:f>Sheet12!$B$4:$B$15</c:f>
              <c:numCache>
                <c:formatCode>General</c:formatCode>
                <c:ptCount val="10"/>
                <c:pt idx="0">
                  <c:v>87</c:v>
                </c:pt>
                <c:pt idx="1">
                  <c:v>97</c:v>
                </c:pt>
                <c:pt idx="2">
                  <c:v>96</c:v>
                </c:pt>
                <c:pt idx="3">
                  <c:v>80</c:v>
                </c:pt>
                <c:pt idx="4">
                  <c:v>85</c:v>
                </c:pt>
                <c:pt idx="5">
                  <c:v>99</c:v>
                </c:pt>
                <c:pt idx="6">
                  <c:v>95</c:v>
                </c:pt>
                <c:pt idx="7">
                  <c:v>87</c:v>
                </c:pt>
                <c:pt idx="8">
                  <c:v>90</c:v>
                </c:pt>
                <c:pt idx="9">
                  <c:v>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18</xdr:row>
      <xdr:rowOff>0</xdr:rowOff>
    </xdr:from>
    <xdr:to>
      <xdr:col>11</xdr:col>
      <xdr:colOff>495300</xdr:colOff>
      <xdr:row>32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123825</xdr:colOff>
      <xdr:row>18</xdr:row>
      <xdr:rowOff>19050</xdr:rowOff>
    </xdr:from>
    <xdr:to>
      <xdr:col>25</xdr:col>
      <xdr:colOff>428625</xdr:colOff>
      <xdr:row>32</xdr:row>
      <xdr:rowOff>95250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152399</xdr:colOff>
      <xdr:row>1</xdr:row>
      <xdr:rowOff>180974</xdr:rowOff>
    </xdr:from>
    <xdr:to>
      <xdr:col>8</xdr:col>
      <xdr:colOff>352424</xdr:colOff>
      <xdr:row>14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571501</xdr:colOff>
      <xdr:row>1</xdr:row>
      <xdr:rowOff>28574</xdr:rowOff>
    </xdr:from>
    <xdr:to>
      <xdr:col>9</xdr:col>
      <xdr:colOff>390525</xdr:colOff>
      <xdr:row>12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1</xdr:row>
      <xdr:rowOff>57150</xdr:rowOff>
    </xdr:from>
    <xdr:to>
      <xdr:col>10</xdr:col>
      <xdr:colOff>152400</xdr:colOff>
      <xdr:row>15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udent" refreshedDate="45751.549150694445" createdVersion="4" refreshedVersion="4" minRefreshableVersion="3" recordCount="9">
  <cacheSource type="worksheet">
    <worksheetSource ref="O20:Q29" sheet="Sheet3"/>
  </cacheSource>
  <cacheFields count="3">
    <cacheField name="15000" numFmtId="0">
      <sharedItems containsSemiMixedTypes="0" containsString="0" containsNumber="1" containsInteger="1" minValue="1750" maxValue="67000"/>
    </cacheField>
    <cacheField name="ELECTRONICS" numFmtId="0">
      <sharedItems/>
    </cacheField>
    <cacheField name="KOLKAT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tudent" refreshedDate="45751.554227893517" createdVersion="4" refreshedVersion="4" minRefreshableVersion="3" recordCount="10">
  <cacheSource type="worksheet">
    <worksheetSource ref="M19:R29" sheet="Sheet3"/>
  </cacheSource>
  <cacheFields count="6">
    <cacheField name="ID " numFmtId="0">
      <sharedItems containsSemiMixedTypes="0" containsString="0" containsNumber="1" containsInteger="1" minValue="1" maxValue="10"/>
    </cacheField>
    <cacheField name="NAME" numFmtId="0">
      <sharedItems count="10">
        <s v="WASHNING MACHINE"/>
        <s v="TELEVISION"/>
        <s v="COMPUTER"/>
        <s v="LAPTOP"/>
        <s v="REFREGERATOR"/>
        <s v="MICROWAVE"/>
        <s v="HEADPHONES"/>
        <s v="SOUNDBOX"/>
        <s v="SHIRT"/>
        <s v="NOTEBOOK"/>
      </sharedItems>
    </cacheField>
    <cacheField name="PRICE" numFmtId="0">
      <sharedItems containsSemiMixedTypes="0" containsString="0" containsNumber="1" containsInteger="1" minValue="1750" maxValue="67000"/>
    </cacheField>
    <cacheField name="CATEGORY" numFmtId="0">
      <sharedItems count="3">
        <s v="ELECTRONICS"/>
        <s v="CLOTHING"/>
        <s v="STATIONARY"/>
      </sharedItems>
    </cacheField>
    <cacheField name="CITY" numFmtId="0">
      <sharedItems count="8">
        <s v="KOLKATA"/>
        <s v="JAMSHEDPUR"/>
        <s v="INDORE"/>
        <s v="CHENNAI"/>
        <s v="BANGALORE"/>
        <s v="BHUBANESHWAR"/>
        <s v="HYDEREABAD"/>
        <s v="HYDRABAD"/>
      </sharedItems>
    </cacheField>
    <cacheField name=" REVIEW (5)" numFmtId="0">
      <sharedItems containsSemiMixedTypes="0" containsString="0" containsNumber="1" containsInteger="1" minValue="4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tudent" refreshedDate="45751.580326967596" createdVersion="4" refreshedVersion="4" minRefreshableVersion="3" recordCount="10">
  <cacheSource type="worksheet">
    <worksheetSource ref="L13:Q23" sheet="Sheet9"/>
  </cacheSource>
  <cacheFields count="6">
    <cacheField name="ID" numFmtId="0">
      <sharedItems containsSemiMixedTypes="0" containsString="0" containsNumber="1" containsInteger="1" minValue="1" maxValue="10"/>
    </cacheField>
    <cacheField name="NAME" numFmtId="0">
      <sharedItems count="10">
        <s v="AVINASH"/>
        <s v="BHANU"/>
        <s v="REVANTH"/>
        <s v="DHEERAJ"/>
        <s v="SANTHOSH"/>
        <s v="YESHWANTH"/>
        <s v="NISHANT "/>
        <s v="SHREYANK&quot;"/>
        <s v="RETHESH"/>
        <s v="KARTHIK"/>
      </sharedItems>
    </cacheField>
    <cacheField name="GENDER" numFmtId="0">
      <sharedItems count="1">
        <s v="MALE"/>
      </sharedItems>
    </cacheField>
    <cacheField name="MARKS" numFmtId="0">
      <sharedItems containsSemiMixedTypes="0" containsString="0" containsNumber="1" containsInteger="1" minValue="80" maxValue="99"/>
    </cacheField>
    <cacheField name="CITY" numFmtId="0">
      <sharedItems count="1">
        <s v="JAMSHEDPUR"/>
      </sharedItems>
    </cacheField>
    <cacheField name="CLUB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n v="34000"/>
    <s v="ELECTRONICS"/>
    <s v="JAMSHEDPUR"/>
  </r>
  <r>
    <n v="40000"/>
    <s v="ELECTRONICS"/>
    <s v="INDORE"/>
  </r>
  <r>
    <n v="67000"/>
    <s v="ELECTRONICS"/>
    <s v="CHENNAI"/>
  </r>
  <r>
    <n v="32000"/>
    <s v="ELECTRONICS"/>
    <s v="BANGALORE"/>
  </r>
  <r>
    <n v="8000"/>
    <s v="ELECTRONICS"/>
    <s v="BHUBANESHWAR"/>
  </r>
  <r>
    <n v="2500"/>
    <s v="ELECTRONICS"/>
    <s v="JAMSHEDPUR"/>
  </r>
  <r>
    <n v="6000"/>
    <s v="ELECTRONICS"/>
    <s v="HYDEREABAD"/>
  </r>
  <r>
    <n v="1750"/>
    <s v="CLOTHING"/>
    <s v="JAMSHEDPUR"/>
  </r>
  <r>
    <n v="3500"/>
    <s v="STATIONARY"/>
    <s v="HYDRABAD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">
  <r>
    <n v="1"/>
    <x v="0"/>
    <n v="15000"/>
    <x v="0"/>
    <x v="0"/>
    <n v="4"/>
  </r>
  <r>
    <n v="2"/>
    <x v="1"/>
    <n v="34000"/>
    <x v="0"/>
    <x v="1"/>
    <n v="4"/>
  </r>
  <r>
    <n v="3"/>
    <x v="2"/>
    <n v="40000"/>
    <x v="0"/>
    <x v="2"/>
    <n v="4"/>
  </r>
  <r>
    <n v="4"/>
    <x v="3"/>
    <n v="67000"/>
    <x v="0"/>
    <x v="3"/>
    <n v="4"/>
  </r>
  <r>
    <n v="5"/>
    <x v="4"/>
    <n v="32000"/>
    <x v="0"/>
    <x v="4"/>
    <n v="4"/>
  </r>
  <r>
    <n v="6"/>
    <x v="5"/>
    <n v="8000"/>
    <x v="0"/>
    <x v="5"/>
    <n v="4"/>
  </r>
  <r>
    <n v="7"/>
    <x v="6"/>
    <n v="2500"/>
    <x v="0"/>
    <x v="1"/>
    <n v="4"/>
  </r>
  <r>
    <n v="8"/>
    <x v="7"/>
    <n v="6000"/>
    <x v="0"/>
    <x v="6"/>
    <n v="4"/>
  </r>
  <r>
    <n v="9"/>
    <x v="8"/>
    <n v="1750"/>
    <x v="1"/>
    <x v="1"/>
    <n v="4"/>
  </r>
  <r>
    <n v="10"/>
    <x v="9"/>
    <n v="3500"/>
    <x v="2"/>
    <x v="7"/>
    <n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">
  <r>
    <n v="1"/>
    <x v="0"/>
    <x v="0"/>
    <n v="87"/>
    <x v="0"/>
    <s v="SPORTS"/>
  </r>
  <r>
    <n v="2"/>
    <x v="1"/>
    <x v="0"/>
    <n v="97"/>
    <x v="0"/>
    <s v="SPORTS"/>
  </r>
  <r>
    <n v="3"/>
    <x v="2"/>
    <x v="0"/>
    <n v="95"/>
    <x v="0"/>
    <s v="SPORTS"/>
  </r>
  <r>
    <n v="4"/>
    <x v="3"/>
    <x v="0"/>
    <n v="96"/>
    <x v="0"/>
    <s v="SPORTS"/>
  </r>
  <r>
    <n v="5"/>
    <x v="4"/>
    <x v="0"/>
    <n v="87"/>
    <x v="0"/>
    <s v="SPORTS"/>
  </r>
  <r>
    <n v="6"/>
    <x v="5"/>
    <x v="0"/>
    <n v="84"/>
    <x v="0"/>
    <s v="SPORTS"/>
  </r>
  <r>
    <n v="7"/>
    <x v="6"/>
    <x v="0"/>
    <n v="85"/>
    <x v="0"/>
    <s v="SPORTS"/>
  </r>
  <r>
    <n v="8"/>
    <x v="7"/>
    <x v="0"/>
    <n v="90"/>
    <x v="0"/>
    <s v="SPORTS"/>
  </r>
  <r>
    <n v="9"/>
    <x v="8"/>
    <x v="0"/>
    <n v="99"/>
    <x v="0"/>
    <s v="SPORTS"/>
  </r>
  <r>
    <n v="10"/>
    <x v="9"/>
    <x v="0"/>
    <n v="80"/>
    <x v="0"/>
    <s v="SPORT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A64:AC81" firstHeaderRow="1" firstDataRow="1" firstDataCol="0"/>
  <pivotFields count="3"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7" firstHeaderRow="1" firstDataRow="1" firstDataCol="1"/>
  <pivotFields count="6">
    <pivotField showAll="0"/>
    <pivotField showAll="0"/>
    <pivotField dataField="1" showAll="0"/>
    <pivotField axis="axisRow" showAll="0">
      <items count="4">
        <item x="1"/>
        <item x="0"/>
        <item x="2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PRIC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7" firstHeaderRow="1" firstDataRow="1" firstDataCol="1"/>
  <pivotFields count="6">
    <pivotField showAll="0"/>
    <pivotField axis="axisRow" showAll="0">
      <items count="11">
        <item x="2"/>
        <item x="6"/>
        <item x="3"/>
        <item x="5"/>
        <item x="9"/>
        <item x="4"/>
        <item x="8"/>
        <item x="7"/>
        <item x="1"/>
        <item x="0"/>
        <item t="default"/>
      </items>
    </pivotField>
    <pivotField dataField="1" showAll="0"/>
    <pivotField axis="axisRow" showAll="0">
      <items count="4">
        <item x="1"/>
        <item x="0"/>
        <item x="2"/>
        <item t="default"/>
      </items>
    </pivotField>
    <pivotField showAll="0"/>
    <pivotField showAll="0"/>
  </pivotFields>
  <rowFields count="2">
    <field x="3"/>
    <field x="1"/>
  </rowFields>
  <rowItems count="14">
    <i>
      <x/>
    </i>
    <i r="1">
      <x v="6"/>
    </i>
    <i>
      <x v="1"/>
    </i>
    <i r="1">
      <x/>
    </i>
    <i r="1">
      <x v="1"/>
    </i>
    <i r="1">
      <x v="2"/>
    </i>
    <i r="1">
      <x v="3"/>
    </i>
    <i r="1">
      <x v="5"/>
    </i>
    <i r="1">
      <x v="7"/>
    </i>
    <i r="1">
      <x v="8"/>
    </i>
    <i r="1">
      <x v="9"/>
    </i>
    <i>
      <x v="2"/>
    </i>
    <i r="1">
      <x v="4"/>
    </i>
    <i t="grand">
      <x/>
    </i>
  </rowItems>
  <colItems count="1">
    <i/>
  </colItems>
  <dataFields count="1">
    <dataField name="Sum of PRIC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4" firstHeaderRow="1" firstDataRow="1" firstDataCol="1"/>
  <pivotFields count="6">
    <pivotField showAll="0"/>
    <pivotField axis="axisRow" showAll="0">
      <items count="11">
        <item x="2"/>
        <item x="6"/>
        <item x="3"/>
        <item x="5"/>
        <item x="9"/>
        <item x="4"/>
        <item x="8"/>
        <item x="7"/>
        <item x="1"/>
        <item x="0"/>
        <item t="default"/>
      </items>
    </pivotField>
    <pivotField dataField="1" showAll="0"/>
    <pivotField showAll="0">
      <items count="4">
        <item x="1"/>
        <item x="0"/>
        <item x="2"/>
        <item t="default"/>
      </items>
    </pivotField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PRIC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CITY">
  <location ref="A3:B12" firstHeaderRow="1" firstDataRow="1" firstDataCol="1"/>
  <pivotFields count="6">
    <pivotField showAll="0"/>
    <pivotField showAll="0"/>
    <pivotField dataField="1" showAll="0"/>
    <pivotField showAll="0"/>
    <pivotField axis="axisRow" showAll="0">
      <items count="9">
        <item x="4"/>
        <item x="5"/>
        <item x="3"/>
        <item x="6"/>
        <item x="7"/>
        <item x="2"/>
        <item x="1"/>
        <item x="0"/>
        <item t="default"/>
      </items>
    </pivotField>
    <pivotField showAl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PRIC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21" firstHeaderRow="1" firstDataRow="1" firstDataCol="1"/>
  <pivotFields count="6"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axis="axisRow" showAll="0">
      <items count="9">
        <item x="4"/>
        <item x="5"/>
        <item x="3"/>
        <item x="6"/>
        <item x="7"/>
        <item x="2"/>
        <item x="1"/>
        <item x="0"/>
        <item t="default"/>
      </items>
    </pivotField>
    <pivotField dataField="1" showAll="0"/>
  </pivotFields>
  <rowFields count="2">
    <field x="4"/>
    <field x="3"/>
  </rowFields>
  <rowItems count="18">
    <i>
      <x/>
    </i>
    <i r="1">
      <x v="1"/>
    </i>
    <i>
      <x v="1"/>
    </i>
    <i r="1">
      <x v="1"/>
    </i>
    <i>
      <x v="2"/>
    </i>
    <i r="1">
      <x v="1"/>
    </i>
    <i>
      <x v="3"/>
    </i>
    <i r="1">
      <x v="1"/>
    </i>
    <i>
      <x v="4"/>
    </i>
    <i r="1">
      <x v="2"/>
    </i>
    <i>
      <x v="5"/>
    </i>
    <i r="1">
      <x v="1"/>
    </i>
    <i>
      <x v="6"/>
    </i>
    <i r="1">
      <x/>
    </i>
    <i r="1">
      <x v="1"/>
    </i>
    <i>
      <x v="7"/>
    </i>
    <i r="1">
      <x v="1"/>
    </i>
    <i t="grand">
      <x/>
    </i>
  </rowItems>
  <colItems count="1">
    <i/>
  </colItems>
  <dataFields count="1">
    <dataField name="Sum of  REVIEW (5)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14" firstHeaderRow="1" firstDataRow="1" firstDataCol="1"/>
  <pivotFields count="6">
    <pivotField showAll="0"/>
    <pivotField axis="axisRow" showAll="0">
      <items count="11">
        <item x="0"/>
        <item x="1"/>
        <item x="3"/>
        <item x="9"/>
        <item x="6"/>
        <item x="8"/>
        <item x="2"/>
        <item x="4"/>
        <item x="7"/>
        <item x="5"/>
        <item t="default"/>
      </items>
    </pivotField>
    <pivotField showAll="0">
      <items count="2">
        <item x="0"/>
        <item t="default"/>
      </items>
    </pivotField>
    <pivotField dataField="1"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MARKS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5" firstHeaderRow="1" firstDataRow="1" firstDataCol="1"/>
  <pivotFields count="6">
    <pivotField showAll="0"/>
    <pivotField showAll="0"/>
    <pivotField axis="axisRow" showAll="0">
      <items count="2">
        <item x="0"/>
        <item t="default"/>
      </items>
    </pivotField>
    <pivotField dataField="1" showAll="0"/>
    <pivotField showAll="0"/>
    <pivotField showAll="0"/>
  </pivotFields>
  <rowFields count="1">
    <field x="2"/>
  </rowFields>
  <rowItems count="2">
    <i>
      <x/>
    </i>
    <i t="grand">
      <x/>
    </i>
  </rowItems>
  <colItems count="1">
    <i/>
  </colItems>
  <dataFields count="1">
    <dataField name="Sum of MARKS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2">
  <location ref="A3:B15" firstHeaderRow="1" firstDataRow="1" firstDataCol="1"/>
  <pivotFields count="6">
    <pivotField showAll="0"/>
    <pivotField axis="axisRow" showAll="0">
      <items count="11">
        <item x="0"/>
        <item x="1"/>
        <item x="3"/>
        <item x="9"/>
        <item x="6"/>
        <item x="8"/>
        <item x="2"/>
        <item x="4"/>
        <item x="7"/>
        <item x="5"/>
        <item t="default"/>
      </items>
    </pivotField>
    <pivotField showAll="0"/>
    <pivotField dataField="1" showAll="0"/>
    <pivotField axis="axisRow" showAll="0">
      <items count="2">
        <item x="0"/>
        <item t="default"/>
      </items>
    </pivotField>
    <pivotField showAll="0"/>
  </pivotFields>
  <rowFields count="2">
    <field x="4"/>
    <field x="1"/>
  </rowFields>
  <rowItems count="1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Items count="1">
    <i/>
  </colItems>
  <dataFields count="1">
    <dataField name="Sum of MARKS" fld="3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1:W36"/>
  <sheetViews>
    <sheetView workbookViewId="0"/>
  </sheetViews>
  <sheetFormatPr defaultRowHeight="15" x14ac:dyDescent="0.25"/>
  <cols>
    <col min="2" max="2" width="12.28515625" customWidth="1"/>
    <col min="3" max="3" width="10.28515625" customWidth="1"/>
    <col min="4" max="4" width="13.140625" customWidth="1"/>
    <col min="5" max="5" width="18.5703125" customWidth="1"/>
    <col min="13" max="13" width="12.7109375" customWidth="1"/>
    <col min="20" max="20" width="13.42578125" customWidth="1"/>
    <col min="21" max="21" width="17.28515625" customWidth="1"/>
  </cols>
  <sheetData>
    <row r="21" spans="12:23" x14ac:dyDescent="0.25">
      <c r="S21" t="s">
        <v>18</v>
      </c>
    </row>
    <row r="22" spans="12:23" x14ac:dyDescent="0.25">
      <c r="L22" s="1" t="s">
        <v>0</v>
      </c>
      <c r="M22" s="1" t="s">
        <v>15</v>
      </c>
      <c r="N22" s="1" t="s">
        <v>1</v>
      </c>
      <c r="O22" s="1" t="s">
        <v>22</v>
      </c>
      <c r="P22" s="1" t="s">
        <v>21</v>
      </c>
      <c r="Q22" s="1" t="s">
        <v>20</v>
      </c>
      <c r="R22" s="1" t="s">
        <v>19</v>
      </c>
      <c r="S22" s="1" t="s">
        <v>23</v>
      </c>
      <c r="T22" s="1" t="s">
        <v>16</v>
      </c>
      <c r="U22" s="1" t="s">
        <v>17</v>
      </c>
      <c r="V22" s="1" t="s">
        <v>24</v>
      </c>
      <c r="W22" s="1" t="s">
        <v>2</v>
      </c>
    </row>
    <row r="23" spans="12:23" x14ac:dyDescent="0.25">
      <c r="L23">
        <v>1</v>
      </c>
      <c r="M23" t="s">
        <v>3</v>
      </c>
      <c r="N23" t="s">
        <v>13</v>
      </c>
      <c r="O23">
        <v>75</v>
      </c>
      <c r="P23">
        <v>78</v>
      </c>
      <c r="Q23">
        <v>89</v>
      </c>
      <c r="R23">
        <v>77</v>
      </c>
      <c r="S23">
        <v>64</v>
      </c>
      <c r="T23">
        <v>500</v>
      </c>
      <c r="U23">
        <f t="shared" ref="U23:U32" si="0">SUM(O23:S23)</f>
        <v>383</v>
      </c>
      <c r="V23">
        <f t="shared" ref="V23:V32" si="1">AVERAGE(O23:S23)</f>
        <v>76.599999999999994</v>
      </c>
      <c r="W23" t="s">
        <v>14</v>
      </c>
    </row>
    <row r="24" spans="12:23" x14ac:dyDescent="0.25">
      <c r="L24">
        <v>2</v>
      </c>
      <c r="M24" t="s">
        <v>4</v>
      </c>
      <c r="N24" t="s">
        <v>13</v>
      </c>
      <c r="O24">
        <v>78</v>
      </c>
      <c r="P24">
        <v>97</v>
      </c>
      <c r="Q24">
        <v>87</v>
      </c>
      <c r="R24">
        <v>85</v>
      </c>
      <c r="S24">
        <v>75</v>
      </c>
      <c r="T24">
        <v>500</v>
      </c>
      <c r="U24">
        <f t="shared" si="0"/>
        <v>422</v>
      </c>
      <c r="V24">
        <f t="shared" si="1"/>
        <v>84.4</v>
      </c>
      <c r="W24" t="s">
        <v>14</v>
      </c>
    </row>
    <row r="25" spans="12:23" x14ac:dyDescent="0.25">
      <c r="L25">
        <v>3</v>
      </c>
      <c r="M25" t="s">
        <v>5</v>
      </c>
      <c r="N25" t="s">
        <v>13</v>
      </c>
      <c r="O25">
        <v>69</v>
      </c>
      <c r="P25">
        <v>75</v>
      </c>
      <c r="Q25">
        <v>87</v>
      </c>
      <c r="R25">
        <v>70</v>
      </c>
      <c r="S25">
        <v>85</v>
      </c>
      <c r="T25">
        <v>500</v>
      </c>
      <c r="U25">
        <f t="shared" si="0"/>
        <v>386</v>
      </c>
      <c r="V25">
        <f t="shared" si="1"/>
        <v>77.2</v>
      </c>
      <c r="W25" t="s">
        <v>14</v>
      </c>
    </row>
    <row r="26" spans="12:23" x14ac:dyDescent="0.25">
      <c r="L26">
        <v>4</v>
      </c>
      <c r="M26" t="s">
        <v>6</v>
      </c>
      <c r="N26" t="s">
        <v>13</v>
      </c>
      <c r="O26">
        <v>98</v>
      </c>
      <c r="P26">
        <v>78</v>
      </c>
      <c r="Q26">
        <v>57</v>
      </c>
      <c r="R26">
        <v>90</v>
      </c>
      <c r="S26">
        <v>46</v>
      </c>
      <c r="T26">
        <v>500</v>
      </c>
      <c r="U26">
        <f t="shared" si="0"/>
        <v>369</v>
      </c>
      <c r="V26">
        <f t="shared" si="1"/>
        <v>73.8</v>
      </c>
      <c r="W26" t="s">
        <v>14</v>
      </c>
    </row>
    <row r="27" spans="12:23" x14ac:dyDescent="0.25">
      <c r="L27">
        <v>5</v>
      </c>
      <c r="M27" t="s">
        <v>7</v>
      </c>
      <c r="N27" t="s">
        <v>13</v>
      </c>
      <c r="O27">
        <v>85</v>
      </c>
      <c r="P27">
        <v>86</v>
      </c>
      <c r="Q27">
        <v>87</v>
      </c>
      <c r="R27">
        <v>68</v>
      </c>
      <c r="S27">
        <v>97</v>
      </c>
      <c r="T27">
        <v>500</v>
      </c>
      <c r="U27">
        <f t="shared" si="0"/>
        <v>423</v>
      </c>
      <c r="V27">
        <f t="shared" si="1"/>
        <v>84.6</v>
      </c>
      <c r="W27" t="s">
        <v>14</v>
      </c>
    </row>
    <row r="28" spans="12:23" x14ac:dyDescent="0.25">
      <c r="L28">
        <v>6</v>
      </c>
      <c r="M28" t="s">
        <v>8</v>
      </c>
      <c r="N28" t="s">
        <v>13</v>
      </c>
      <c r="O28">
        <v>70</v>
      </c>
      <c r="P28">
        <v>96</v>
      </c>
      <c r="Q28">
        <v>98</v>
      </c>
      <c r="R28">
        <v>75</v>
      </c>
      <c r="S28">
        <v>70</v>
      </c>
      <c r="T28">
        <v>500</v>
      </c>
      <c r="U28">
        <f t="shared" si="0"/>
        <v>409</v>
      </c>
      <c r="V28">
        <f t="shared" si="1"/>
        <v>81.8</v>
      </c>
      <c r="W28" t="s">
        <v>14</v>
      </c>
    </row>
    <row r="29" spans="12:23" x14ac:dyDescent="0.25">
      <c r="L29">
        <v>7</v>
      </c>
      <c r="M29" t="s">
        <v>9</v>
      </c>
      <c r="N29" t="s">
        <v>13</v>
      </c>
      <c r="O29">
        <v>96</v>
      </c>
      <c r="P29">
        <v>90</v>
      </c>
      <c r="Q29">
        <v>95</v>
      </c>
      <c r="R29">
        <v>87</v>
      </c>
      <c r="S29">
        <v>97</v>
      </c>
      <c r="T29">
        <v>500</v>
      </c>
      <c r="U29">
        <f t="shared" si="0"/>
        <v>465</v>
      </c>
      <c r="V29">
        <f t="shared" si="1"/>
        <v>93</v>
      </c>
      <c r="W29" t="s">
        <v>14</v>
      </c>
    </row>
    <row r="30" spans="12:23" x14ac:dyDescent="0.25">
      <c r="L30">
        <v>8</v>
      </c>
      <c r="M30" t="s">
        <v>10</v>
      </c>
      <c r="N30" t="s">
        <v>13</v>
      </c>
      <c r="O30">
        <v>98</v>
      </c>
      <c r="P30">
        <v>99</v>
      </c>
      <c r="Q30">
        <v>68</v>
      </c>
      <c r="R30">
        <v>47</v>
      </c>
      <c r="S30">
        <v>80</v>
      </c>
      <c r="T30">
        <v>500</v>
      </c>
      <c r="U30">
        <f t="shared" si="0"/>
        <v>392</v>
      </c>
      <c r="V30">
        <f t="shared" si="1"/>
        <v>78.400000000000006</v>
      </c>
      <c r="W30" t="s">
        <v>14</v>
      </c>
    </row>
    <row r="31" spans="12:23" x14ac:dyDescent="0.25">
      <c r="L31">
        <v>9</v>
      </c>
      <c r="M31" t="s">
        <v>11</v>
      </c>
      <c r="N31" t="s">
        <v>13</v>
      </c>
      <c r="O31">
        <v>97</v>
      </c>
      <c r="P31">
        <v>85</v>
      </c>
      <c r="Q31">
        <v>79</v>
      </c>
      <c r="R31">
        <v>87</v>
      </c>
      <c r="S31">
        <v>98</v>
      </c>
      <c r="T31">
        <v>500</v>
      </c>
      <c r="U31">
        <f t="shared" si="0"/>
        <v>446</v>
      </c>
      <c r="V31">
        <f t="shared" si="1"/>
        <v>89.2</v>
      </c>
      <c r="W31" t="s">
        <v>14</v>
      </c>
    </row>
    <row r="32" spans="12:23" x14ac:dyDescent="0.25">
      <c r="L32">
        <v>10</v>
      </c>
      <c r="M32" t="s">
        <v>12</v>
      </c>
      <c r="N32" t="s">
        <v>13</v>
      </c>
      <c r="O32">
        <v>85</v>
      </c>
      <c r="P32">
        <v>76</v>
      </c>
      <c r="Q32">
        <v>84</v>
      </c>
      <c r="R32">
        <v>98</v>
      </c>
      <c r="S32">
        <v>87</v>
      </c>
      <c r="T32">
        <v>500</v>
      </c>
      <c r="U32">
        <f t="shared" si="0"/>
        <v>430</v>
      </c>
      <c r="V32">
        <f t="shared" si="1"/>
        <v>86</v>
      </c>
      <c r="W32" t="s">
        <v>14</v>
      </c>
    </row>
    <row r="33" spans="15:21" x14ac:dyDescent="0.25">
      <c r="O33">
        <f t="shared" ref="O33:U33" si="2">SUM(O23:O32)</f>
        <v>851</v>
      </c>
      <c r="P33">
        <f t="shared" si="2"/>
        <v>860</v>
      </c>
      <c r="Q33">
        <f t="shared" si="2"/>
        <v>831</v>
      </c>
      <c r="R33">
        <f t="shared" si="2"/>
        <v>784</v>
      </c>
      <c r="S33">
        <f t="shared" si="2"/>
        <v>799</v>
      </c>
      <c r="T33">
        <f t="shared" si="2"/>
        <v>5000</v>
      </c>
      <c r="U33">
        <f t="shared" si="2"/>
        <v>4125</v>
      </c>
    </row>
    <row r="34" spans="15:21" x14ac:dyDescent="0.25">
      <c r="U34">
        <f>AVERAGE(U23:U32)</f>
        <v>412.5</v>
      </c>
    </row>
    <row r="35" spans="15:21" x14ac:dyDescent="0.25">
      <c r="U35">
        <f>MAX(U23:U32)</f>
        <v>465</v>
      </c>
    </row>
    <row r="36" spans="15:21" x14ac:dyDescent="0.25">
      <c r="U36">
        <f>MIN(U23:U32)</f>
        <v>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3:Z25"/>
  <sheetViews>
    <sheetView workbookViewId="0">
      <selection activeCell="W24" sqref="W24"/>
    </sheetView>
  </sheetViews>
  <sheetFormatPr defaultRowHeight="15" x14ac:dyDescent="0.25"/>
  <cols>
    <col min="2" max="2" width="12.5703125" customWidth="1"/>
    <col min="13" max="13" width="12.42578125" customWidth="1"/>
  </cols>
  <sheetData>
    <row r="13" spans="12:26" x14ac:dyDescent="0.25">
      <c r="Z13" s="2"/>
    </row>
    <row r="16" spans="12:26" x14ac:dyDescent="0.25">
      <c r="L16" s="3" t="s">
        <v>0</v>
      </c>
      <c r="M16" s="3" t="s">
        <v>15</v>
      </c>
      <c r="N16" s="3" t="s">
        <v>1</v>
      </c>
      <c r="O16" s="3" t="s">
        <v>25</v>
      </c>
    </row>
    <row r="17" spans="12:15" x14ac:dyDescent="0.25">
      <c r="L17" s="2">
        <v>1</v>
      </c>
      <c r="M17" s="2" t="s">
        <v>5</v>
      </c>
      <c r="N17" s="2" t="s">
        <v>13</v>
      </c>
      <c r="O17" s="2">
        <v>50000</v>
      </c>
    </row>
    <row r="18" spans="12:15" x14ac:dyDescent="0.25">
      <c r="L18" s="2">
        <v>2</v>
      </c>
      <c r="M18" s="2" t="s">
        <v>3</v>
      </c>
      <c r="N18" s="2" t="s">
        <v>13</v>
      </c>
      <c r="O18" s="2">
        <v>60000</v>
      </c>
    </row>
    <row r="19" spans="12:15" x14ac:dyDescent="0.25">
      <c r="L19" s="2">
        <v>3</v>
      </c>
      <c r="M19" s="2" t="s">
        <v>26</v>
      </c>
      <c r="N19" s="2" t="s">
        <v>13</v>
      </c>
      <c r="O19" s="2">
        <v>55000</v>
      </c>
    </row>
    <row r="20" spans="12:15" x14ac:dyDescent="0.25">
      <c r="L20" s="2">
        <v>4</v>
      </c>
      <c r="M20" s="2" t="s">
        <v>7</v>
      </c>
      <c r="N20" s="2" t="s">
        <v>13</v>
      </c>
      <c r="O20" s="2">
        <v>60000</v>
      </c>
    </row>
    <row r="21" spans="12:15" x14ac:dyDescent="0.25">
      <c r="L21" s="2">
        <v>5</v>
      </c>
      <c r="M21" s="2" t="s">
        <v>8</v>
      </c>
      <c r="N21" s="2" t="s">
        <v>13</v>
      </c>
      <c r="O21" s="2">
        <v>50000</v>
      </c>
    </row>
    <row r="22" spans="12:15" x14ac:dyDescent="0.25">
      <c r="L22" s="2"/>
      <c r="M22" s="2"/>
      <c r="N22" s="2" t="s">
        <v>27</v>
      </c>
      <c r="O22" s="2">
        <f>SUM(O17:O21)</f>
        <v>275000</v>
      </c>
    </row>
    <row r="23" spans="12:15" x14ac:dyDescent="0.25">
      <c r="L23" s="2"/>
      <c r="M23" s="2"/>
      <c r="N23" s="2" t="s">
        <v>24</v>
      </c>
      <c r="O23" s="2">
        <f>AVERAGE(O17:O21)</f>
        <v>55000</v>
      </c>
    </row>
    <row r="24" spans="12:15" x14ac:dyDescent="0.25">
      <c r="L24" s="2"/>
      <c r="M24" s="2"/>
      <c r="N24" s="2" t="s">
        <v>28</v>
      </c>
      <c r="O24" s="2">
        <f>MAX(O17:O21)</f>
        <v>60000</v>
      </c>
    </row>
    <row r="25" spans="12:15" x14ac:dyDescent="0.25">
      <c r="L25" s="2"/>
      <c r="M25" s="2"/>
      <c r="N25" s="2" t="s">
        <v>29</v>
      </c>
      <c r="O25" s="2">
        <f>MIN(O17:O21)</f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8:AC81"/>
  <sheetViews>
    <sheetView topLeftCell="E4" workbookViewId="0">
      <selection activeCell="M20" sqref="M20:R29"/>
    </sheetView>
  </sheetViews>
  <sheetFormatPr defaultRowHeight="15" x14ac:dyDescent="0.25"/>
  <cols>
    <col min="1" max="1" width="9.28515625" customWidth="1"/>
    <col min="4" max="4" width="10.42578125" customWidth="1"/>
    <col min="14" max="14" width="20.7109375" customWidth="1"/>
    <col min="15" max="15" width="13.7109375" customWidth="1"/>
    <col min="16" max="16" width="13.140625" customWidth="1"/>
    <col min="17" max="17" width="17" customWidth="1"/>
    <col min="18" max="18" width="10.85546875" customWidth="1"/>
  </cols>
  <sheetData>
    <row r="18" spans="13:18" x14ac:dyDescent="0.25">
      <c r="M18" s="4"/>
      <c r="N18" s="4"/>
      <c r="O18" s="5" t="s">
        <v>34</v>
      </c>
      <c r="P18" s="4"/>
      <c r="Q18" s="4"/>
      <c r="R18" s="4"/>
    </row>
    <row r="19" spans="13:18" x14ac:dyDescent="0.25">
      <c r="M19" s="3" t="s">
        <v>30</v>
      </c>
      <c r="N19" s="3" t="s">
        <v>15</v>
      </c>
      <c r="O19" s="3" t="s">
        <v>31</v>
      </c>
      <c r="P19" s="3" t="s">
        <v>32</v>
      </c>
      <c r="Q19" s="3" t="s">
        <v>33</v>
      </c>
      <c r="R19" s="3" t="s">
        <v>56</v>
      </c>
    </row>
    <row r="20" spans="13:18" x14ac:dyDescent="0.25">
      <c r="M20" s="2">
        <v>1</v>
      </c>
      <c r="N20" s="2" t="s">
        <v>35</v>
      </c>
      <c r="O20" s="2">
        <v>15000</v>
      </c>
      <c r="P20" s="2" t="s">
        <v>45</v>
      </c>
      <c r="Q20" s="2" t="s">
        <v>48</v>
      </c>
      <c r="R20" s="2">
        <v>4</v>
      </c>
    </row>
    <row r="21" spans="13:18" x14ac:dyDescent="0.25">
      <c r="M21" s="2">
        <v>2</v>
      </c>
      <c r="N21" s="2" t="s">
        <v>36</v>
      </c>
      <c r="O21" s="2">
        <v>34000</v>
      </c>
      <c r="P21" s="2" t="s">
        <v>45</v>
      </c>
      <c r="Q21" s="2" t="s">
        <v>49</v>
      </c>
      <c r="R21" s="2">
        <v>4</v>
      </c>
    </row>
    <row r="22" spans="13:18" x14ac:dyDescent="0.25">
      <c r="M22" s="2">
        <v>3</v>
      </c>
      <c r="N22" s="2" t="s">
        <v>37</v>
      </c>
      <c r="O22" s="2">
        <v>40000</v>
      </c>
      <c r="P22" s="2" t="s">
        <v>45</v>
      </c>
      <c r="Q22" s="2" t="s">
        <v>50</v>
      </c>
      <c r="R22" s="2">
        <v>4</v>
      </c>
    </row>
    <row r="23" spans="13:18" x14ac:dyDescent="0.25">
      <c r="M23" s="2">
        <v>4</v>
      </c>
      <c r="N23" s="2" t="s">
        <v>38</v>
      </c>
      <c r="O23" s="2">
        <v>67000</v>
      </c>
      <c r="P23" s="2" t="s">
        <v>45</v>
      </c>
      <c r="Q23" s="2" t="s">
        <v>51</v>
      </c>
      <c r="R23" s="2">
        <v>4</v>
      </c>
    </row>
    <row r="24" spans="13:18" x14ac:dyDescent="0.25">
      <c r="M24" s="2">
        <v>5</v>
      </c>
      <c r="N24" s="2" t="s">
        <v>39</v>
      </c>
      <c r="O24" s="2">
        <v>32000</v>
      </c>
      <c r="P24" s="2" t="s">
        <v>45</v>
      </c>
      <c r="Q24" s="2" t="s">
        <v>52</v>
      </c>
      <c r="R24" s="2">
        <v>4</v>
      </c>
    </row>
    <row r="25" spans="13:18" x14ac:dyDescent="0.25">
      <c r="M25" s="2">
        <v>6</v>
      </c>
      <c r="N25" s="2" t="s">
        <v>40</v>
      </c>
      <c r="O25" s="2">
        <v>8000</v>
      </c>
      <c r="P25" s="2" t="s">
        <v>45</v>
      </c>
      <c r="Q25" s="2" t="s">
        <v>53</v>
      </c>
      <c r="R25" s="2">
        <v>4</v>
      </c>
    </row>
    <row r="26" spans="13:18" x14ac:dyDescent="0.25">
      <c r="M26" s="2">
        <v>7</v>
      </c>
      <c r="N26" s="2" t="s">
        <v>41</v>
      </c>
      <c r="O26" s="2">
        <v>2500</v>
      </c>
      <c r="P26" s="2" t="s">
        <v>45</v>
      </c>
      <c r="Q26" s="2" t="s">
        <v>49</v>
      </c>
      <c r="R26" s="2">
        <v>4</v>
      </c>
    </row>
    <row r="27" spans="13:18" x14ac:dyDescent="0.25">
      <c r="M27" s="2">
        <v>8</v>
      </c>
      <c r="N27" s="2" t="s">
        <v>42</v>
      </c>
      <c r="O27" s="2">
        <v>6000</v>
      </c>
      <c r="P27" s="2" t="s">
        <v>45</v>
      </c>
      <c r="Q27" s="2" t="s">
        <v>54</v>
      </c>
      <c r="R27" s="2">
        <v>4</v>
      </c>
    </row>
    <row r="28" spans="13:18" x14ac:dyDescent="0.25">
      <c r="M28" s="2">
        <v>9</v>
      </c>
      <c r="N28" s="2" t="s">
        <v>43</v>
      </c>
      <c r="O28" s="2">
        <v>1750</v>
      </c>
      <c r="P28" s="2" t="s">
        <v>46</v>
      </c>
      <c r="Q28" s="2" t="s">
        <v>49</v>
      </c>
      <c r="R28" s="2">
        <v>4</v>
      </c>
    </row>
    <row r="29" spans="13:18" x14ac:dyDescent="0.25">
      <c r="M29" s="2">
        <v>10</v>
      </c>
      <c r="N29" s="2" t="s">
        <v>44</v>
      </c>
      <c r="O29" s="2">
        <v>3500</v>
      </c>
      <c r="P29" s="2" t="s">
        <v>47</v>
      </c>
      <c r="Q29" s="2" t="s">
        <v>55</v>
      </c>
      <c r="R29" s="2">
        <v>4</v>
      </c>
    </row>
    <row r="30" spans="13:18" x14ac:dyDescent="0.25">
      <c r="M30" s="2"/>
      <c r="N30" s="2"/>
      <c r="O30" s="2"/>
      <c r="P30" s="2"/>
      <c r="Q30" s="2"/>
      <c r="R30" s="2"/>
    </row>
    <row r="31" spans="13:18" x14ac:dyDescent="0.25">
      <c r="M31" s="2"/>
      <c r="N31" s="2"/>
      <c r="O31" s="2"/>
      <c r="P31" s="2"/>
      <c r="Q31" s="2"/>
      <c r="R31" s="2"/>
    </row>
    <row r="32" spans="13:18" x14ac:dyDescent="0.25">
      <c r="M32" s="2"/>
      <c r="N32" s="2"/>
      <c r="O32" s="2"/>
      <c r="P32" s="2"/>
      <c r="Q32" s="2"/>
      <c r="R32" s="2"/>
    </row>
    <row r="33" spans="13:18" x14ac:dyDescent="0.25">
      <c r="M33" s="2"/>
      <c r="N33" s="2"/>
      <c r="O33" s="2"/>
      <c r="P33" s="2"/>
      <c r="Q33" s="2"/>
      <c r="R33" s="2"/>
    </row>
    <row r="64" spans="27:29" x14ac:dyDescent="0.25">
      <c r="AA64" s="6"/>
      <c r="AB64" s="7"/>
      <c r="AC64" s="8"/>
    </row>
    <row r="65" spans="27:29" x14ac:dyDescent="0.25">
      <c r="AA65" s="9"/>
      <c r="AB65" s="10"/>
      <c r="AC65" s="11"/>
    </row>
    <row r="66" spans="27:29" x14ac:dyDescent="0.25">
      <c r="AA66" s="9"/>
      <c r="AB66" s="10"/>
      <c r="AC66" s="11"/>
    </row>
    <row r="67" spans="27:29" x14ac:dyDescent="0.25">
      <c r="AA67" s="9"/>
      <c r="AB67" s="10"/>
      <c r="AC67" s="11"/>
    </row>
    <row r="68" spans="27:29" x14ac:dyDescent="0.25">
      <c r="AA68" s="9"/>
      <c r="AB68" s="10"/>
      <c r="AC68" s="11"/>
    </row>
    <row r="69" spans="27:29" x14ac:dyDescent="0.25">
      <c r="AA69" s="9"/>
      <c r="AB69" s="10"/>
      <c r="AC69" s="11"/>
    </row>
    <row r="70" spans="27:29" x14ac:dyDescent="0.25">
      <c r="AA70" s="9"/>
      <c r="AB70" s="10"/>
      <c r="AC70" s="11"/>
    </row>
    <row r="71" spans="27:29" x14ac:dyDescent="0.25">
      <c r="AA71" s="9"/>
      <c r="AB71" s="10"/>
      <c r="AC71" s="11"/>
    </row>
    <row r="72" spans="27:29" x14ac:dyDescent="0.25">
      <c r="AA72" s="9"/>
      <c r="AB72" s="10"/>
      <c r="AC72" s="11"/>
    </row>
    <row r="73" spans="27:29" x14ac:dyDescent="0.25">
      <c r="AA73" s="9"/>
      <c r="AB73" s="10"/>
      <c r="AC73" s="11"/>
    </row>
    <row r="74" spans="27:29" x14ac:dyDescent="0.25">
      <c r="AA74" s="9"/>
      <c r="AB74" s="10"/>
      <c r="AC74" s="11"/>
    </row>
    <row r="75" spans="27:29" x14ac:dyDescent="0.25">
      <c r="AA75" s="9"/>
      <c r="AB75" s="10"/>
      <c r="AC75" s="11"/>
    </row>
    <row r="76" spans="27:29" x14ac:dyDescent="0.25">
      <c r="AA76" s="9"/>
      <c r="AB76" s="10"/>
      <c r="AC76" s="11"/>
    </row>
    <row r="77" spans="27:29" x14ac:dyDescent="0.25">
      <c r="AA77" s="9"/>
      <c r="AB77" s="10"/>
      <c r="AC77" s="11"/>
    </row>
    <row r="78" spans="27:29" x14ac:dyDescent="0.25">
      <c r="AA78" s="9"/>
      <c r="AB78" s="10"/>
      <c r="AC78" s="11"/>
    </row>
    <row r="79" spans="27:29" x14ac:dyDescent="0.25">
      <c r="AA79" s="9"/>
      <c r="AB79" s="10"/>
      <c r="AC79" s="11"/>
    </row>
    <row r="80" spans="27:29" x14ac:dyDescent="0.25">
      <c r="AA80" s="9"/>
      <c r="AB80" s="10"/>
      <c r="AC80" s="11"/>
    </row>
    <row r="81" spans="27:29" x14ac:dyDescent="0.25">
      <c r="AA81" s="12"/>
      <c r="AB81" s="13"/>
      <c r="AC81" s="14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3" spans="1:2" x14ac:dyDescent="0.25">
      <c r="A3" s="15" t="s">
        <v>57</v>
      </c>
      <c r="B3" t="s">
        <v>59</v>
      </c>
    </row>
    <row r="4" spans="1:2" x14ac:dyDescent="0.25">
      <c r="A4" s="16" t="s">
        <v>46</v>
      </c>
      <c r="B4" s="17">
        <v>1750</v>
      </c>
    </row>
    <row r="5" spans="1:2" x14ac:dyDescent="0.25">
      <c r="A5" s="16" t="s">
        <v>45</v>
      </c>
      <c r="B5" s="17">
        <v>204500</v>
      </c>
    </row>
    <row r="6" spans="1:2" x14ac:dyDescent="0.25">
      <c r="A6" s="16" t="s">
        <v>47</v>
      </c>
      <c r="B6" s="17">
        <v>3500</v>
      </c>
    </row>
    <row r="7" spans="1:2" x14ac:dyDescent="0.25">
      <c r="A7" s="16" t="s">
        <v>58</v>
      </c>
      <c r="B7" s="17">
        <v>209750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A3" sqref="A3"/>
    </sheetView>
  </sheetViews>
  <sheetFormatPr defaultRowHeight="15" x14ac:dyDescent="0.25"/>
  <cols>
    <col min="1" max="1" width="24.140625" bestFit="1" customWidth="1"/>
    <col min="2" max="2" width="12.5703125" bestFit="1" customWidth="1"/>
  </cols>
  <sheetData>
    <row r="3" spans="1:2" x14ac:dyDescent="0.25">
      <c r="A3" s="15" t="s">
        <v>57</v>
      </c>
      <c r="B3" t="s">
        <v>59</v>
      </c>
    </row>
    <row r="4" spans="1:2" x14ac:dyDescent="0.25">
      <c r="A4" s="16" t="s">
        <v>46</v>
      </c>
      <c r="B4" s="17">
        <v>1750</v>
      </c>
    </row>
    <row r="5" spans="1:2" x14ac:dyDescent="0.25">
      <c r="A5" s="18" t="s">
        <v>43</v>
      </c>
      <c r="B5" s="17">
        <v>1750</v>
      </c>
    </row>
    <row r="6" spans="1:2" x14ac:dyDescent="0.25">
      <c r="A6" s="16" t="s">
        <v>45</v>
      </c>
      <c r="B6" s="17">
        <v>204500</v>
      </c>
    </row>
    <row r="7" spans="1:2" x14ac:dyDescent="0.25">
      <c r="A7" s="18" t="s">
        <v>37</v>
      </c>
      <c r="B7" s="17">
        <v>40000</v>
      </c>
    </row>
    <row r="8" spans="1:2" x14ac:dyDescent="0.25">
      <c r="A8" s="18" t="s">
        <v>41</v>
      </c>
      <c r="B8" s="17">
        <v>2500</v>
      </c>
    </row>
    <row r="9" spans="1:2" x14ac:dyDescent="0.25">
      <c r="A9" s="18" t="s">
        <v>38</v>
      </c>
      <c r="B9" s="17">
        <v>67000</v>
      </c>
    </row>
    <row r="10" spans="1:2" x14ac:dyDescent="0.25">
      <c r="A10" s="18" t="s">
        <v>40</v>
      </c>
      <c r="B10" s="17">
        <v>8000</v>
      </c>
    </row>
    <row r="11" spans="1:2" x14ac:dyDescent="0.25">
      <c r="A11" s="18" t="s">
        <v>39</v>
      </c>
      <c r="B11" s="17">
        <v>32000</v>
      </c>
    </row>
    <row r="12" spans="1:2" x14ac:dyDescent="0.25">
      <c r="A12" s="18" t="s">
        <v>42</v>
      </c>
      <c r="B12" s="17">
        <v>6000</v>
      </c>
    </row>
    <row r="13" spans="1:2" x14ac:dyDescent="0.25">
      <c r="A13" s="18" t="s">
        <v>36</v>
      </c>
      <c r="B13" s="17">
        <v>34000</v>
      </c>
    </row>
    <row r="14" spans="1:2" x14ac:dyDescent="0.25">
      <c r="A14" s="18" t="s">
        <v>35</v>
      </c>
      <c r="B14" s="17">
        <v>15000</v>
      </c>
    </row>
    <row r="15" spans="1:2" x14ac:dyDescent="0.25">
      <c r="A15" s="16" t="s">
        <v>47</v>
      </c>
      <c r="B15" s="17">
        <v>3500</v>
      </c>
    </row>
    <row r="16" spans="1:2" x14ac:dyDescent="0.25">
      <c r="A16" s="18" t="s">
        <v>44</v>
      </c>
      <c r="B16" s="17">
        <v>3500</v>
      </c>
    </row>
    <row r="17" spans="1:2" x14ac:dyDescent="0.25">
      <c r="A17" s="16" t="s">
        <v>58</v>
      </c>
      <c r="B17" s="17">
        <v>209750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L13" sqref="L13"/>
    </sheetView>
  </sheetViews>
  <sheetFormatPr defaultRowHeight="15" x14ac:dyDescent="0.25"/>
  <cols>
    <col min="1" max="1" width="20.28515625" customWidth="1"/>
    <col min="2" max="2" width="12.5703125" bestFit="1" customWidth="1"/>
  </cols>
  <sheetData>
    <row r="3" spans="1:2" x14ac:dyDescent="0.25">
      <c r="A3" s="15" t="s">
        <v>57</v>
      </c>
      <c r="B3" t="s">
        <v>59</v>
      </c>
    </row>
    <row r="4" spans="1:2" x14ac:dyDescent="0.25">
      <c r="A4" s="16" t="s">
        <v>37</v>
      </c>
      <c r="B4" s="17">
        <v>40000</v>
      </c>
    </row>
    <row r="5" spans="1:2" x14ac:dyDescent="0.25">
      <c r="A5" s="16" t="s">
        <v>41</v>
      </c>
      <c r="B5" s="17">
        <v>2500</v>
      </c>
    </row>
    <row r="6" spans="1:2" x14ac:dyDescent="0.25">
      <c r="A6" s="16" t="s">
        <v>38</v>
      </c>
      <c r="B6" s="17">
        <v>67000</v>
      </c>
    </row>
    <row r="7" spans="1:2" x14ac:dyDescent="0.25">
      <c r="A7" s="16" t="s">
        <v>40</v>
      </c>
      <c r="B7" s="17">
        <v>8000</v>
      </c>
    </row>
    <row r="8" spans="1:2" x14ac:dyDescent="0.25">
      <c r="A8" s="16" t="s">
        <v>44</v>
      </c>
      <c r="B8" s="17">
        <v>3500</v>
      </c>
    </row>
    <row r="9" spans="1:2" x14ac:dyDescent="0.25">
      <c r="A9" s="16" t="s">
        <v>39</v>
      </c>
      <c r="B9" s="17">
        <v>32000</v>
      </c>
    </row>
    <row r="10" spans="1:2" x14ac:dyDescent="0.25">
      <c r="A10" s="16" t="s">
        <v>43</v>
      </c>
      <c r="B10" s="17">
        <v>1750</v>
      </c>
    </row>
    <row r="11" spans="1:2" x14ac:dyDescent="0.25">
      <c r="A11" s="16" t="s">
        <v>42</v>
      </c>
      <c r="B11" s="17">
        <v>6000</v>
      </c>
    </row>
    <row r="12" spans="1:2" x14ac:dyDescent="0.25">
      <c r="A12" s="16" t="s">
        <v>36</v>
      </c>
      <c r="B12" s="17">
        <v>34000</v>
      </c>
    </row>
    <row r="13" spans="1:2" x14ac:dyDescent="0.25">
      <c r="A13" s="16" t="s">
        <v>35</v>
      </c>
      <c r="B13" s="17">
        <v>15000</v>
      </c>
    </row>
    <row r="14" spans="1:2" x14ac:dyDescent="0.25">
      <c r="A14" s="16" t="s">
        <v>58</v>
      </c>
      <c r="B14" s="17">
        <v>209750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M21" sqref="L19:M21"/>
    </sheetView>
  </sheetViews>
  <sheetFormatPr defaultRowHeight="15" x14ac:dyDescent="0.25"/>
  <cols>
    <col min="1" max="1" width="16.28515625" bestFit="1" customWidth="1"/>
    <col min="2" max="2" width="12.5703125" bestFit="1" customWidth="1"/>
  </cols>
  <sheetData>
    <row r="3" spans="1:2" x14ac:dyDescent="0.25">
      <c r="A3" s="15" t="s">
        <v>33</v>
      </c>
      <c r="B3" t="s">
        <v>59</v>
      </c>
    </row>
    <row r="4" spans="1:2" x14ac:dyDescent="0.25">
      <c r="A4" s="16" t="s">
        <v>52</v>
      </c>
      <c r="B4" s="17">
        <v>32000</v>
      </c>
    </row>
    <row r="5" spans="1:2" x14ac:dyDescent="0.25">
      <c r="A5" s="16" t="s">
        <v>53</v>
      </c>
      <c r="B5" s="17">
        <v>8000</v>
      </c>
    </row>
    <row r="6" spans="1:2" x14ac:dyDescent="0.25">
      <c r="A6" s="16" t="s">
        <v>51</v>
      </c>
      <c r="B6" s="17">
        <v>67000</v>
      </c>
    </row>
    <row r="7" spans="1:2" x14ac:dyDescent="0.25">
      <c r="A7" s="16" t="s">
        <v>54</v>
      </c>
      <c r="B7" s="17">
        <v>6000</v>
      </c>
    </row>
    <row r="8" spans="1:2" x14ac:dyDescent="0.25">
      <c r="A8" s="16" t="s">
        <v>55</v>
      </c>
      <c r="B8" s="17">
        <v>3500</v>
      </c>
    </row>
    <row r="9" spans="1:2" x14ac:dyDescent="0.25">
      <c r="A9" s="16" t="s">
        <v>50</v>
      </c>
      <c r="B9" s="17">
        <v>40000</v>
      </c>
    </row>
    <row r="10" spans="1:2" x14ac:dyDescent="0.25">
      <c r="A10" s="16" t="s">
        <v>49</v>
      </c>
      <c r="B10" s="17">
        <v>38250</v>
      </c>
    </row>
    <row r="11" spans="1:2" x14ac:dyDescent="0.25">
      <c r="A11" s="16" t="s">
        <v>48</v>
      </c>
      <c r="B11" s="17">
        <v>15000</v>
      </c>
    </row>
    <row r="12" spans="1:2" x14ac:dyDescent="0.25">
      <c r="A12" s="16" t="s">
        <v>58</v>
      </c>
      <c r="B12" s="17">
        <v>209750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E16" sqref="E16"/>
    </sheetView>
  </sheetViews>
  <sheetFormatPr defaultRowHeight="15" x14ac:dyDescent="0.25"/>
  <cols>
    <col min="1" max="1" width="18.42578125" bestFit="1" customWidth="1"/>
    <col min="2" max="2" width="18.140625" bestFit="1" customWidth="1"/>
  </cols>
  <sheetData>
    <row r="3" spans="1:2" x14ac:dyDescent="0.25">
      <c r="A3" s="15" t="s">
        <v>57</v>
      </c>
      <c r="B3" t="s">
        <v>60</v>
      </c>
    </row>
    <row r="4" spans="1:2" x14ac:dyDescent="0.25">
      <c r="A4" s="16" t="s">
        <v>52</v>
      </c>
      <c r="B4" s="17">
        <v>4</v>
      </c>
    </row>
    <row r="5" spans="1:2" x14ac:dyDescent="0.25">
      <c r="A5" s="18" t="s">
        <v>45</v>
      </c>
      <c r="B5" s="17">
        <v>4</v>
      </c>
    </row>
    <row r="6" spans="1:2" x14ac:dyDescent="0.25">
      <c r="A6" s="16" t="s">
        <v>53</v>
      </c>
      <c r="B6" s="17">
        <v>4</v>
      </c>
    </row>
    <row r="7" spans="1:2" x14ac:dyDescent="0.25">
      <c r="A7" s="18" t="s">
        <v>45</v>
      </c>
      <c r="B7" s="17">
        <v>4</v>
      </c>
    </row>
    <row r="8" spans="1:2" x14ac:dyDescent="0.25">
      <c r="A8" s="16" t="s">
        <v>51</v>
      </c>
      <c r="B8" s="17">
        <v>4</v>
      </c>
    </row>
    <row r="9" spans="1:2" x14ac:dyDescent="0.25">
      <c r="A9" s="18" t="s">
        <v>45</v>
      </c>
      <c r="B9" s="17">
        <v>4</v>
      </c>
    </row>
    <row r="10" spans="1:2" x14ac:dyDescent="0.25">
      <c r="A10" s="16" t="s">
        <v>54</v>
      </c>
      <c r="B10" s="17">
        <v>4</v>
      </c>
    </row>
    <row r="11" spans="1:2" x14ac:dyDescent="0.25">
      <c r="A11" s="18" t="s">
        <v>45</v>
      </c>
      <c r="B11" s="17">
        <v>4</v>
      </c>
    </row>
    <row r="12" spans="1:2" x14ac:dyDescent="0.25">
      <c r="A12" s="16" t="s">
        <v>55</v>
      </c>
      <c r="B12" s="17">
        <v>4</v>
      </c>
    </row>
    <row r="13" spans="1:2" x14ac:dyDescent="0.25">
      <c r="A13" s="18" t="s">
        <v>47</v>
      </c>
      <c r="B13" s="17">
        <v>4</v>
      </c>
    </row>
    <row r="14" spans="1:2" x14ac:dyDescent="0.25">
      <c r="A14" s="16" t="s">
        <v>50</v>
      </c>
      <c r="B14" s="17">
        <v>4</v>
      </c>
    </row>
    <row r="15" spans="1:2" x14ac:dyDescent="0.25">
      <c r="A15" s="18" t="s">
        <v>45</v>
      </c>
      <c r="B15" s="17">
        <v>4</v>
      </c>
    </row>
    <row r="16" spans="1:2" x14ac:dyDescent="0.25">
      <c r="A16" s="16" t="s">
        <v>49</v>
      </c>
      <c r="B16" s="17">
        <v>12</v>
      </c>
    </row>
    <row r="17" spans="1:2" x14ac:dyDescent="0.25">
      <c r="A17" s="18" t="s">
        <v>46</v>
      </c>
      <c r="B17" s="17">
        <v>4</v>
      </c>
    </row>
    <row r="18" spans="1:2" x14ac:dyDescent="0.25">
      <c r="A18" s="18" t="s">
        <v>45</v>
      </c>
      <c r="B18" s="17">
        <v>8</v>
      </c>
    </row>
    <row r="19" spans="1:2" x14ac:dyDescent="0.25">
      <c r="A19" s="16" t="s">
        <v>48</v>
      </c>
      <c r="B19" s="17">
        <v>4</v>
      </c>
    </row>
    <row r="20" spans="1:2" x14ac:dyDescent="0.25">
      <c r="A20" s="18" t="s">
        <v>45</v>
      </c>
      <c r="B20" s="17">
        <v>4</v>
      </c>
    </row>
    <row r="21" spans="1:2" x14ac:dyDescent="0.25">
      <c r="A21" s="16" t="s">
        <v>58</v>
      </c>
      <c r="B21" s="1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G40" sqref="G40"/>
    </sheetView>
  </sheetViews>
  <sheetFormatPr defaultRowHeight="15" x14ac:dyDescent="0.25"/>
  <cols>
    <col min="1" max="1" width="13.140625" customWidth="1"/>
    <col min="2" max="2" width="14.140625" bestFit="1" customWidth="1"/>
  </cols>
  <sheetData>
    <row r="3" spans="1:2" x14ac:dyDescent="0.25">
      <c r="A3" s="15" t="s">
        <v>57</v>
      </c>
      <c r="B3" t="s">
        <v>66</v>
      </c>
    </row>
    <row r="4" spans="1:2" x14ac:dyDescent="0.25">
      <c r="A4" s="16" t="s">
        <v>6</v>
      </c>
      <c r="B4" s="17">
        <v>87</v>
      </c>
    </row>
    <row r="5" spans="1:2" x14ac:dyDescent="0.25">
      <c r="A5" s="16" t="s">
        <v>3</v>
      </c>
      <c r="B5" s="17">
        <v>97</v>
      </c>
    </row>
    <row r="6" spans="1:2" x14ac:dyDescent="0.25">
      <c r="A6" s="16" t="s">
        <v>26</v>
      </c>
      <c r="B6" s="17">
        <v>96</v>
      </c>
    </row>
    <row r="7" spans="1:2" x14ac:dyDescent="0.25">
      <c r="A7" s="16" t="s">
        <v>11</v>
      </c>
      <c r="B7" s="17">
        <v>80</v>
      </c>
    </row>
    <row r="8" spans="1:2" x14ac:dyDescent="0.25">
      <c r="A8" s="16" t="s">
        <v>63</v>
      </c>
      <c r="B8" s="17">
        <v>85</v>
      </c>
    </row>
    <row r="9" spans="1:2" x14ac:dyDescent="0.25">
      <c r="A9" s="16" t="s">
        <v>9</v>
      </c>
      <c r="B9" s="17">
        <v>99</v>
      </c>
    </row>
    <row r="10" spans="1:2" x14ac:dyDescent="0.25">
      <c r="A10" s="16" t="s">
        <v>5</v>
      </c>
      <c r="B10" s="17">
        <v>95</v>
      </c>
    </row>
    <row r="11" spans="1:2" x14ac:dyDescent="0.25">
      <c r="A11" s="16" t="s">
        <v>8</v>
      </c>
      <c r="B11" s="17">
        <v>87</v>
      </c>
    </row>
    <row r="12" spans="1:2" x14ac:dyDescent="0.25">
      <c r="A12" s="16" t="s">
        <v>64</v>
      </c>
      <c r="B12" s="17">
        <v>90</v>
      </c>
    </row>
    <row r="13" spans="1:2" x14ac:dyDescent="0.25">
      <c r="A13" s="16" t="s">
        <v>7</v>
      </c>
      <c r="B13" s="17">
        <v>84</v>
      </c>
    </row>
    <row r="14" spans="1:2" x14ac:dyDescent="0.25">
      <c r="A14" s="16" t="s">
        <v>58</v>
      </c>
      <c r="B14" s="17">
        <v>900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S9" sqref="S9"/>
    </sheetView>
  </sheetViews>
  <sheetFormatPr defaultRowHeight="15" x14ac:dyDescent="0.25"/>
  <cols>
    <col min="1" max="1" width="13.140625" bestFit="1" customWidth="1"/>
    <col min="2" max="2" width="14.140625" bestFit="1" customWidth="1"/>
  </cols>
  <sheetData>
    <row r="3" spans="1:2" x14ac:dyDescent="0.25">
      <c r="A3" s="15" t="s">
        <v>57</v>
      </c>
      <c r="B3" t="s">
        <v>66</v>
      </c>
    </row>
    <row r="4" spans="1:2" x14ac:dyDescent="0.25">
      <c r="A4" s="16" t="s">
        <v>13</v>
      </c>
      <c r="B4" s="17">
        <v>900</v>
      </c>
    </row>
    <row r="5" spans="1:2" x14ac:dyDescent="0.25">
      <c r="A5" s="16" t="s">
        <v>58</v>
      </c>
      <c r="B5" s="17">
        <v>900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"/>
  <sheetViews>
    <sheetView tabSelected="1" workbookViewId="0">
      <selection activeCell="O10" sqref="O10"/>
    </sheetView>
  </sheetViews>
  <sheetFormatPr defaultRowHeight="15" x14ac:dyDescent="0.25"/>
  <cols>
    <col min="1" max="1" width="16" bestFit="1" customWidth="1"/>
    <col min="2" max="2" width="14.140625" bestFit="1" customWidth="1"/>
  </cols>
  <sheetData>
    <row r="3" spans="1:15" x14ac:dyDescent="0.25">
      <c r="A3" s="15" t="s">
        <v>57</v>
      </c>
      <c r="B3" t="s">
        <v>66</v>
      </c>
    </row>
    <row r="4" spans="1:15" x14ac:dyDescent="0.25">
      <c r="A4" s="16" t="s">
        <v>49</v>
      </c>
      <c r="B4" s="17">
        <v>900</v>
      </c>
    </row>
    <row r="5" spans="1:15" x14ac:dyDescent="0.25">
      <c r="A5" s="18" t="s">
        <v>6</v>
      </c>
      <c r="B5" s="17">
        <v>87</v>
      </c>
    </row>
    <row r="6" spans="1:15" x14ac:dyDescent="0.25">
      <c r="A6" s="18" t="s">
        <v>3</v>
      </c>
      <c r="B6" s="17">
        <v>97</v>
      </c>
    </row>
    <row r="7" spans="1:15" x14ac:dyDescent="0.25">
      <c r="A7" s="18" t="s">
        <v>26</v>
      </c>
      <c r="B7" s="17">
        <v>96</v>
      </c>
    </row>
    <row r="8" spans="1:15" x14ac:dyDescent="0.25">
      <c r="A8" s="18" t="s">
        <v>11</v>
      </c>
      <c r="B8" s="17">
        <v>80</v>
      </c>
    </row>
    <row r="9" spans="1:15" x14ac:dyDescent="0.25">
      <c r="A9" s="18" t="s">
        <v>63</v>
      </c>
      <c r="B9" s="17">
        <v>85</v>
      </c>
    </row>
    <row r="10" spans="1:15" x14ac:dyDescent="0.25">
      <c r="A10" s="18" t="s">
        <v>9</v>
      </c>
      <c r="B10" s="17">
        <v>99</v>
      </c>
      <c r="O10" t="s">
        <v>67</v>
      </c>
    </row>
    <row r="11" spans="1:15" x14ac:dyDescent="0.25">
      <c r="A11" s="18" t="s">
        <v>5</v>
      </c>
      <c r="B11" s="17">
        <v>95</v>
      </c>
    </row>
    <row r="12" spans="1:15" x14ac:dyDescent="0.25">
      <c r="A12" s="18" t="s">
        <v>8</v>
      </c>
      <c r="B12" s="17">
        <v>87</v>
      </c>
    </row>
    <row r="13" spans="1:15" x14ac:dyDescent="0.25">
      <c r="A13" s="18" t="s">
        <v>64</v>
      </c>
      <c r="B13" s="17">
        <v>90</v>
      </c>
    </row>
    <row r="14" spans="1:15" x14ac:dyDescent="0.25">
      <c r="A14" s="18" t="s">
        <v>7</v>
      </c>
      <c r="B14" s="17">
        <v>84</v>
      </c>
    </row>
    <row r="15" spans="1:15" x14ac:dyDescent="0.25">
      <c r="A15" s="16" t="s">
        <v>58</v>
      </c>
      <c r="B15" s="17">
        <v>900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3:Q23"/>
  <sheetViews>
    <sheetView workbookViewId="0">
      <selection activeCell="L13" sqref="L13:Q23"/>
    </sheetView>
  </sheetViews>
  <sheetFormatPr defaultRowHeight="15" x14ac:dyDescent="0.25"/>
  <cols>
    <col min="13" max="13" width="12.140625" customWidth="1"/>
    <col min="16" max="16" width="12.5703125" customWidth="1"/>
  </cols>
  <sheetData>
    <row r="13" spans="12:17" x14ac:dyDescent="0.25">
      <c r="L13" s="3" t="s">
        <v>0</v>
      </c>
      <c r="M13" s="3" t="s">
        <v>15</v>
      </c>
      <c r="N13" s="3" t="s">
        <v>1</v>
      </c>
      <c r="O13" s="3" t="s">
        <v>61</v>
      </c>
      <c r="P13" s="3" t="s">
        <v>33</v>
      </c>
      <c r="Q13" s="3" t="s">
        <v>62</v>
      </c>
    </row>
    <row r="14" spans="12:17" x14ac:dyDescent="0.25">
      <c r="L14" s="2">
        <v>1</v>
      </c>
      <c r="M14" s="2" t="s">
        <v>6</v>
      </c>
      <c r="N14" s="2" t="s">
        <v>13</v>
      </c>
      <c r="O14" s="2">
        <v>87</v>
      </c>
      <c r="P14" s="2" t="s">
        <v>49</v>
      </c>
      <c r="Q14" s="2" t="s">
        <v>65</v>
      </c>
    </row>
    <row r="15" spans="12:17" x14ac:dyDescent="0.25">
      <c r="L15" s="2">
        <v>2</v>
      </c>
      <c r="M15" s="2" t="s">
        <v>3</v>
      </c>
      <c r="N15" s="2" t="s">
        <v>13</v>
      </c>
      <c r="O15" s="2">
        <v>97</v>
      </c>
      <c r="P15" s="2" t="s">
        <v>49</v>
      </c>
      <c r="Q15" s="2" t="s">
        <v>65</v>
      </c>
    </row>
    <row r="16" spans="12:17" x14ac:dyDescent="0.25">
      <c r="L16" s="2">
        <v>3</v>
      </c>
      <c r="M16" s="2" t="s">
        <v>5</v>
      </c>
      <c r="N16" s="2" t="s">
        <v>13</v>
      </c>
      <c r="O16" s="2">
        <v>95</v>
      </c>
      <c r="P16" s="2" t="s">
        <v>49</v>
      </c>
      <c r="Q16" s="2" t="s">
        <v>65</v>
      </c>
    </row>
    <row r="17" spans="12:17" x14ac:dyDescent="0.25">
      <c r="L17" s="2">
        <v>4</v>
      </c>
      <c r="M17" s="2" t="s">
        <v>26</v>
      </c>
      <c r="N17" s="2" t="s">
        <v>13</v>
      </c>
      <c r="O17" s="2">
        <v>96</v>
      </c>
      <c r="P17" s="2" t="s">
        <v>49</v>
      </c>
      <c r="Q17" s="2" t="s">
        <v>65</v>
      </c>
    </row>
    <row r="18" spans="12:17" x14ac:dyDescent="0.25">
      <c r="L18" s="2">
        <v>5</v>
      </c>
      <c r="M18" s="2" t="s">
        <v>8</v>
      </c>
      <c r="N18" s="2" t="s">
        <v>13</v>
      </c>
      <c r="O18" s="2">
        <v>87</v>
      </c>
      <c r="P18" s="2" t="s">
        <v>49</v>
      </c>
      <c r="Q18" s="2" t="s">
        <v>65</v>
      </c>
    </row>
    <row r="19" spans="12:17" x14ac:dyDescent="0.25">
      <c r="L19" s="2">
        <v>6</v>
      </c>
      <c r="M19" s="2" t="s">
        <v>7</v>
      </c>
      <c r="N19" s="2" t="s">
        <v>13</v>
      </c>
      <c r="O19" s="2">
        <v>84</v>
      </c>
      <c r="P19" s="2" t="s">
        <v>49</v>
      </c>
      <c r="Q19" s="2" t="s">
        <v>65</v>
      </c>
    </row>
    <row r="20" spans="12:17" x14ac:dyDescent="0.25">
      <c r="L20" s="2">
        <v>7</v>
      </c>
      <c r="M20" s="2" t="s">
        <v>63</v>
      </c>
      <c r="N20" s="2" t="s">
        <v>13</v>
      </c>
      <c r="O20" s="2">
        <v>85</v>
      </c>
      <c r="P20" s="2" t="s">
        <v>49</v>
      </c>
      <c r="Q20" s="2" t="s">
        <v>65</v>
      </c>
    </row>
    <row r="21" spans="12:17" x14ac:dyDescent="0.25">
      <c r="L21" s="2">
        <v>8</v>
      </c>
      <c r="M21" s="2" t="s">
        <v>64</v>
      </c>
      <c r="N21" s="2" t="s">
        <v>13</v>
      </c>
      <c r="O21" s="2">
        <v>90</v>
      </c>
      <c r="P21" s="2" t="s">
        <v>49</v>
      </c>
      <c r="Q21" s="2" t="s">
        <v>65</v>
      </c>
    </row>
    <row r="22" spans="12:17" x14ac:dyDescent="0.25">
      <c r="L22" s="2">
        <v>9</v>
      </c>
      <c r="M22" s="2" t="s">
        <v>9</v>
      </c>
      <c r="N22" s="2" t="s">
        <v>13</v>
      </c>
      <c r="O22" s="2">
        <v>99</v>
      </c>
      <c r="P22" s="2" t="s">
        <v>49</v>
      </c>
      <c r="Q22" s="2" t="s">
        <v>65</v>
      </c>
    </row>
    <row r="23" spans="12:17" x14ac:dyDescent="0.25">
      <c r="L23" s="2">
        <v>10</v>
      </c>
      <c r="M23" s="2" t="s">
        <v>11</v>
      </c>
      <c r="N23" s="2" t="s">
        <v>13</v>
      </c>
      <c r="O23" s="2">
        <v>80</v>
      </c>
      <c r="P23" s="2" t="s">
        <v>49</v>
      </c>
      <c r="Q23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Sheet10</vt:lpstr>
      <vt:lpstr>Sheet11</vt:lpstr>
      <vt:lpstr>Sheet12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2025-04-03T08:42:14Z</dcterms:created>
  <dcterms:modified xsi:type="dcterms:W3CDTF">2025-04-04T09:01:39Z</dcterms:modified>
</cp:coreProperties>
</file>