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afath Dropbox\4.Common\Nasser\1.SQU\4.SP21\HPC (5557)\4.Project\7.Results\"/>
    </mc:Choice>
  </mc:AlternateContent>
  <xr:revisionPtr revIDLastSave="0" documentId="13_ncr:1_{2FD48D04-1332-43FF-82F5-78E96365C2B5}" xr6:coauthVersionLast="46" xr6:coauthVersionMax="46" xr10:uidLastSave="{00000000-0000-0000-0000-000000000000}"/>
  <bookViews>
    <workbookView xWindow="20370" yWindow="-120" windowWidth="29040" windowHeight="15990" activeTab="1" xr2:uid="{211F79EB-2682-47FF-B4B8-8A149A65FD1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N9" i="2" s="1"/>
  <c r="P9" i="2"/>
  <c r="Q9" i="2" s="1"/>
  <c r="R9" i="2"/>
  <c r="S9" i="2" s="1"/>
  <c r="T9" i="2" s="1"/>
  <c r="M10" i="2"/>
  <c r="N10" i="2" s="1"/>
  <c r="P10" i="2"/>
  <c r="Q10" i="2"/>
  <c r="R10" i="2"/>
  <c r="S10" i="2" s="1"/>
  <c r="T10" i="2" s="1"/>
  <c r="R8" i="2"/>
  <c r="P8" i="2"/>
  <c r="Q8" i="2" s="1"/>
  <c r="M8" i="2"/>
  <c r="N8" i="2" s="1"/>
  <c r="R7" i="2"/>
  <c r="P7" i="2"/>
  <c r="Q7" i="2" s="1"/>
  <c r="M7" i="2"/>
  <c r="N7" i="2" s="1"/>
  <c r="R6" i="2"/>
  <c r="P6" i="2"/>
  <c r="Q6" i="2" s="1"/>
  <c r="M6" i="2"/>
  <c r="N6" i="2" s="1"/>
  <c r="R5" i="2"/>
  <c r="P5" i="2"/>
  <c r="Q5" i="2" s="1"/>
  <c r="M5" i="2"/>
  <c r="N5" i="2" s="1"/>
  <c r="R4" i="2"/>
  <c r="P4" i="2"/>
  <c r="Q4" i="2" s="1"/>
  <c r="M4" i="2"/>
  <c r="N4" i="2" s="1"/>
  <c r="R3" i="2"/>
  <c r="S7" i="2" s="1"/>
  <c r="T7" i="2" s="1"/>
  <c r="I5" i="2"/>
  <c r="J5" i="2" s="1"/>
  <c r="G6" i="2"/>
  <c r="F8" i="2"/>
  <c r="G8" i="2" s="1"/>
  <c r="F7" i="2"/>
  <c r="G7" i="2" s="1"/>
  <c r="F6" i="2"/>
  <c r="F5" i="2"/>
  <c r="G5" i="2" s="1"/>
  <c r="F4" i="2"/>
  <c r="G4" i="2" s="1"/>
  <c r="D7" i="2"/>
  <c r="D5" i="2"/>
  <c r="D4" i="2"/>
  <c r="C5" i="2"/>
  <c r="C6" i="2"/>
  <c r="D6" i="2" s="1"/>
  <c r="C7" i="2"/>
  <c r="C8" i="2"/>
  <c r="D8" i="2" s="1"/>
  <c r="C4" i="2"/>
  <c r="H5" i="2"/>
  <c r="H6" i="2"/>
  <c r="H7" i="2"/>
  <c r="H8" i="2"/>
  <c r="H3" i="2"/>
  <c r="I8" i="2" s="1"/>
  <c r="J8" i="2" s="1"/>
  <c r="H4" i="2"/>
  <c r="I3" i="1"/>
  <c r="O3" i="1" s="1"/>
  <c r="J3" i="1"/>
  <c r="P3" i="1" s="1"/>
  <c r="K3" i="1"/>
  <c r="Q3" i="1" s="1"/>
  <c r="I4" i="1"/>
  <c r="O4" i="1" s="1"/>
  <c r="J4" i="1"/>
  <c r="P4" i="1" s="1"/>
  <c r="K4" i="1"/>
  <c r="Q4" i="1" s="1"/>
  <c r="I5" i="1"/>
  <c r="O5" i="1" s="1"/>
  <c r="J5" i="1"/>
  <c r="P5" i="1" s="1"/>
  <c r="K5" i="1"/>
  <c r="Q5" i="1" s="1"/>
  <c r="H4" i="1"/>
  <c r="N4" i="1" s="1"/>
  <c r="H5" i="1"/>
  <c r="N5" i="1" s="1"/>
  <c r="H3" i="1"/>
  <c r="N3" i="1" s="1"/>
  <c r="S6" i="2" l="1"/>
  <c r="T6" i="2" s="1"/>
  <c r="S5" i="2"/>
  <c r="T5" i="2" s="1"/>
  <c r="S4" i="2"/>
  <c r="T4" i="2" s="1"/>
  <c r="S8" i="2"/>
  <c r="T8" i="2" s="1"/>
  <c r="I6" i="2"/>
  <c r="J6" i="2" s="1"/>
  <c r="I7" i="2"/>
  <c r="J7" i="2" s="1"/>
  <c r="I4" i="2"/>
  <c r="J4" i="2" s="1"/>
</calcChain>
</file>

<file path=xl/sharedStrings.xml><?xml version="1.0" encoding="utf-8"?>
<sst xmlns="http://schemas.openxmlformats.org/spreadsheetml/2006/main" count="24" uniqueCount="15">
  <si>
    <t>Tp1000</t>
  </si>
  <si>
    <t>Tp2000</t>
  </si>
  <si>
    <t>Tp4000</t>
  </si>
  <si>
    <t>Tp8000</t>
  </si>
  <si>
    <t>S8000</t>
  </si>
  <si>
    <t>p</t>
  </si>
  <si>
    <t>Ti</t>
  </si>
  <si>
    <t>Tc</t>
  </si>
  <si>
    <t>total</t>
  </si>
  <si>
    <t>Ei</t>
  </si>
  <si>
    <t>Ec</t>
  </si>
  <si>
    <t>E</t>
  </si>
  <si>
    <t>Si</t>
  </si>
  <si>
    <t>Sc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</si>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</sst>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Tp1000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2.8639999999999998E-3</c:v>
                </c:pt>
                <c:pt idx="1">
                  <c:v>6.4920000000000004E-3</c:v>
                </c:pt>
                <c:pt idx="2">
                  <c:v>1.3422E-2</c:v>
                </c:pt>
                <c:pt idx="3">
                  <c:v>1.4812000000000001E-2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FCA-8651-07EC49EB0BC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Tp2000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1.1858E-2</c:v>
                </c:pt>
                <c:pt idx="1">
                  <c:v>2.3977999999999999E-2</c:v>
                </c:pt>
                <c:pt idx="2">
                  <c:v>3.6734999999999997E-2</c:v>
                </c:pt>
                <c:pt idx="3">
                  <c:v>4.4222999999999998E-2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F-4FCA-8651-07EC49EB0BC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Tp4000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</c:f>
              <c:numCache>
                <c:formatCode>General</c:formatCode>
                <c:ptCount val="4"/>
                <c:pt idx="0">
                  <c:v>4.7600999999999997E-2</c:v>
                </c:pt>
                <c:pt idx="1">
                  <c:v>9.5527000000000001E-2</c:v>
                </c:pt>
                <c:pt idx="2">
                  <c:v>0.12292699999999999</c:v>
                </c:pt>
                <c:pt idx="3">
                  <c:v>0.21345900000000001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F-4FCA-8651-07EC49EB0BC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Tp8000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</c:f>
              <c:numCache>
                <c:formatCode>General</c:formatCode>
                <c:ptCount val="4"/>
                <c:pt idx="0">
                  <c:v>0.190193</c:v>
                </c:pt>
                <c:pt idx="1">
                  <c:v>0.389129</c:v>
                </c:pt>
                <c:pt idx="2">
                  <c:v>0.57721800000000001</c:v>
                </c:pt>
                <c:pt idx="3">
                  <c:v>0.91919499999999998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F-4FCA-8651-07EC49EB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029728"/>
        <c:axId val="1498030976"/>
      </c:lineChart>
      <c:catAx>
        <c:axId val="149802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30976"/>
        <c:crosses val="autoZero"/>
        <c:auto val="1"/>
        <c:lblAlgn val="ctr"/>
        <c:lblOffset val="100"/>
        <c:noMultiLvlLbl val="0"/>
      </c:catAx>
      <c:valAx>
        <c:axId val="14980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Sheet1!$H$1:$K$1</c:f>
              <c:strCach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S8000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0.4411583487369069</c:v>
                </c:pt>
                <c:pt idx="1">
                  <c:v>0.49453665860372009</c:v>
                </c:pt>
                <c:pt idx="2">
                  <c:v>0.49829891025573919</c:v>
                </c:pt>
                <c:pt idx="3">
                  <c:v>0.48876593623194364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B-496C-A633-CA3FD226916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Sheet1!$H$4:$K$4</c:f>
              <c:numCache>
                <c:formatCode>General</c:formatCode>
                <c:ptCount val="4"/>
                <c:pt idx="0">
                  <c:v>0.21338101624199074</c:v>
                </c:pt>
                <c:pt idx="1">
                  <c:v>0.32279842112426843</c:v>
                </c:pt>
                <c:pt idx="2">
                  <c:v>0.38722981932366363</c:v>
                </c:pt>
                <c:pt idx="3">
                  <c:v>0.32949942655980929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B-496C-A633-CA3FD226916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Sheet1!$H$5:$K$5</c:f>
              <c:numCache>
                <c:formatCode>General</c:formatCode>
                <c:ptCount val="4"/>
                <c:pt idx="0">
                  <c:v>0.1933567377801782</c:v>
                </c:pt>
                <c:pt idx="1">
                  <c:v>0.26814101259525586</c:v>
                </c:pt>
                <c:pt idx="2">
                  <c:v>0.22299832754767893</c:v>
                </c:pt>
                <c:pt idx="3">
                  <c:v>0.20691257023808876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B-496C-A633-CA3FD226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356496"/>
        <c:axId val="1615356080"/>
      </c:lineChart>
      <c:catAx>
        <c:axId val="16153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56080"/>
        <c:crosses val="autoZero"/>
        <c:auto val="1"/>
        <c:lblAlgn val="ctr"/>
        <c:lblOffset val="100"/>
        <c:noMultiLvlLbl val="0"/>
      </c:catAx>
      <c:valAx>
        <c:axId val="16153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Sheet1!$N$1:$Q$1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Sheet1!$N$3:$Q$3</c:f>
              <c:numCache>
                <c:formatCode>General</c:formatCode>
                <c:ptCount val="4"/>
                <c:pt idx="0">
                  <c:v>22.057917436845344</c:v>
                </c:pt>
                <c:pt idx="1">
                  <c:v>24.726832930186006</c:v>
                </c:pt>
                <c:pt idx="2">
                  <c:v>24.914945512786961</c:v>
                </c:pt>
                <c:pt idx="3">
                  <c:v>24.438296811597183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1-4C8A-B053-4AC84104B70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Sheet1!$N$1:$Q$1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Sheet1!$N$4:$Q$4</c:f>
              <c:numCache>
                <c:formatCode>General</c:formatCode>
                <c:ptCount val="4"/>
                <c:pt idx="0">
                  <c:v>5.3345254060497682</c:v>
                </c:pt>
                <c:pt idx="1">
                  <c:v>8.0699605281067104</c:v>
                </c:pt>
                <c:pt idx="2">
                  <c:v>9.6807454830915916</c:v>
                </c:pt>
                <c:pt idx="3">
                  <c:v>8.2374856639952316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1-4C8A-B053-4AC84104B70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Sheet1!$N$1:$Q$1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cat>
          <c:val>
            <c:numRef>
              <c:f>Sheet1!$N$5:$Q$5</c:f>
              <c:numCache>
                <c:formatCode>General</c:formatCode>
                <c:ptCount val="4"/>
                <c:pt idx="0">
                  <c:v>2.4169592222522276</c:v>
                </c:pt>
                <c:pt idx="1">
                  <c:v>3.3517626574406982</c:v>
                </c:pt>
                <c:pt idx="2">
                  <c:v>2.7874790943459864</c:v>
                </c:pt>
                <c:pt idx="3">
                  <c:v>2.5864071279761096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1-4C8A-B053-4AC84104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55248"/>
        <c:axId val="1233255664"/>
      </c:lineChart>
      <c:catAx>
        <c:axId val="123325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55664"/>
        <c:crosses val="autoZero"/>
        <c:auto val="1"/>
        <c:lblAlgn val="ctr"/>
        <c:lblOffset val="100"/>
        <c:noMultiLvlLbl val="0"/>
      </c:catAx>
      <c:valAx>
        <c:axId val="12332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4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Sheet2!$I$4:$I$8</c:f>
              <c:numCache>
                <c:formatCode>General</c:formatCode>
                <c:ptCount val="5"/>
                <c:pt idx="0">
                  <c:v>0.91133710956490577</c:v>
                </c:pt>
                <c:pt idx="1">
                  <c:v>2.1693575403376912</c:v>
                </c:pt>
                <c:pt idx="2">
                  <c:v>2.2409757310667979</c:v>
                </c:pt>
                <c:pt idx="3">
                  <c:v>2.2736516868896479</c:v>
                </c:pt>
                <c:pt idx="4">
                  <c:v>2.205721620229947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5-467C-9E70-90A14631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8447"/>
        <c:axId val="190226335"/>
      </c:lineChart>
      <c:catAx>
        <c:axId val="127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335"/>
        <c:crosses val="autoZero"/>
        <c:auto val="1"/>
        <c:lblAlgn val="ctr"/>
        <c:lblOffset val="100"/>
        <c:noMultiLvlLbl val="0"/>
      </c:catAx>
      <c:valAx>
        <c:axId val="190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Luban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Sheet2!$K$4:$K$10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Sheet2!$S$4:$S$10</c:f>
              <c:numCache>
                <c:formatCode>General</c:formatCode>
                <c:ptCount val="7"/>
                <c:pt idx="0">
                  <c:v>0.96326886120869748</c:v>
                </c:pt>
                <c:pt idx="1">
                  <c:v>2.7278779972933092</c:v>
                </c:pt>
                <c:pt idx="2">
                  <c:v>4.2372912401783109</c:v>
                </c:pt>
                <c:pt idx="3">
                  <c:v>5.3305534446044982</c:v>
                </c:pt>
                <c:pt idx="4">
                  <c:v>6.3861565572621508</c:v>
                </c:pt>
                <c:pt idx="5">
                  <c:v>8.8485665870601409</c:v>
                </c:pt>
                <c:pt idx="6">
                  <c:v>8.8722169230157775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8-4C0F-8D10-F0E3FA32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8447"/>
        <c:axId val="190226335"/>
      </c:lineChart>
      <c:catAx>
        <c:axId val="127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335"/>
        <c:crosses val="autoZero"/>
        <c:auto val="1"/>
        <c:lblAlgn val="ctr"/>
        <c:lblOffset val="100"/>
        <c:noMultiLvlLbl val="0"/>
      </c:catAx>
      <c:valAx>
        <c:axId val="190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Sheet2!$K$4:$K$10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Sheet2!$T$4:$T$10</c:f>
              <c:numCache>
                <c:formatCode>General</c:formatCode>
                <c:ptCount val="7"/>
                <c:pt idx="0">
                  <c:v>0.48163443060434874</c:v>
                </c:pt>
                <c:pt idx="1">
                  <c:v>0.68196949932332729</c:v>
                </c:pt>
                <c:pt idx="2">
                  <c:v>0.70621520669638516</c:v>
                </c:pt>
                <c:pt idx="3">
                  <c:v>0.66631918057556228</c:v>
                </c:pt>
                <c:pt idx="4">
                  <c:v>0.63861565572621504</c:v>
                </c:pt>
                <c:pt idx="5">
                  <c:v>0.29495221956867135</c:v>
                </c:pt>
                <c:pt idx="6">
                  <c:v>0.22180542307539444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4-498E-B892-1A944E9C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8447"/>
        <c:axId val="190226335"/>
      </c:lineChart>
      <c:catAx>
        <c:axId val="127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335"/>
        <c:crosses val="autoZero"/>
        <c:auto val="1"/>
        <c:lblAlgn val="ctr"/>
        <c:lblOffset val="100"/>
        <c:noMultiLvlLbl val="0"/>
      </c:catAx>
      <c:valAx>
        <c:axId val="190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Sheet2!$J$4:$J$8</c:f>
              <c:numCache>
                <c:formatCode>General</c:formatCode>
                <c:ptCount val="5"/>
                <c:pt idx="0">
                  <c:v>0.45566855478245288</c:v>
                </c:pt>
                <c:pt idx="1">
                  <c:v>0.54233938508442281</c:v>
                </c:pt>
                <c:pt idx="2">
                  <c:v>0.37349595517779965</c:v>
                </c:pt>
                <c:pt idx="3">
                  <c:v>0.28420646086120599</c:v>
                </c:pt>
                <c:pt idx="4">
                  <c:v>0.22057216202299471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8B7-B110-66FBE41A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8447"/>
        <c:axId val="190226335"/>
      </c:lineChart>
      <c:catAx>
        <c:axId val="12721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6335"/>
        <c:crosses val="autoZero"/>
        <c:auto val="1"/>
        <c:lblAlgn val="ctr"/>
        <c:lblOffset val="100"/>
        <c:noMultiLvlLbl val="0"/>
      </c:catAx>
      <c:valAx>
        <c:axId val="1902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5</xdr:col>
      <xdr:colOff>142875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3F924-8487-4553-BFA1-6E4A2E08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14287</xdr:rowOff>
    </xdr:from>
    <xdr:to>
      <xdr:col>11</xdr:col>
      <xdr:colOff>28575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23AED-7E7F-4A08-B2D2-9DC5C141D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157162</xdr:colOff>
      <xdr:row>6</xdr:row>
      <xdr:rowOff>42862</xdr:rowOff>
    </xdr:from>
    <xdr:to>
      <xdr:col>16</xdr:col>
      <xdr:colOff>447675</xdr:colOff>
      <xdr:row>20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BDE66-CA7B-46B2-BCD3-1459BC17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</xdr:row>
      <xdr:rowOff>80962</xdr:rowOff>
    </xdr:from>
    <xdr:to>
      <xdr:col>8</xdr:col>
      <xdr:colOff>476250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B08E7-53AC-42B2-B02F-367E738CC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13</xdr:row>
      <xdr:rowOff>133350</xdr:rowOff>
    </xdr:from>
    <xdr:to>
      <xdr:col>18</xdr:col>
      <xdr:colOff>438150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07F76-DA06-4E27-9540-9B53C797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28</xdr:row>
      <xdr:rowOff>152400</xdr:rowOff>
    </xdr:from>
    <xdr:to>
      <xdr:col>18</xdr:col>
      <xdr:colOff>390525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4220BF-ED82-4057-9C56-951F30F02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29</xdr:row>
      <xdr:rowOff>171450</xdr:rowOff>
    </xdr:from>
    <xdr:to>
      <xdr:col>8</xdr:col>
      <xdr:colOff>485775</xdr:colOff>
      <xdr:row>44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1ACF46-A246-46E4-AF9C-6410E2F3E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5AA0-17CE-4231-9040-C911A40C85F8}">
  <dimension ref="A1:Q5"/>
  <sheetViews>
    <sheetView workbookViewId="0">
      <selection activeCell="H3" sqref="H3"/>
    </sheetView>
  </sheetViews>
  <sheetFormatPr defaultRowHeight="15" x14ac:dyDescent="0.25"/>
  <sheetData>
    <row r="1" spans="1:17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4"/>
      <c r="G1" s="1"/>
      <c r="H1" s="3">
        <v>1000</v>
      </c>
      <c r="I1" s="3">
        <v>2000</v>
      </c>
      <c r="J1" s="3">
        <v>4000</v>
      </c>
      <c r="K1" s="3" t="s">
        <v>4</v>
      </c>
      <c r="L1" s="7"/>
      <c r="M1" s="1"/>
      <c r="N1" s="3">
        <v>1000</v>
      </c>
      <c r="O1" s="3">
        <v>2000</v>
      </c>
      <c r="P1" s="3">
        <v>4000</v>
      </c>
      <c r="Q1" s="3">
        <v>8000</v>
      </c>
    </row>
    <row r="2" spans="1:17" x14ac:dyDescent="0.25">
      <c r="A2" s="2">
        <v>1</v>
      </c>
      <c r="B2" s="1">
        <v>2.8639999999999998E-3</v>
      </c>
      <c r="C2" s="1">
        <v>1.1858E-2</v>
      </c>
      <c r="D2" s="1">
        <v>4.7600999999999997E-2</v>
      </c>
      <c r="E2" s="1">
        <v>0.190193</v>
      </c>
      <c r="F2" s="5"/>
      <c r="G2" s="1"/>
      <c r="H2" s="1"/>
      <c r="I2" s="1"/>
      <c r="J2" s="1"/>
      <c r="K2" s="1"/>
      <c r="L2" s="5"/>
      <c r="M2" s="1"/>
      <c r="N2" s="1"/>
      <c r="O2" s="1"/>
      <c r="P2" s="1"/>
      <c r="Q2" s="1"/>
    </row>
    <row r="3" spans="1:17" x14ac:dyDescent="0.25">
      <c r="A3" s="2">
        <v>2</v>
      </c>
      <c r="B3" s="1">
        <v>6.4920000000000004E-3</v>
      </c>
      <c r="C3" s="1">
        <v>2.3977999999999999E-2</v>
      </c>
      <c r="D3" s="1">
        <v>9.5527000000000001E-2</v>
      </c>
      <c r="E3" s="1">
        <v>0.389129</v>
      </c>
      <c r="F3" s="5"/>
      <c r="G3" s="6">
        <v>2</v>
      </c>
      <c r="H3" s="1">
        <f t="shared" ref="H3:K5" si="0">B$2/B3</f>
        <v>0.4411583487369069</v>
      </c>
      <c r="I3" s="1">
        <f t="shared" si="0"/>
        <v>0.49453665860372009</v>
      </c>
      <c r="J3" s="1">
        <f t="shared" si="0"/>
        <v>0.49829891025573919</v>
      </c>
      <c r="K3" s="1">
        <f t="shared" si="0"/>
        <v>0.48876593623194364</v>
      </c>
      <c r="L3" s="5"/>
      <c r="M3" s="6">
        <v>2</v>
      </c>
      <c r="N3" s="1">
        <f>H3*100/$A3</f>
        <v>22.057917436845344</v>
      </c>
      <c r="O3" s="1">
        <f t="shared" ref="O3:Q5" si="1">I3*100/$A3</f>
        <v>24.726832930186006</v>
      </c>
      <c r="P3" s="1">
        <f t="shared" si="1"/>
        <v>24.914945512786961</v>
      </c>
      <c r="Q3" s="1">
        <f t="shared" si="1"/>
        <v>24.438296811597183</v>
      </c>
    </row>
    <row r="4" spans="1:17" x14ac:dyDescent="0.25">
      <c r="A4" s="2">
        <v>4</v>
      </c>
      <c r="B4" s="1">
        <v>1.3422E-2</v>
      </c>
      <c r="C4" s="1">
        <v>3.6734999999999997E-2</v>
      </c>
      <c r="D4" s="1">
        <v>0.12292699999999999</v>
      </c>
      <c r="E4" s="1">
        <v>0.57721800000000001</v>
      </c>
      <c r="F4" s="5"/>
      <c r="G4" s="6">
        <v>4</v>
      </c>
      <c r="H4" s="1">
        <f t="shared" si="0"/>
        <v>0.21338101624199074</v>
      </c>
      <c r="I4" s="1">
        <f t="shared" si="0"/>
        <v>0.32279842112426843</v>
      </c>
      <c r="J4" s="1">
        <f t="shared" si="0"/>
        <v>0.38722981932366363</v>
      </c>
      <c r="K4" s="1">
        <f t="shared" si="0"/>
        <v>0.32949942655980929</v>
      </c>
      <c r="L4" s="5"/>
      <c r="M4" s="6">
        <v>4</v>
      </c>
      <c r="N4" s="1">
        <f t="shared" ref="N4:N5" si="2">H4*100/$A4</f>
        <v>5.3345254060497682</v>
      </c>
      <c r="O4" s="1">
        <f t="shared" si="1"/>
        <v>8.0699605281067104</v>
      </c>
      <c r="P4" s="1">
        <f t="shared" si="1"/>
        <v>9.6807454830915916</v>
      </c>
      <c r="Q4" s="1">
        <f t="shared" si="1"/>
        <v>8.2374856639952316</v>
      </c>
    </row>
    <row r="5" spans="1:17" x14ac:dyDescent="0.25">
      <c r="A5" s="2">
        <v>8</v>
      </c>
      <c r="B5" s="1">
        <v>1.4812000000000001E-2</v>
      </c>
      <c r="C5" s="1">
        <v>4.4222999999999998E-2</v>
      </c>
      <c r="D5" s="1">
        <v>0.21345900000000001</v>
      </c>
      <c r="E5" s="1">
        <v>0.91919499999999998</v>
      </c>
      <c r="F5" s="5"/>
      <c r="G5" s="6">
        <v>8</v>
      </c>
      <c r="H5" s="1">
        <f t="shared" si="0"/>
        <v>0.1933567377801782</v>
      </c>
      <c r="I5" s="1">
        <f t="shared" si="0"/>
        <v>0.26814101259525586</v>
      </c>
      <c r="J5" s="1">
        <f t="shared" si="0"/>
        <v>0.22299832754767893</v>
      </c>
      <c r="K5" s="1">
        <f t="shared" si="0"/>
        <v>0.20691257023808876</v>
      </c>
      <c r="L5" s="5"/>
      <c r="M5" s="6">
        <v>8</v>
      </c>
      <c r="N5" s="1">
        <f t="shared" si="2"/>
        <v>2.4169592222522276</v>
      </c>
      <c r="O5" s="1">
        <f t="shared" si="1"/>
        <v>3.3517626574406982</v>
      </c>
      <c r="P5" s="1">
        <f t="shared" si="1"/>
        <v>2.7874790943459864</v>
      </c>
      <c r="Q5" s="1">
        <f t="shared" si="1"/>
        <v>2.5864071279761096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D258-ECB5-4477-A0F4-9555554061A3}">
  <dimension ref="A1:T10"/>
  <sheetViews>
    <sheetView tabSelected="1" workbookViewId="0">
      <selection activeCell="U20" sqref="U20"/>
    </sheetView>
  </sheetViews>
  <sheetFormatPr defaultRowHeight="15" x14ac:dyDescent="0.25"/>
  <sheetData>
    <row r="1" spans="1:20" x14ac:dyDescent="0.25">
      <c r="A1" s="1"/>
      <c r="B1" s="8">
        <v>81104</v>
      </c>
      <c r="C1" s="8"/>
      <c r="D1" s="8"/>
      <c r="E1" s="8"/>
      <c r="F1" s="8"/>
      <c r="G1" s="8"/>
      <c r="H1" s="8"/>
      <c r="I1" s="8"/>
      <c r="J1" s="8"/>
      <c r="K1" s="1"/>
      <c r="L1" s="8">
        <v>81104</v>
      </c>
      <c r="M1" s="8"/>
      <c r="N1" s="8"/>
      <c r="O1" s="8"/>
      <c r="P1" s="8"/>
      <c r="Q1" s="8"/>
      <c r="R1" s="8"/>
      <c r="S1" s="8"/>
      <c r="T1" s="8"/>
    </row>
    <row r="2" spans="1:20" x14ac:dyDescent="0.25">
      <c r="A2" s="9"/>
      <c r="B2" s="10" t="s">
        <v>6</v>
      </c>
      <c r="C2" s="10" t="s">
        <v>12</v>
      </c>
      <c r="D2" s="10" t="s">
        <v>9</v>
      </c>
      <c r="E2" s="10" t="s">
        <v>7</v>
      </c>
      <c r="F2" s="10" t="s">
        <v>13</v>
      </c>
      <c r="G2" s="10" t="s">
        <v>10</v>
      </c>
      <c r="H2" s="10" t="s">
        <v>8</v>
      </c>
      <c r="I2" s="10" t="s">
        <v>14</v>
      </c>
      <c r="J2" s="10" t="s">
        <v>11</v>
      </c>
      <c r="K2" s="9"/>
      <c r="L2" s="10" t="s">
        <v>6</v>
      </c>
      <c r="M2" s="10" t="s">
        <v>12</v>
      </c>
      <c r="N2" s="10" t="s">
        <v>9</v>
      </c>
      <c r="O2" s="10" t="s">
        <v>7</v>
      </c>
      <c r="P2" s="10" t="s">
        <v>13</v>
      </c>
      <c r="Q2" s="10" t="s">
        <v>10</v>
      </c>
      <c r="R2" s="10" t="s">
        <v>8</v>
      </c>
      <c r="S2" s="10" t="s">
        <v>14</v>
      </c>
      <c r="T2" s="10" t="s">
        <v>11</v>
      </c>
    </row>
    <row r="3" spans="1:20" x14ac:dyDescent="0.25">
      <c r="A3" s="1">
        <v>1</v>
      </c>
      <c r="B3" s="1">
        <v>1627.606</v>
      </c>
      <c r="C3" s="1"/>
      <c r="D3" s="1"/>
      <c r="E3" s="1">
        <v>7762.098</v>
      </c>
      <c r="F3" s="1"/>
      <c r="G3" s="1"/>
      <c r="H3" s="1">
        <f>B3+E3</f>
        <v>9389.7039999999997</v>
      </c>
      <c r="I3" s="1"/>
      <c r="J3" s="1"/>
      <c r="K3" s="1">
        <v>1</v>
      </c>
      <c r="L3" s="1">
        <v>472.221</v>
      </c>
      <c r="M3" s="1"/>
      <c r="N3" s="1"/>
      <c r="O3" s="1">
        <v>8457.1329999999998</v>
      </c>
      <c r="P3" s="1"/>
      <c r="Q3" s="1"/>
      <c r="R3" s="1">
        <f>L3+O3</f>
        <v>8929.3539999999994</v>
      </c>
      <c r="S3" s="1"/>
      <c r="T3" s="1"/>
    </row>
    <row r="4" spans="1:20" x14ac:dyDescent="0.25">
      <c r="A4" s="1">
        <v>2</v>
      </c>
      <c r="B4" s="1">
        <v>2142.567</v>
      </c>
      <c r="C4" s="1">
        <f>B$3/B4</f>
        <v>0.75965232359128088</v>
      </c>
      <c r="D4" s="1">
        <f>C4/A4</f>
        <v>0.37982616179564044</v>
      </c>
      <c r="E4" s="1">
        <v>8160.65</v>
      </c>
      <c r="F4" s="1">
        <f>E$3/E4</f>
        <v>0.95116173344035104</v>
      </c>
      <c r="G4" s="1">
        <f>F4/A4</f>
        <v>0.47558086672017552</v>
      </c>
      <c r="H4" s="1">
        <f>B4+E4</f>
        <v>10303.217000000001</v>
      </c>
      <c r="I4" s="1">
        <f>H$3/H4</f>
        <v>0.91133710956490577</v>
      </c>
      <c r="J4" s="1">
        <f>I4/A4</f>
        <v>0.45566855478245288</v>
      </c>
      <c r="K4" s="1">
        <v>2</v>
      </c>
      <c r="L4" s="1">
        <v>448.12700000000001</v>
      </c>
      <c r="M4" s="1">
        <f>L$3/L4</f>
        <v>1.053766008296755</v>
      </c>
      <c r="N4" s="1">
        <f>M4/K4</f>
        <v>0.52688300414837752</v>
      </c>
      <c r="O4" s="1">
        <v>8821.7189999999991</v>
      </c>
      <c r="P4" s="1">
        <f>O$3/O4</f>
        <v>0.95867177360784228</v>
      </c>
      <c r="Q4" s="1">
        <f>P4/K4</f>
        <v>0.47933588680392114</v>
      </c>
      <c r="R4" s="1">
        <f>L4+O4</f>
        <v>9269.8459999999995</v>
      </c>
      <c r="S4" s="1">
        <f>R$3/R4</f>
        <v>0.96326886120869748</v>
      </c>
      <c r="T4" s="1">
        <f>S4/K4</f>
        <v>0.48163443060434874</v>
      </c>
    </row>
    <row r="5" spans="1:20" x14ac:dyDescent="0.25">
      <c r="A5" s="1">
        <v>4</v>
      </c>
      <c r="B5" s="1">
        <v>904.71500000000003</v>
      </c>
      <c r="C5" s="1">
        <f t="shared" ref="C5:C8" si="0">B$3/B5</f>
        <v>1.7990262126747096</v>
      </c>
      <c r="D5" s="1">
        <f>C5/A5</f>
        <v>0.44975655316867741</v>
      </c>
      <c r="E5" s="1">
        <v>3423.6190000000001</v>
      </c>
      <c r="F5" s="1">
        <f t="shared" ref="F5:F8" si="1">E$3/E5</f>
        <v>2.2672201550464579</v>
      </c>
      <c r="G5" s="1">
        <f t="shared" ref="G5:G8" si="2">F5/A5</f>
        <v>0.56680503876161448</v>
      </c>
      <c r="H5" s="1">
        <f t="shared" ref="H5:H8" si="3">B5+E5</f>
        <v>4328.3339999999998</v>
      </c>
      <c r="I5" s="1">
        <f t="shared" ref="I5:I8" si="4">H$3/H5</f>
        <v>2.1693575403376912</v>
      </c>
      <c r="J5" s="1">
        <f t="shared" ref="J5:J8" si="5">I5/A5</f>
        <v>0.54233938508442281</v>
      </c>
      <c r="K5" s="1">
        <v>4</v>
      </c>
      <c r="L5" s="1">
        <v>183.77600000000001</v>
      </c>
      <c r="M5" s="1">
        <f t="shared" ref="M5:M10" si="6">L$3/L5</f>
        <v>2.5695466219745775</v>
      </c>
      <c r="N5" s="1">
        <f>M5/K5</f>
        <v>0.64238665549364438</v>
      </c>
      <c r="O5" s="1">
        <v>3089.5940000000001</v>
      </c>
      <c r="P5" s="1">
        <f t="shared" ref="P5:P10" si="7">O$3/O5</f>
        <v>2.7372959036041626</v>
      </c>
      <c r="Q5" s="1">
        <f t="shared" ref="Q5:Q8" si="8">P5/K5</f>
        <v>0.68432397590104066</v>
      </c>
      <c r="R5" s="1">
        <f t="shared" ref="R5:R8" si="9">L5+O5</f>
        <v>3273.37</v>
      </c>
      <c r="S5" s="1">
        <f t="shared" ref="S5:S10" si="10">R$3/R5</f>
        <v>2.7278779972933092</v>
      </c>
      <c r="T5" s="1">
        <f t="shared" ref="T5:T8" si="11">S5/K5</f>
        <v>0.68196949932332729</v>
      </c>
    </row>
    <row r="6" spans="1:20" x14ac:dyDescent="0.25">
      <c r="A6" s="1">
        <v>6</v>
      </c>
      <c r="B6" s="1">
        <v>986.60500000000002</v>
      </c>
      <c r="C6" s="1">
        <f t="shared" si="0"/>
        <v>1.6497037821620608</v>
      </c>
      <c r="D6" s="1">
        <f>C6/A6</f>
        <v>0.27495063036034345</v>
      </c>
      <c r="E6" s="1">
        <v>3203.402</v>
      </c>
      <c r="F6" s="1">
        <f t="shared" si="1"/>
        <v>2.4230795885124627</v>
      </c>
      <c r="G6" s="1">
        <f t="shared" si="2"/>
        <v>0.40384659808541046</v>
      </c>
      <c r="H6" s="1">
        <f t="shared" si="3"/>
        <v>4190.0069999999996</v>
      </c>
      <c r="I6" s="1">
        <f t="shared" si="4"/>
        <v>2.2409757310667979</v>
      </c>
      <c r="J6" s="1">
        <f t="shared" si="5"/>
        <v>0.37349595517779965</v>
      </c>
      <c r="K6" s="1">
        <v>6</v>
      </c>
      <c r="L6" s="1">
        <v>184.53700000000001</v>
      </c>
      <c r="M6" s="1">
        <f t="shared" si="6"/>
        <v>2.5589502376217235</v>
      </c>
      <c r="N6" s="1">
        <f>M6/K6</f>
        <v>0.42649170627028726</v>
      </c>
      <c r="O6" s="1">
        <v>1922.789</v>
      </c>
      <c r="P6" s="1">
        <f t="shared" si="7"/>
        <v>4.3983676836095897</v>
      </c>
      <c r="Q6" s="1">
        <f t="shared" si="8"/>
        <v>0.73306128060159825</v>
      </c>
      <c r="R6" s="1">
        <f t="shared" si="9"/>
        <v>2107.326</v>
      </c>
      <c r="S6" s="1">
        <f t="shared" si="10"/>
        <v>4.2372912401783109</v>
      </c>
      <c r="T6" s="1">
        <f t="shared" si="11"/>
        <v>0.70621520669638516</v>
      </c>
    </row>
    <row r="7" spans="1:20" x14ac:dyDescent="0.25">
      <c r="A7" s="1">
        <v>8</v>
      </c>
      <c r="B7" s="1">
        <v>992.03800000000001</v>
      </c>
      <c r="C7" s="1">
        <f t="shared" si="0"/>
        <v>1.6406690066307943</v>
      </c>
      <c r="D7" s="1">
        <f>C7/A7</f>
        <v>0.20508362582884929</v>
      </c>
      <c r="E7" s="1">
        <v>3137.752</v>
      </c>
      <c r="F7" s="1">
        <f t="shared" si="1"/>
        <v>2.4737767675711786</v>
      </c>
      <c r="G7" s="1">
        <f t="shared" si="2"/>
        <v>0.30922209594639732</v>
      </c>
      <c r="H7" s="1">
        <f t="shared" si="3"/>
        <v>4129.79</v>
      </c>
      <c r="I7" s="1">
        <f t="shared" si="4"/>
        <v>2.2736516868896479</v>
      </c>
      <c r="J7" s="1">
        <f t="shared" si="5"/>
        <v>0.28420646086120599</v>
      </c>
      <c r="K7" s="1">
        <v>8</v>
      </c>
      <c r="L7" s="1">
        <v>183.10900000000001</v>
      </c>
      <c r="M7" s="1">
        <f t="shared" si="6"/>
        <v>2.5789065529274913</v>
      </c>
      <c r="N7" s="1">
        <f>M7/K7</f>
        <v>0.32236331911593641</v>
      </c>
      <c r="O7" s="1">
        <v>1492.018</v>
      </c>
      <c r="P7" s="1">
        <f t="shared" si="7"/>
        <v>5.6682513213647558</v>
      </c>
      <c r="Q7" s="1">
        <f t="shared" si="8"/>
        <v>0.70853141517059448</v>
      </c>
      <c r="R7" s="1">
        <f t="shared" si="9"/>
        <v>1675.127</v>
      </c>
      <c r="S7" s="1">
        <f t="shared" si="10"/>
        <v>5.3305534446044982</v>
      </c>
      <c r="T7" s="1">
        <f t="shared" si="11"/>
        <v>0.66631918057556228</v>
      </c>
    </row>
    <row r="8" spans="1:20" x14ac:dyDescent="0.25">
      <c r="A8" s="1">
        <v>10</v>
      </c>
      <c r="B8" s="1">
        <v>1165.279</v>
      </c>
      <c r="C8" s="1">
        <f t="shared" si="0"/>
        <v>1.3967521941097367</v>
      </c>
      <c r="D8" s="1">
        <f>C8/A8</f>
        <v>0.13967521941097366</v>
      </c>
      <c r="E8" s="1">
        <v>3091.6970000000001</v>
      </c>
      <c r="F8" s="1">
        <f t="shared" si="1"/>
        <v>2.5106270116379452</v>
      </c>
      <c r="G8" s="1">
        <f t="shared" si="2"/>
        <v>0.25106270116379453</v>
      </c>
      <c r="H8" s="1">
        <f t="shared" si="3"/>
        <v>4256.9760000000006</v>
      </c>
      <c r="I8" s="1">
        <f t="shared" si="4"/>
        <v>2.205721620229947</v>
      </c>
      <c r="J8" s="1">
        <f t="shared" si="5"/>
        <v>0.22057216202299471</v>
      </c>
      <c r="K8" s="1">
        <v>10</v>
      </c>
      <c r="L8" s="1">
        <v>182.703</v>
      </c>
      <c r="M8" s="1">
        <f t="shared" si="6"/>
        <v>2.5846373622764816</v>
      </c>
      <c r="N8" s="1">
        <f>M8/K8</f>
        <v>0.25846373622764818</v>
      </c>
      <c r="O8" s="1">
        <v>1215.5329999999999</v>
      </c>
      <c r="P8" s="1">
        <f t="shared" si="7"/>
        <v>6.9575511318902903</v>
      </c>
      <c r="Q8" s="1">
        <f t="shared" si="8"/>
        <v>0.69575511318902905</v>
      </c>
      <c r="R8" s="1">
        <f t="shared" si="9"/>
        <v>1398.2359999999999</v>
      </c>
      <c r="S8" s="1">
        <f t="shared" si="10"/>
        <v>6.3861565572621508</v>
      </c>
      <c r="T8" s="1">
        <f t="shared" si="11"/>
        <v>0.63861565572621504</v>
      </c>
    </row>
    <row r="9" spans="1:20" x14ac:dyDescent="0.25">
      <c r="K9" s="6">
        <v>30</v>
      </c>
      <c r="L9" s="1">
        <v>227.73699999999999</v>
      </c>
      <c r="M9" s="1">
        <f t="shared" si="6"/>
        <v>2.0735365794754474</v>
      </c>
      <c r="N9" s="1">
        <f t="shared" ref="N9:N10" si="12">M9/K9</f>
        <v>6.9117885982514921E-2</v>
      </c>
      <c r="O9" s="1">
        <v>781.39300000000003</v>
      </c>
      <c r="P9" s="1">
        <f t="shared" si="7"/>
        <v>10.82314917077578</v>
      </c>
      <c r="Q9" s="1">
        <f t="shared" ref="Q9:Q10" si="13">P9/K9</f>
        <v>0.36077163902585935</v>
      </c>
      <c r="R9" s="1">
        <f t="shared" ref="R9:R10" si="14">L9+O9</f>
        <v>1009.13</v>
      </c>
      <c r="S9" s="1">
        <f t="shared" si="10"/>
        <v>8.8485665870601409</v>
      </c>
      <c r="T9" s="1">
        <f t="shared" ref="T9:T10" si="15">S9/K9</f>
        <v>0.29495221956867135</v>
      </c>
    </row>
    <row r="10" spans="1:20" x14ac:dyDescent="0.25">
      <c r="K10" s="6">
        <v>40</v>
      </c>
      <c r="L10" s="1">
        <v>230.34399999999999</v>
      </c>
      <c r="M10" s="1">
        <f t="shared" si="6"/>
        <v>2.0500685930608133</v>
      </c>
      <c r="N10" s="1">
        <f t="shared" si="12"/>
        <v>5.1251714826520335E-2</v>
      </c>
      <c r="O10" s="1">
        <v>776.096</v>
      </c>
      <c r="P10" s="1">
        <f t="shared" si="7"/>
        <v>10.897019183193832</v>
      </c>
      <c r="Q10" s="1">
        <f t="shared" si="13"/>
        <v>0.27242547957984581</v>
      </c>
      <c r="R10" s="1">
        <f t="shared" si="14"/>
        <v>1006.44</v>
      </c>
      <c r="S10" s="1">
        <f t="shared" si="10"/>
        <v>8.8722169230157775</v>
      </c>
      <c r="T10" s="1">
        <f t="shared" si="15"/>
        <v>0.22180542307539444</v>
      </c>
    </row>
  </sheetData>
  <mergeCells count="2">
    <mergeCell ref="B1:J1"/>
    <mergeCell ref="L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2021-03-21T16:55:45Z</dcterms:created>
  <dcterms:modified xsi:type="dcterms:W3CDTF">2021-05-03T07:21:54Z</dcterms:modified>
</cp:coreProperties>
</file>