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51a4521e86238ef2/Documents/Personal/"/>
    </mc:Choice>
  </mc:AlternateContent>
  <xr:revisionPtr revIDLastSave="111" documentId="13_ncr:1_{CBFD40BC-3771-4577-82BB-E96CB70EFBB0}" xr6:coauthVersionLast="47" xr6:coauthVersionMax="47" xr10:uidLastSave="{38687CA7-19BC-4651-AF5F-F2A0EBCBDA31}"/>
  <bookViews>
    <workbookView xWindow="-38520" yWindow="-9315" windowWidth="38640" windowHeight="15720" xr2:uid="{00000000-000D-0000-FFFF-FFFF00000000}"/>
  </bookViews>
  <sheets>
    <sheet name="NOTES" sheetId="2" r:id="rId1"/>
    <sheet name="Budge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1" l="1"/>
  <c r="G6" i="1"/>
  <c r="H17" i="1"/>
  <c r="H18" i="1" s="1"/>
  <c r="H11" i="1"/>
  <c r="D22" i="1"/>
  <c r="D8" i="1"/>
  <c r="G5" i="1" s="1"/>
  <c r="H19" i="1" l="1"/>
  <c r="H12" i="1"/>
  <c r="G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Alex Visbal</author>
  </authors>
  <commentList>
    <comment ref="D5" authorId="0" shapeId="0" xr:uid="{3BE014EE-4827-4655-976B-EE55799FB18F}">
      <text>
        <r>
          <rPr>
            <b/>
            <sz val="9"/>
            <color indexed="81"/>
            <rFont val="Tahoma"/>
            <family val="2"/>
          </rPr>
          <t xml:space="preserve">Alex Visbal:
</t>
        </r>
      </text>
    </comment>
  </commentList>
</comments>
</file>

<file path=xl/sharedStrings.xml><?xml version="1.0" encoding="utf-8"?>
<sst xmlns="http://schemas.openxmlformats.org/spreadsheetml/2006/main" count="36" uniqueCount="36">
  <si>
    <t>Total monthly income</t>
  </si>
  <si>
    <t>Phone</t>
  </si>
  <si>
    <t>Food</t>
  </si>
  <si>
    <t>Subtotal</t>
  </si>
  <si>
    <t>Personal monthly budget</t>
  </si>
  <si>
    <t>Category</t>
  </si>
  <si>
    <t>Mortgage</t>
  </si>
  <si>
    <t>Bills &amp; Expenses</t>
  </si>
  <si>
    <t>Monthly Income</t>
  </si>
  <si>
    <t>Cost</t>
  </si>
  <si>
    <t>Income Vs Expenses</t>
  </si>
  <si>
    <t>Income</t>
  </si>
  <si>
    <t>Expenses</t>
  </si>
  <si>
    <t>Savings</t>
  </si>
  <si>
    <t>IRA &amp; Brokerage</t>
  </si>
  <si>
    <t>Automobile Gasoline</t>
  </si>
  <si>
    <t>Apple+ Family</t>
  </si>
  <si>
    <t>Paycheck 1</t>
  </si>
  <si>
    <t>Paycheck 2</t>
  </si>
  <si>
    <t>Bonus?</t>
  </si>
  <si>
    <t>Gym Membership</t>
  </si>
  <si>
    <t>Massage Envy Membership</t>
  </si>
  <si>
    <t>Buffer</t>
  </si>
  <si>
    <t>Total Expected Bonuses =</t>
  </si>
  <si>
    <t>https://github.com/avisbal23/Excel-Budget-Tracker</t>
  </si>
  <si>
    <t>Bonus 1 =</t>
  </si>
  <si>
    <t>Bonus 3 =</t>
  </si>
  <si>
    <t>Bonus 4 =</t>
  </si>
  <si>
    <t>Bonus 2 =</t>
  </si>
  <si>
    <t>Annual Take Home =</t>
  </si>
  <si>
    <t>Annual Salary =</t>
  </si>
  <si>
    <t>LEFTOVER</t>
  </si>
  <si>
    <t>Annual Salary + Bonuses</t>
  </si>
  <si>
    <t>Bonuses After Taxes =</t>
  </si>
  <si>
    <t>After Taxes</t>
  </si>
  <si>
    <t>https://workforcenow.adp.com/theme/index.html#/Myself/PayandAnnualStatements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</si>
</sst>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8" formatCode="&quot;$&quot;#,##0.00_);[Red]\(&quot;$&quot;#,##0.00\)"/>
    <numFmt numFmtId="164" formatCode="&quot;$&quot;#,##0.00"/>
    <numFmt numFmtId="165" formatCode="[&lt;=9999999]###\-####;\(###\)\ ###\-####"/>
  </numFmts>
  <fonts count="20" x14ac:knownFonts="1">
    <font>
      <sz val="10"/>
      <color theme="1" tint="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 tint="0.24994659260841701"/>
      <name val="Calibri"/>
      <family val="2"/>
      <scheme val="major"/>
    </font>
    <font>
      <b/>
      <sz val="10"/>
      <color theme="1" tint="0.24994659260841701"/>
      <name val="Calibri"/>
      <family val="2"/>
      <scheme val="major"/>
    </font>
    <font>
      <sz val="22"/>
      <color theme="3" tint="0.24994659260841701"/>
      <name val="Calibri"/>
      <family val="2"/>
      <scheme val="maj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sz val="12"/>
      <color theme="1" tint="0.34998626667073579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sz val="12"/>
      <name val="Calibri"/>
      <family val="2"/>
      <scheme val="minor"/>
    </font>
    <font>
      <b/>
      <sz val="20"/>
      <color theme="1" tint="0.34998626667073579"/>
      <name val="Calibri"/>
      <family val="2"/>
      <scheme val="major"/>
    </font>
    <font>
      <b/>
      <sz val="40"/>
      <color theme="4"/>
      <name val="Calibri"/>
      <family val="2"/>
      <scheme val="major"/>
    </font>
    <font>
      <b/>
      <sz val="20"/>
      <color theme="4"/>
      <name val="Calibri"/>
      <family val="2"/>
      <scheme val="major"/>
    </font>
    <font>
      <sz val="12"/>
      <color theme="1" tint="0.34998626667073579"/>
      <name val="Calibri"/>
      <scheme val="minor"/>
    </font>
    <font>
      <b/>
      <i/>
      <sz val="12"/>
      <color theme="1" tint="0.34998626667073579"/>
      <name val="Calibri"/>
      <family val="2"/>
      <scheme val="minor"/>
    </font>
    <font>
      <b/>
      <sz val="9"/>
      <color indexed="81"/>
      <name val="Tahoma"/>
      <family val="2"/>
    </font>
    <font>
      <u/>
      <sz val="10"/>
      <color theme="10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EFFE7"/>
        <bgColor indexed="64"/>
      </patternFill>
    </fill>
    <fill>
      <patternFill patternType="solid">
        <fgColor theme="2" tint="-9.9978637043366805E-2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medium">
        <color theme="4" tint="-0.249946592608417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7">
    <xf numFmtId="0" fontId="0" fillId="0" borderId="0"/>
    <xf numFmtId="0" fontId="4" fillId="0" borderId="1" applyNumberFormat="0" applyFill="0" applyAlignment="0" applyProtection="0"/>
    <xf numFmtId="0" fontId="2" fillId="0" borderId="2" applyNumberFormat="0" applyFill="0" applyBorder="0" applyAlignment="0" applyProtection="0"/>
    <xf numFmtId="0" fontId="3" fillId="0" borderId="3" applyNumberFormat="0" applyFill="0" applyBorder="0" applyAlignment="0" applyProtection="0"/>
    <xf numFmtId="165" fontId="7" fillId="0" borderId="0" applyFont="0" applyFill="0" applyBorder="0" applyAlignment="0" applyProtection="0"/>
    <xf numFmtId="14" fontId="7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78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wrapText="1"/>
    </xf>
    <xf numFmtId="0" fontId="12" fillId="0" borderId="0" xfId="0" applyFont="1"/>
    <xf numFmtId="8" fontId="10" fillId="0" borderId="0" xfId="0" applyNumberFormat="1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8" fontId="9" fillId="2" borderId="4" xfId="0" applyNumberFormat="1" applyFont="1" applyFill="1" applyBorder="1" applyAlignment="1">
      <alignment horizontal="center" vertical="center"/>
    </xf>
    <xf numFmtId="8" fontId="10" fillId="3" borderId="8" xfId="0" applyNumberFormat="1" applyFont="1" applyFill="1" applyBorder="1" applyAlignment="1">
      <alignment horizontal="center" vertical="center"/>
    </xf>
    <xf numFmtId="0" fontId="8" fillId="0" borderId="11" xfId="0" applyFont="1" applyBorder="1" applyAlignment="1">
      <alignment horizontal="left" vertical="center" indent="1"/>
    </xf>
    <xf numFmtId="0" fontId="0" fillId="0" borderId="19" xfId="0" applyBorder="1"/>
    <xf numFmtId="0" fontId="9" fillId="2" borderId="21" xfId="2" applyFont="1" applyFill="1" applyBorder="1" applyAlignment="1">
      <alignment horizontal="left" vertical="center" indent="1"/>
    </xf>
    <xf numFmtId="0" fontId="8" fillId="3" borderId="21" xfId="2" applyFont="1" applyFill="1" applyBorder="1" applyAlignment="1">
      <alignment horizontal="left" vertical="center" indent="1"/>
    </xf>
    <xf numFmtId="0" fontId="8" fillId="0" borderId="13" xfId="2" applyFont="1" applyFill="1" applyBorder="1" applyAlignment="1">
      <alignment horizontal="left" vertical="center" indent="1"/>
    </xf>
    <xf numFmtId="0" fontId="9" fillId="0" borderId="13" xfId="0" applyFont="1" applyBorder="1" applyAlignment="1">
      <alignment horizontal="left" vertical="center" indent="1"/>
    </xf>
    <xf numFmtId="0" fontId="8" fillId="0" borderId="25" xfId="0" applyFont="1" applyBorder="1" applyAlignment="1">
      <alignment horizontal="left" vertical="center" wrapText="1" indent="1"/>
    </xf>
    <xf numFmtId="164" fontId="15" fillId="0" borderId="0" xfId="0" applyNumberFormat="1" applyFont="1" applyAlignment="1">
      <alignment horizontal="center" vertical="center"/>
    </xf>
    <xf numFmtId="8" fontId="9" fillId="2" borderId="8" xfId="0" applyNumberFormat="1" applyFont="1" applyFill="1" applyBorder="1" applyAlignment="1">
      <alignment horizontal="center" vertical="center"/>
    </xf>
    <xf numFmtId="0" fontId="0" fillId="4" borderId="0" xfId="0" applyFill="1"/>
    <xf numFmtId="0" fontId="0" fillId="4" borderId="19" xfId="0" applyFill="1" applyBorder="1"/>
    <xf numFmtId="0" fontId="0" fillId="4" borderId="23" xfId="0" applyFill="1" applyBorder="1"/>
    <xf numFmtId="0" fontId="0" fillId="4" borderId="24" xfId="0" applyFill="1" applyBorder="1"/>
    <xf numFmtId="0" fontId="8" fillId="0" borderId="27" xfId="0" applyFont="1" applyBorder="1" applyAlignment="1">
      <alignment horizontal="center" vertical="center" wrapText="1"/>
    </xf>
    <xf numFmtId="164" fontId="11" fillId="0" borderId="14" xfId="0" applyNumberFormat="1" applyFont="1" applyBorder="1" applyAlignment="1">
      <alignment horizontal="center" vertical="center"/>
    </xf>
    <xf numFmtId="0" fontId="0" fillId="4" borderId="18" xfId="0" applyFill="1" applyBorder="1"/>
    <xf numFmtId="0" fontId="0" fillId="4" borderId="16" xfId="0" applyFill="1" applyBorder="1"/>
    <xf numFmtId="0" fontId="0" fillId="4" borderId="17" xfId="0" applyFill="1" applyBorder="1"/>
    <xf numFmtId="0" fontId="0" fillId="4" borderId="13" xfId="0" applyFill="1" applyBorder="1"/>
    <xf numFmtId="0" fontId="0" fillId="4" borderId="27" xfId="0" applyFill="1" applyBorder="1"/>
    <xf numFmtId="0" fontId="16" fillId="5" borderId="13" xfId="0" applyFont="1" applyFill="1" applyBorder="1" applyAlignment="1">
      <alignment horizontal="left" vertical="center" indent="1"/>
    </xf>
    <xf numFmtId="164" fontId="16" fillId="5" borderId="0" xfId="0" applyNumberFormat="1" applyFont="1" applyFill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0" fontId="14" fillId="2" borderId="26" xfId="2" applyFont="1" applyFill="1" applyBorder="1" applyAlignment="1">
      <alignment horizontal="center" vertical="center"/>
    </xf>
    <xf numFmtId="0" fontId="14" fillId="2" borderId="12" xfId="2" applyFont="1" applyFill="1" applyBorder="1" applyAlignment="1">
      <alignment horizontal="center" vertical="center"/>
    </xf>
    <xf numFmtId="0" fontId="14" fillId="2" borderId="5" xfId="3" applyFont="1" applyFill="1" applyBorder="1" applyAlignment="1">
      <alignment horizontal="center" vertical="center"/>
    </xf>
    <xf numFmtId="0" fontId="14" fillId="2" borderId="6" xfId="3" applyFont="1" applyFill="1" applyBorder="1" applyAlignment="1">
      <alignment horizontal="center" vertical="center"/>
    </xf>
    <xf numFmtId="0" fontId="14" fillId="2" borderId="20" xfId="3" applyFont="1" applyFill="1" applyBorder="1" applyAlignment="1">
      <alignment horizontal="center" vertical="center"/>
    </xf>
    <xf numFmtId="0" fontId="9" fillId="2" borderId="5" xfId="2" applyFont="1" applyFill="1" applyBorder="1" applyAlignment="1">
      <alignment horizontal="center" vertical="center"/>
    </xf>
    <xf numFmtId="0" fontId="9" fillId="2" borderId="7" xfId="2" applyFont="1" applyFill="1" applyBorder="1" applyAlignment="1">
      <alignment horizontal="center" vertical="center"/>
    </xf>
    <xf numFmtId="0" fontId="9" fillId="2" borderId="9" xfId="2" applyFont="1" applyFill="1" applyBorder="1" applyAlignment="1">
      <alignment horizontal="center" vertical="center"/>
    </xf>
    <xf numFmtId="0" fontId="9" fillId="2" borderId="10" xfId="2" applyFont="1" applyFill="1" applyBorder="1" applyAlignment="1">
      <alignment horizontal="center" vertical="center"/>
    </xf>
    <xf numFmtId="0" fontId="8" fillId="3" borderId="9" xfId="2" applyFont="1" applyFill="1" applyBorder="1" applyAlignment="1">
      <alignment horizontal="center" vertical="center"/>
    </xf>
    <xf numFmtId="0" fontId="8" fillId="3" borderId="10" xfId="2" applyFont="1" applyFill="1" applyBorder="1" applyAlignment="1">
      <alignment horizontal="center" vertical="center"/>
    </xf>
    <xf numFmtId="8" fontId="9" fillId="2" borderId="9" xfId="2" applyNumberFormat="1" applyFont="1" applyFill="1" applyBorder="1" applyAlignment="1">
      <alignment horizontal="center" vertical="center"/>
    </xf>
    <xf numFmtId="0" fontId="9" fillId="2" borderId="12" xfId="2" applyFont="1" applyFill="1" applyBorder="1" applyAlignment="1">
      <alignment horizontal="center" vertical="center"/>
    </xf>
    <xf numFmtId="0" fontId="9" fillId="2" borderId="22" xfId="2" applyFont="1" applyFill="1" applyBorder="1" applyAlignment="1">
      <alignment horizontal="center" vertical="center"/>
    </xf>
    <xf numFmtId="164" fontId="9" fillId="2" borderId="9" xfId="2" applyNumberFormat="1" applyFont="1" applyFill="1" applyBorder="1" applyAlignment="1">
      <alignment horizontal="center" vertical="center"/>
    </xf>
    <xf numFmtId="8" fontId="8" fillId="3" borderId="9" xfId="2" applyNumberFormat="1" applyFont="1" applyFill="1" applyBorder="1" applyAlignment="1">
      <alignment horizontal="center" vertical="center"/>
    </xf>
    <xf numFmtId="0" fontId="8" fillId="3" borderId="12" xfId="2" applyFont="1" applyFill="1" applyBorder="1" applyAlignment="1">
      <alignment horizontal="center" vertical="center"/>
    </xf>
    <xf numFmtId="0" fontId="8" fillId="3" borderId="22" xfId="2" applyFont="1" applyFill="1" applyBorder="1" applyAlignment="1">
      <alignment horizontal="center" vertical="center"/>
    </xf>
    <xf numFmtId="0" fontId="14" fillId="2" borderId="15" xfId="3" applyFont="1" applyFill="1" applyBorder="1" applyAlignment="1">
      <alignment horizontal="center" vertical="center"/>
    </xf>
    <xf numFmtId="0" fontId="14" fillId="2" borderId="7" xfId="3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4" borderId="16" xfId="0" applyFill="1" applyBorder="1" applyAlignment="1">
      <alignment horizontal="left"/>
    </xf>
    <xf numFmtId="0" fontId="0" fillId="4" borderId="0" xfId="0" applyFill="1" applyAlignment="1">
      <alignment horizontal="left"/>
    </xf>
    <xf numFmtId="0" fontId="0" fillId="4" borderId="23" xfId="0" applyFill="1" applyBorder="1" applyAlignment="1">
      <alignment horizontal="left"/>
    </xf>
    <xf numFmtId="0" fontId="19" fillId="4" borderId="0" xfId="0" applyFont="1" applyFill="1" applyAlignment="1">
      <alignment horizontal="right" vertical="center"/>
    </xf>
    <xf numFmtId="8" fontId="19" fillId="4" borderId="0" xfId="0" applyNumberFormat="1" applyFont="1" applyFill="1" applyAlignment="1">
      <alignment horizontal="left" vertical="center"/>
    </xf>
    <xf numFmtId="0" fontId="19" fillId="4" borderId="36" xfId="0" applyFont="1" applyFill="1" applyBorder="1" applyAlignment="1">
      <alignment horizontal="center" vertical="center"/>
    </xf>
    <xf numFmtId="0" fontId="19" fillId="4" borderId="37" xfId="0" applyFont="1" applyFill="1" applyBorder="1" applyAlignment="1">
      <alignment horizontal="center" vertical="center"/>
    </xf>
    <xf numFmtId="8" fontId="19" fillId="4" borderId="35" xfId="0" applyNumberFormat="1" applyFont="1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18" fillId="6" borderId="5" xfId="6" applyFill="1" applyBorder="1" applyAlignment="1">
      <alignment horizontal="center" vertical="center"/>
    </xf>
    <xf numFmtId="0" fontId="18" fillId="6" borderId="6" xfId="6" applyFill="1" applyBorder="1" applyAlignment="1">
      <alignment horizontal="center" vertical="center"/>
    </xf>
    <xf numFmtId="0" fontId="18" fillId="6" borderId="7" xfId="6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18" fillId="6" borderId="31" xfId="6" applyFill="1" applyBorder="1" applyAlignment="1">
      <alignment horizontal="center" vertical="center"/>
    </xf>
    <xf numFmtId="0" fontId="18" fillId="6" borderId="0" xfId="6" applyFill="1" applyBorder="1" applyAlignment="1">
      <alignment horizontal="center" vertical="center"/>
    </xf>
    <xf numFmtId="0" fontId="18" fillId="6" borderId="32" xfId="6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18" fillId="6" borderId="33" xfId="6" applyFill="1" applyBorder="1" applyAlignment="1">
      <alignment horizontal="center" vertical="center"/>
    </xf>
    <xf numFmtId="0" fontId="18" fillId="6" borderId="34" xfId="6" applyFill="1" applyBorder="1" applyAlignment="1">
      <alignment horizontal="center" vertical="center"/>
    </xf>
    <xf numFmtId="0" fontId="18" fillId="6" borderId="8" xfId="6" applyFill="1" applyBorder="1" applyAlignment="1">
      <alignment horizontal="center" vertical="center"/>
    </xf>
  </cellXfs>
  <cellStyles count="7">
    <cellStyle name="Date" xfId="5" xr:uid="{FE33F3B2-B201-45AD-A81E-81BCB12ED9D2}"/>
    <cellStyle name="Heading 1" xfId="1" builtinId="16" customBuiltin="1"/>
    <cellStyle name="Heading 2" xfId="2" builtinId="17" customBuiltin="1"/>
    <cellStyle name="Heading 3" xfId="3" builtinId="18" customBuiltin="1"/>
    <cellStyle name="Hyperlink" xfId="6" builtinId="8"/>
    <cellStyle name="Normal" xfId="0" builtinId="0" customBuiltin="1"/>
    <cellStyle name="Phone" xfId="4" xr:uid="{70E46558-98AC-446F-861A-54F270CBD905}"/>
  </cellStyles>
  <dxfs count="2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numFmt numFmtId="164" formatCode="&quot;$&quot;#,##0.00"/>
      <alignment horizontal="center" vertical="center" textRotation="0" wrapText="0" indent="0" justifyLastLine="0" shrinkToFit="0" readingOrder="0"/>
      <border diagonalUp="0" diagonalDown="0" outline="0">
        <left/>
        <right/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alignment horizontal="left" vertical="center" textRotation="0" wrapText="0" indent="1" justifyLastLine="0" shrinkToFit="0" readingOrder="0"/>
      <border diagonalUp="0" diagonalDown="0" outline="0">
        <left style="thick">
          <color indexed="64"/>
        </left>
        <right/>
        <top style="thick">
          <color indexed="64"/>
        </top>
        <bottom style="thick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none">
          <fgColor indexed="64"/>
          <bgColor auto="1"/>
        </patternFill>
      </fill>
    </dxf>
    <dxf>
      <border>
        <top style="thick">
          <color indexed="64"/>
        </top>
      </border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theme="0" tint="-0.14993743705557422"/>
        </left>
        <right style="thin">
          <color theme="0" tint="-0.14993743705557422"/>
        </right>
        <top/>
        <bottom/>
      </border>
    </dxf>
    <dxf>
      <border diagonalUp="0" diagonalDown="0">
        <left/>
        <right/>
        <top style="thin">
          <color theme="8"/>
        </top>
        <bottom style="thin">
          <color theme="0" tint="-0.14996795556505021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 tint="0.34998626667073579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</dxf>
    <dxf>
      <border>
        <bottom style="thick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1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/>
      </border>
    </dxf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 val="0"/>
        <i val="0"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 tint="-0.499984740745262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  <dxf>
      <font>
        <b/>
        <i val="0"/>
      </font>
      <fill>
        <patternFill>
          <bgColor theme="0" tint="-4.9989318521683403E-2"/>
        </patternFill>
      </fill>
      <border diagonalUp="0" diagonalDown="0">
        <left/>
        <right/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  <dxf>
      <font>
        <color auto="1"/>
      </font>
      <fill>
        <patternFill patternType="none">
          <bgColor auto="1"/>
        </patternFill>
      </fill>
      <border diagonalUp="0" diagonalDown="0">
        <left/>
        <right/>
        <top style="thin">
          <color theme="8"/>
        </top>
        <bottom style="thin">
          <color theme="0" tint="-0.14996795556505021"/>
        </bottom>
        <vertical/>
        <horizontal/>
      </border>
    </dxf>
    <dxf>
      <font>
        <b val="0"/>
        <i val="0"/>
        <color auto="1"/>
      </font>
      <fill>
        <patternFill patternType="none">
          <bgColor auto="1"/>
        </patternFill>
      </fill>
      <border diagonalUp="0" diagonalDown="0">
        <left/>
        <right/>
        <top style="thin">
          <color theme="8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2" defaultTableStyle="TableStyleMedium2" defaultPivotStyle="PivotStyleLight16">
    <tableStyle name="Address Book" pivot="0" count="3" xr9:uid="{00000000-0011-0000-FFFF-FFFF00000000}">
      <tableStyleElement type="wholeTable" dxfId="22"/>
      <tableStyleElement type="headerRow" dxfId="21"/>
      <tableStyleElement type="totalRow" dxfId="20"/>
    </tableStyle>
    <tableStyle name="Personal monthly budget" pivot="0" count="7" xr9:uid="{DF2684C2-C435-47FA-9646-E632C3AE8948}">
      <tableStyleElement type="wholeTable" dxfId="19"/>
      <tableStyleElement type="headerRow" dxfId="18"/>
      <tableStyleElement type="totalRow" dxfId="17"/>
      <tableStyleElement type="firstColumn" dxfId="16"/>
      <tableStyleElement type="lastColumn" dxfId="15"/>
      <tableStyleElement type="firstRowStripe" dxfId="14"/>
      <tableStyleElement type="firstColumnStripe" dxfId="13"/>
    </tableStyle>
  </tableStyles>
  <colors>
    <mruColors>
      <color rgb="FFFEF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59205</xdr:colOff>
      <xdr:row>1</xdr:row>
      <xdr:rowOff>230561</xdr:rowOff>
    </xdr:from>
    <xdr:to>
      <xdr:col>2</xdr:col>
      <xdr:colOff>735480</xdr:colOff>
      <xdr:row>3</xdr:row>
      <xdr:rowOff>10925</xdr:rowOff>
    </xdr:to>
    <xdr:pic>
      <xdr:nvPicPr>
        <xdr:cNvPr id="4" name="Graphic 3" descr="Money">
          <a:extLst>
            <a:ext uri="{FF2B5EF4-FFF2-40B4-BE49-F238E27FC236}">
              <a16:creationId xmlns:a16="http://schemas.microsoft.com/office/drawing/2014/main" id="{132E34AD-9B34-4E07-A53A-B9135BAE2A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709146" y="387443"/>
          <a:ext cx="679450" cy="69607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Housing" displayName="Housing" ref="C11:D22" totalsRowCount="1" headerRowDxfId="12" dataDxfId="10" totalsRowDxfId="8" headerRowBorderDxfId="11" tableBorderDxfId="9" totalsRowBorderDxfId="7">
  <autoFilter ref="C11:D21" xr:uid="{00000000-000C-0000-FFFF-FFFF00000000}">
    <filterColumn colId="0" hiddenButton="1"/>
    <filterColumn colId="1" hiddenButton="1"/>
  </autoFilter>
  <tableColumns count="2">
    <tableColumn id="1" xr3:uid="{00000000-0010-0000-0000-000001000000}" name="Category" totalsRowLabel="Subtotal" dataDxfId="6" totalsRowDxfId="5"/>
    <tableColumn id="2" xr3:uid="{00000000-0010-0000-0000-000002000000}" name="Cost" totalsRowFunction="sum" dataDxfId="4" totalsRowDxfId="3"/>
  </tableColumns>
  <tableStyleInfo name="Address Book" showFirstColumn="0" showLastColumn="0" showRowStripes="1" showColumnStripes="0"/>
  <extLst>
    <ext xmlns:x14="http://schemas.microsoft.com/office/spreadsheetml/2009/9/main" uri="{504A1905-F514-4f6f-8877-14C23A59335A}">
      <x14:table altTextSummary="Enter Projected and Actual Housing Costs in this table. Difference is auto calculated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ustom 31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orkforcenow.adp.com/theme/index.html" TargetMode="External"/><Relationship Id="rId1" Type="http://schemas.openxmlformats.org/officeDocument/2006/relationships/hyperlink" Target="https://github.com/avisbal23/Excel-Budget-Tracker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B3F76-859C-4C62-81A9-FD4E352E3484}">
  <sheetPr>
    <tabColor rgb="FFFFC000"/>
  </sheetPr>
  <dimension ref="B2:K17"/>
  <sheetViews>
    <sheetView showGridLines="0" tabSelected="1" workbookViewId="0">
      <selection activeCell="P13" sqref="P13"/>
    </sheetView>
  </sheetViews>
  <sheetFormatPr defaultRowHeight="13" x14ac:dyDescent="0.3"/>
  <cols>
    <col min="3" max="11" width="8.09765625" customWidth="1"/>
  </cols>
  <sheetData>
    <row r="2" spans="2:11" ht="13.5" thickBot="1" x14ac:dyDescent="0.35"/>
    <row r="3" spans="2:11" x14ac:dyDescent="0.3">
      <c r="B3" s="66">
        <v>1</v>
      </c>
      <c r="C3" s="67" t="s">
        <v>24</v>
      </c>
      <c r="D3" s="68"/>
      <c r="E3" s="68"/>
      <c r="F3" s="68"/>
      <c r="G3" s="68"/>
      <c r="H3" s="68"/>
      <c r="I3" s="68"/>
      <c r="J3" s="68"/>
      <c r="K3" s="69"/>
    </row>
    <row r="4" spans="2:11" x14ac:dyDescent="0.3">
      <c r="B4" s="70"/>
      <c r="C4" s="71"/>
      <c r="D4" s="72"/>
      <c r="E4" s="72"/>
      <c r="F4" s="72"/>
      <c r="G4" s="72"/>
      <c r="H4" s="72"/>
      <c r="I4" s="72"/>
      <c r="J4" s="72"/>
      <c r="K4" s="73"/>
    </row>
    <row r="5" spans="2:11" ht="13.5" thickBot="1" x14ac:dyDescent="0.35">
      <c r="B5" s="74"/>
      <c r="C5" s="75"/>
      <c r="D5" s="76"/>
      <c r="E5" s="76"/>
      <c r="F5" s="76"/>
      <c r="G5" s="76"/>
      <c r="H5" s="76"/>
      <c r="I5" s="76"/>
      <c r="J5" s="76"/>
      <c r="K5" s="77"/>
    </row>
    <row r="6" spans="2:11" x14ac:dyDescent="0.3">
      <c r="B6" s="66">
        <v>2</v>
      </c>
      <c r="C6" s="67" t="s">
        <v>35</v>
      </c>
      <c r="D6" s="68"/>
      <c r="E6" s="68"/>
      <c r="F6" s="68"/>
      <c r="G6" s="68"/>
      <c r="H6" s="68"/>
      <c r="I6" s="68"/>
      <c r="J6" s="68"/>
      <c r="K6" s="69"/>
    </row>
    <row r="7" spans="2:11" x14ac:dyDescent="0.3">
      <c r="B7" s="70"/>
      <c r="C7" s="71"/>
      <c r="D7" s="72"/>
      <c r="E7" s="72"/>
      <c r="F7" s="72"/>
      <c r="G7" s="72"/>
      <c r="H7" s="72"/>
      <c r="I7" s="72"/>
      <c r="J7" s="72"/>
      <c r="K7" s="73"/>
    </row>
    <row r="8" spans="2:11" ht="13.5" thickBot="1" x14ac:dyDescent="0.35">
      <c r="B8" s="74"/>
      <c r="C8" s="75"/>
      <c r="D8" s="76"/>
      <c r="E8" s="76"/>
      <c r="F8" s="76"/>
      <c r="G8" s="76"/>
      <c r="H8" s="76"/>
      <c r="I8" s="76"/>
      <c r="J8" s="76"/>
      <c r="K8" s="77"/>
    </row>
    <row r="9" spans="2:11" x14ac:dyDescent="0.3">
      <c r="B9" s="66">
        <v>3</v>
      </c>
      <c r="C9" s="67"/>
      <c r="D9" s="68"/>
      <c r="E9" s="68"/>
      <c r="F9" s="68"/>
      <c r="G9" s="68"/>
      <c r="H9" s="68"/>
      <c r="I9" s="68"/>
      <c r="J9" s="68"/>
      <c r="K9" s="69"/>
    </row>
    <row r="10" spans="2:11" x14ac:dyDescent="0.3">
      <c r="B10" s="70"/>
      <c r="C10" s="71"/>
      <c r="D10" s="72"/>
      <c r="E10" s="72"/>
      <c r="F10" s="72"/>
      <c r="G10" s="72"/>
      <c r="H10" s="72"/>
      <c r="I10" s="72"/>
      <c r="J10" s="72"/>
      <c r="K10" s="73"/>
    </row>
    <row r="11" spans="2:11" ht="13.5" thickBot="1" x14ac:dyDescent="0.35">
      <c r="B11" s="74"/>
      <c r="C11" s="75"/>
      <c r="D11" s="76"/>
      <c r="E11" s="76"/>
      <c r="F11" s="76"/>
      <c r="G11" s="76"/>
      <c r="H11" s="76"/>
      <c r="I11" s="76"/>
      <c r="J11" s="76"/>
      <c r="K11" s="77"/>
    </row>
    <row r="12" spans="2:11" x14ac:dyDescent="0.3">
      <c r="B12" s="66">
        <v>4</v>
      </c>
      <c r="C12" s="67"/>
      <c r="D12" s="68"/>
      <c r="E12" s="68"/>
      <c r="F12" s="68"/>
      <c r="G12" s="68"/>
      <c r="H12" s="68"/>
      <c r="I12" s="68"/>
      <c r="J12" s="68"/>
      <c r="K12" s="69"/>
    </row>
    <row r="13" spans="2:11" x14ac:dyDescent="0.3">
      <c r="B13" s="70"/>
      <c r="C13" s="71"/>
      <c r="D13" s="72"/>
      <c r="E13" s="72"/>
      <c r="F13" s="72"/>
      <c r="G13" s="72"/>
      <c r="H13" s="72"/>
      <c r="I13" s="72"/>
      <c r="J13" s="72"/>
      <c r="K13" s="73"/>
    </row>
    <row r="14" spans="2:11" ht="13.5" thickBot="1" x14ac:dyDescent="0.35">
      <c r="B14" s="74"/>
      <c r="C14" s="75"/>
      <c r="D14" s="76"/>
      <c r="E14" s="76"/>
      <c r="F14" s="76"/>
      <c r="G14" s="76"/>
      <c r="H14" s="76"/>
      <c r="I14" s="76"/>
      <c r="J14" s="76"/>
      <c r="K14" s="77"/>
    </row>
    <row r="15" spans="2:11" x14ac:dyDescent="0.3">
      <c r="B15" s="66">
        <v>5</v>
      </c>
      <c r="C15" s="67"/>
      <c r="D15" s="68"/>
      <c r="E15" s="68"/>
      <c r="F15" s="68"/>
      <c r="G15" s="68"/>
      <c r="H15" s="68"/>
      <c r="I15" s="68"/>
      <c r="J15" s="68"/>
      <c r="K15" s="69"/>
    </row>
    <row r="16" spans="2:11" x14ac:dyDescent="0.3">
      <c r="B16" s="70"/>
      <c r="C16" s="71"/>
      <c r="D16" s="72"/>
      <c r="E16" s="72"/>
      <c r="F16" s="72"/>
      <c r="G16" s="72"/>
      <c r="H16" s="72"/>
      <c r="I16" s="72"/>
      <c r="J16" s="72"/>
      <c r="K16" s="73"/>
    </row>
    <row r="17" spans="2:11" ht="13.5" thickBot="1" x14ac:dyDescent="0.35">
      <c r="B17" s="74"/>
      <c r="C17" s="75"/>
      <c r="D17" s="76"/>
      <c r="E17" s="76"/>
      <c r="F17" s="76"/>
      <c r="G17" s="76"/>
      <c r="H17" s="76"/>
      <c r="I17" s="76"/>
      <c r="J17" s="76"/>
      <c r="K17" s="77"/>
    </row>
  </sheetData>
  <mergeCells count="10">
    <mergeCell ref="C6:K8"/>
    <mergeCell ref="B6:B8"/>
    <mergeCell ref="B9:B11"/>
    <mergeCell ref="C9:K11"/>
    <mergeCell ref="B12:B14"/>
    <mergeCell ref="C12:K14"/>
    <mergeCell ref="B15:B17"/>
    <mergeCell ref="C15:K17"/>
    <mergeCell ref="B3:B5"/>
    <mergeCell ref="C3:K5"/>
  </mergeCells>
  <hyperlinks>
    <hyperlink ref="C3" r:id="rId1" xr:uid="{2297F6CE-DB87-4DC5-A4D7-E628DE96DED3}"/>
    <hyperlink ref="C6" r:id="rId2" location="/Myself/PayandAnnualStatements" xr:uid="{559C8455-670D-48EF-972B-36EEE7F143F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39997558519241921"/>
    <pageSetUpPr autoPageBreaks="0" fitToPage="1"/>
  </sheetPr>
  <dimension ref="B2:I27"/>
  <sheetViews>
    <sheetView showGridLines="0" zoomScale="85" zoomScaleNormal="85" zoomScaleSheetLayoutView="30" workbookViewId="0">
      <selection activeCell="L20" sqref="L20"/>
    </sheetView>
  </sheetViews>
  <sheetFormatPr defaultColWidth="8.8984375" defaultRowHeight="13" x14ac:dyDescent="0.3"/>
  <cols>
    <col min="1" max="1" width="8.8984375" customWidth="1"/>
    <col min="2" max="2" width="1.3984375" style="4" customWidth="1"/>
    <col min="3" max="3" width="39.3984375" customWidth="1"/>
    <col min="4" max="4" width="26.3984375" customWidth="1"/>
    <col min="7" max="7" width="15.69921875" customWidth="1"/>
    <col min="8" max="8" width="15.296875" style="57" bestFit="1" customWidth="1"/>
    <col min="9" max="9" width="11.796875" customWidth="1"/>
  </cols>
  <sheetData>
    <row r="2" spans="2:9" s="1" customFormat="1" ht="20" customHeight="1" thickBot="1" x14ac:dyDescent="0.4">
      <c r="B2" s="3"/>
      <c r="H2" s="56"/>
    </row>
    <row r="3" spans="2:9" s="1" customFormat="1" ht="52" thickTop="1" thickBot="1" x14ac:dyDescent="0.4">
      <c r="B3" s="5"/>
      <c r="C3" s="33" t="s">
        <v>4</v>
      </c>
      <c r="D3" s="34"/>
      <c r="E3" s="34"/>
      <c r="F3" s="34"/>
      <c r="G3" s="34"/>
      <c r="H3" s="34"/>
      <c r="I3" s="35"/>
    </row>
    <row r="4" spans="2:9" ht="30" customHeight="1" thickBot="1" x14ac:dyDescent="0.35">
      <c r="C4" s="54" t="s">
        <v>8</v>
      </c>
      <c r="D4" s="55"/>
      <c r="E4" s="38" t="s">
        <v>10</v>
      </c>
      <c r="F4" s="39"/>
      <c r="G4" s="39"/>
      <c r="H4" s="39"/>
      <c r="I4" s="40"/>
    </row>
    <row r="5" spans="2:9" ht="24.5" customHeight="1" thickBot="1" x14ac:dyDescent="0.35">
      <c r="C5" s="13" t="s">
        <v>17</v>
      </c>
      <c r="D5" s="9">
        <v>3670</v>
      </c>
      <c r="E5" s="41" t="s">
        <v>11</v>
      </c>
      <c r="F5" s="42"/>
      <c r="G5" s="47">
        <f>D8</f>
        <v>10340</v>
      </c>
      <c r="H5" s="48"/>
      <c r="I5" s="49"/>
    </row>
    <row r="6" spans="2:9" ht="23" customHeight="1" thickBot="1" x14ac:dyDescent="0.35">
      <c r="C6" s="13" t="s">
        <v>18</v>
      </c>
      <c r="D6" s="9">
        <v>3670</v>
      </c>
      <c r="E6" s="43" t="s">
        <v>12</v>
      </c>
      <c r="F6" s="44"/>
      <c r="G6" s="50">
        <f>Housing[[#Totals],[Cost]]</f>
        <v>4378</v>
      </c>
      <c r="H6" s="48"/>
      <c r="I6" s="49"/>
    </row>
    <row r="7" spans="2:9" ht="23" customHeight="1" thickBot="1" x14ac:dyDescent="0.35">
      <c r="C7" s="13" t="s">
        <v>19</v>
      </c>
      <c r="D7" s="19">
        <v>3000</v>
      </c>
      <c r="E7" s="45" t="s">
        <v>31</v>
      </c>
      <c r="F7" s="46"/>
      <c r="G7" s="51">
        <f>G5-G6</f>
        <v>5962</v>
      </c>
      <c r="H7" s="52"/>
      <c r="I7" s="53"/>
    </row>
    <row r="8" spans="2:9" ht="30" customHeight="1" thickBot="1" x14ac:dyDescent="0.35">
      <c r="C8" s="14" t="s">
        <v>0</v>
      </c>
      <c r="D8" s="10">
        <f>SUM(D5:D7)</f>
        <v>10340</v>
      </c>
      <c r="I8" s="12"/>
    </row>
    <row r="9" spans="2:9" ht="30" customHeight="1" thickBot="1" x14ac:dyDescent="0.35">
      <c r="C9" s="15"/>
      <c r="D9" s="7"/>
      <c r="I9" s="12"/>
    </row>
    <row r="10" spans="2:9" s="2" customFormat="1" ht="30" customHeight="1" thickTop="1" thickBot="1" x14ac:dyDescent="0.65">
      <c r="B10" s="6"/>
      <c r="C10" s="36" t="s">
        <v>7</v>
      </c>
      <c r="D10" s="37"/>
      <c r="E10" s="26"/>
      <c r="F10" s="27"/>
      <c r="G10" s="27"/>
      <c r="H10" s="58"/>
      <c r="I10" s="28"/>
    </row>
    <row r="11" spans="2:9" ht="35.5" customHeight="1" thickBot="1" x14ac:dyDescent="0.35">
      <c r="C11" s="17" t="s">
        <v>5</v>
      </c>
      <c r="D11" s="24" t="s">
        <v>9</v>
      </c>
      <c r="E11" s="29"/>
      <c r="F11" s="61" t="s">
        <v>29</v>
      </c>
      <c r="G11" s="61"/>
      <c r="H11" s="62">
        <f>D5*24</f>
        <v>88080</v>
      </c>
      <c r="I11" s="21"/>
    </row>
    <row r="12" spans="2:9" ht="30" customHeight="1" thickTop="1" x14ac:dyDescent="0.3">
      <c r="C12" s="16" t="s">
        <v>6</v>
      </c>
      <c r="D12" s="8">
        <v>1500</v>
      </c>
      <c r="E12" s="29"/>
      <c r="F12" s="61" t="s">
        <v>30</v>
      </c>
      <c r="G12" s="61"/>
      <c r="H12" s="62">
        <f>H11*1.363</f>
        <v>120053.04</v>
      </c>
      <c r="I12" s="21"/>
    </row>
    <row r="13" spans="2:9" ht="30" customHeight="1" x14ac:dyDescent="0.3">
      <c r="C13" s="16" t="s">
        <v>14</v>
      </c>
      <c r="D13" s="18">
        <v>1000</v>
      </c>
      <c r="E13" s="29"/>
      <c r="F13" s="61" t="s">
        <v>25</v>
      </c>
      <c r="G13" s="61"/>
      <c r="H13" s="62">
        <v>3000</v>
      </c>
      <c r="I13" s="21"/>
    </row>
    <row r="14" spans="2:9" ht="30" customHeight="1" x14ac:dyDescent="0.3">
      <c r="C14" s="16" t="s">
        <v>13</v>
      </c>
      <c r="D14" s="18">
        <v>1000</v>
      </c>
      <c r="E14" s="29"/>
      <c r="F14" s="61" t="s">
        <v>28</v>
      </c>
      <c r="G14" s="61"/>
      <c r="H14" s="62">
        <v>6000</v>
      </c>
      <c r="I14" s="21"/>
    </row>
    <row r="15" spans="2:9" ht="30" customHeight="1" x14ac:dyDescent="0.3">
      <c r="C15" s="16" t="s">
        <v>1</v>
      </c>
      <c r="D15" s="8">
        <v>50</v>
      </c>
      <c r="E15" s="29"/>
      <c r="F15" s="61" t="s">
        <v>26</v>
      </c>
      <c r="G15" s="61"/>
      <c r="H15" s="62">
        <v>3000</v>
      </c>
      <c r="I15" s="21"/>
    </row>
    <row r="16" spans="2:9" ht="30" customHeight="1" x14ac:dyDescent="0.3">
      <c r="C16" s="16" t="s">
        <v>16</v>
      </c>
      <c r="D16" s="18">
        <v>35</v>
      </c>
      <c r="E16" s="29"/>
      <c r="F16" s="61" t="s">
        <v>27</v>
      </c>
      <c r="G16" s="61"/>
      <c r="H16" s="62">
        <v>6000</v>
      </c>
      <c r="I16" s="21"/>
    </row>
    <row r="17" spans="3:9" ht="30" customHeight="1" x14ac:dyDescent="0.3">
      <c r="C17" s="16" t="s">
        <v>2</v>
      </c>
      <c r="D17" s="8">
        <v>400</v>
      </c>
      <c r="E17" s="29"/>
      <c r="F17" s="61" t="s">
        <v>23</v>
      </c>
      <c r="G17" s="61"/>
      <c r="H17" s="62">
        <f>SUM(H13:H16)</f>
        <v>18000</v>
      </c>
      <c r="I17" s="21"/>
    </row>
    <row r="18" spans="3:9" ht="30" customHeight="1" x14ac:dyDescent="0.3">
      <c r="C18" s="16" t="s">
        <v>20</v>
      </c>
      <c r="D18" s="18">
        <v>23</v>
      </c>
      <c r="E18" s="29"/>
      <c r="F18" s="61" t="s">
        <v>33</v>
      </c>
      <c r="G18" s="61"/>
      <c r="H18" s="62">
        <f>H17*0.65</f>
        <v>11700</v>
      </c>
      <c r="I18" s="21"/>
    </row>
    <row r="19" spans="3:9" ht="30" customHeight="1" x14ac:dyDescent="0.3">
      <c r="C19" s="16" t="s">
        <v>21</v>
      </c>
      <c r="D19" s="18">
        <v>70</v>
      </c>
      <c r="E19" s="29"/>
      <c r="F19" s="63" t="s">
        <v>32</v>
      </c>
      <c r="G19" s="64"/>
      <c r="H19" s="65">
        <f>H12+H17</f>
        <v>138053.03999999998</v>
      </c>
      <c r="I19" s="21"/>
    </row>
    <row r="20" spans="3:9" ht="30" customHeight="1" x14ac:dyDescent="0.3">
      <c r="C20" s="16" t="s">
        <v>15</v>
      </c>
      <c r="D20" s="8">
        <v>50</v>
      </c>
      <c r="E20" s="29"/>
      <c r="F20" s="63" t="s">
        <v>34</v>
      </c>
      <c r="G20" s="64"/>
      <c r="H20" s="65">
        <f>H11+H18</f>
        <v>99780</v>
      </c>
      <c r="I20" s="21"/>
    </row>
    <row r="21" spans="3:9" ht="30" customHeight="1" thickBot="1" x14ac:dyDescent="0.35">
      <c r="C21" s="31" t="s">
        <v>22</v>
      </c>
      <c r="D21" s="32">
        <v>250</v>
      </c>
      <c r="E21" s="29"/>
      <c r="F21" s="20"/>
      <c r="G21" s="20"/>
      <c r="H21" s="59"/>
      <c r="I21" s="21"/>
    </row>
    <row r="22" spans="3:9" ht="30" customHeight="1" thickTop="1" thickBot="1" x14ac:dyDescent="0.35">
      <c r="C22" s="11" t="s">
        <v>3</v>
      </c>
      <c r="D22" s="25">
        <f>SUBTOTAL(109,Housing[Cost])</f>
        <v>4378</v>
      </c>
      <c r="E22" s="30"/>
      <c r="F22" s="22"/>
      <c r="G22" s="22"/>
      <c r="H22" s="60"/>
      <c r="I22" s="23"/>
    </row>
    <row r="23" spans="3:9" ht="24.9" customHeight="1" thickTop="1" x14ac:dyDescent="0.3"/>
    <row r="24" spans="3:9" ht="24.9" customHeight="1" x14ac:dyDescent="0.3"/>
    <row r="25" spans="3:9" ht="24.9" customHeight="1" x14ac:dyDescent="0.3"/>
    <row r="26" spans="3:9" ht="24.9" customHeight="1" x14ac:dyDescent="0.3"/>
    <row r="27" spans="3:9" ht="24.9" customHeight="1" x14ac:dyDescent="0.3"/>
  </sheetData>
  <mergeCells count="20">
    <mergeCell ref="C3:I3"/>
    <mergeCell ref="C10:D10"/>
    <mergeCell ref="E4:I4"/>
    <mergeCell ref="E5:F5"/>
    <mergeCell ref="E6:F6"/>
    <mergeCell ref="E7:F7"/>
    <mergeCell ref="G5:I5"/>
    <mergeCell ref="G6:I6"/>
    <mergeCell ref="G7:I7"/>
    <mergeCell ref="C4:D4"/>
    <mergeCell ref="F16:G16"/>
    <mergeCell ref="F17:G17"/>
    <mergeCell ref="F18:G18"/>
    <mergeCell ref="F20:G20"/>
    <mergeCell ref="F11:G11"/>
    <mergeCell ref="F12:G12"/>
    <mergeCell ref="F13:G13"/>
    <mergeCell ref="F14:G14"/>
    <mergeCell ref="F15:G15"/>
    <mergeCell ref="F19:G19"/>
  </mergeCells>
  <conditionalFormatting sqref="G7:I7">
    <cfRule type="cellIs" dxfId="0" priority="2" operator="greaterThan">
      <formula>0</formula>
    </cfRule>
    <cfRule type="cellIs" dxfId="1" priority="1" operator="lessThan">
      <formula>0</formula>
    </cfRule>
  </conditionalFormatting>
  <dataValidations disablePrompts="1" count="5">
    <dataValidation allowBlank="1" showInputMessage="1" showErrorMessage="1" prompt="Create a Personal Monthly Budget in this worksheet. Helpful instructions on how to use this worksheet are in cells in this column. Arrow down to get started." sqref="B2" xr:uid="{535C1FB4-69DA-478A-9C24-451D9BD5B386}"/>
    <dataValidation allowBlank="1" showInputMessage="1" showErrorMessage="1" prompt="Title of this worksheet is in cell B2. Next instruction is in cell A4." sqref="B3" xr:uid="{B4FABB03-3192-4386-8C0C-14BCEBFC58A9}"/>
    <dataValidation allowBlank="1" showInputMessage="1" showErrorMessage="1" prompt="Projected Monthly Income label is in cell at right. Enter Income 1 in cell C5 and Extra Income in C6 to calculate Total monthly income in C7. Next instruction is in cell A7." sqref="B4" xr:uid="{37ECE25A-D750-4901-9936-FA0425D6DFC1}"/>
    <dataValidation allowBlank="1" showInputMessage="1" showErrorMessage="1" prompt="Projected Balance is auto calculated in cell H4, Actual Balance in H6, and Difference in H8. Next instruction is in cell A9." sqref="B8:B9" xr:uid="{30295BAD-27FA-449C-8A78-ECFC2ACE1A2B}"/>
    <dataValidation allowBlank="1" showInputMessage="1" showErrorMessage="1" prompt="Enter details in Housing table starting in cell at right and in Entertainment table starting in cell G15. Next instruction is in cell A29." sqref="B11" xr:uid="{DCC6E90E-6B90-466F-863D-46F7DA3C4296}"/>
  </dataValidations>
  <printOptions horizontalCentered="1"/>
  <pageMargins left="0.4" right="0.4" top="0.4" bottom="0.4" header="0.3" footer="0.5"/>
  <pageSetup scale="54" fitToHeight="0" orientation="portrait" r:id="rId1"/>
  <headerFooter differentFirst="1">
    <oddFooter>Page &amp;P of &amp;N</oddFooter>
  </headerFooter>
  <drawing r:id="rId2"/>
  <legacy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7" ma:contentTypeDescription="Create a new document." ma:contentTypeScope="" ma:versionID="c6f9a84f66a9c8b9a21755b9ffafb945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27df39e3e7036dff54f89ddd5805ce72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Props1.xml><?xml version="1.0" encoding="utf-8"?>
<ds:datastoreItem xmlns:ds="http://schemas.openxmlformats.org/officeDocument/2006/customXml" ds:itemID="{C1766A65-F7C1-4A05-AEB7-FE8822B53FA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0798E9-19EF-47BB-B28E-84199D1A56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71af3243-3dd4-4a8d-8c0d-dd76da1f02a5"/>
    <ds:schemaRef ds:uri="16c05727-aa75-4e4a-9b5f-8a80a1165891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8AC7FD9-EBCF-4CC4-BE1C-34B80F7E8353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sharepoint/v3"/>
    <ds:schemaRef ds:uri="http://purl.org/dc/terms/"/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metadata/properties"/>
    <ds:schemaRef ds:uri="230e9df3-be65-4c73-a93b-d1236ebd677e"/>
    <ds:schemaRef ds:uri="16c05727-aa75-4e4a-9b5f-8a80a1165891"/>
    <ds:schemaRef ds:uri="71af3243-3dd4-4a8d-8c0d-dd76da1f02a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TM33398600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NOTES</vt:lpstr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Visbal</dc:creator>
  <cp:lastModifiedBy>Alex Visbal</cp:lastModifiedBy>
  <dcterms:created xsi:type="dcterms:W3CDTF">2022-11-06T05:34:26Z</dcterms:created>
  <dcterms:modified xsi:type="dcterms:W3CDTF">2023-11-27T22:51:10Z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