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13\Documents\"/>
    </mc:Choice>
  </mc:AlternateContent>
  <xr:revisionPtr revIDLastSave="0" documentId="13_ncr:1_{E30368B3-7155-49EE-9283-71E9A0684A0D}" xr6:coauthVersionLast="47" xr6:coauthVersionMax="47" xr10:uidLastSave="{00000000-0000-0000-0000-000000000000}"/>
  <bookViews>
    <workbookView xWindow="-110" yWindow="-110" windowWidth="19420" windowHeight="10420" xr2:uid="{18ECF307-2BAF-40C3-A980-C9A67A096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K17" i="1" s="1"/>
  <c r="L17" i="1" s="1"/>
  <c r="G17" i="1"/>
  <c r="H17" i="1"/>
  <c r="J17" i="1"/>
  <c r="M17" i="1"/>
  <c r="M16" i="1"/>
  <c r="J16" i="1"/>
  <c r="H16" i="1"/>
  <c r="G16" i="1"/>
  <c r="F16" i="1"/>
  <c r="K16" i="1" s="1"/>
  <c r="L16" i="1" s="1"/>
  <c r="M15" i="1"/>
  <c r="J15" i="1"/>
  <c r="H15" i="1"/>
  <c r="G15" i="1"/>
  <c r="F15" i="1"/>
  <c r="K15" i="1" s="1"/>
  <c r="L15" i="1" s="1"/>
  <c r="M14" i="1"/>
  <c r="J14" i="1"/>
  <c r="H14" i="1"/>
  <c r="G14" i="1"/>
  <c r="F14" i="1"/>
  <c r="K14" i="1" s="1"/>
  <c r="L14" i="1" s="1"/>
  <c r="M13" i="1"/>
  <c r="J13" i="1"/>
  <c r="K13" i="1" s="1"/>
  <c r="L13" i="1" s="1"/>
  <c r="H13" i="1"/>
  <c r="G13" i="1"/>
  <c r="F13" i="1"/>
  <c r="M12" i="1"/>
  <c r="K12" i="1"/>
  <c r="L12" i="1" s="1"/>
  <c r="J12" i="1"/>
  <c r="H12" i="1"/>
  <c r="G12" i="1"/>
  <c r="F12" i="1"/>
  <c r="M11" i="1"/>
  <c r="J11" i="1"/>
  <c r="K11" i="1" s="1"/>
  <c r="L11" i="1" s="1"/>
  <c r="H11" i="1"/>
  <c r="G11" i="1"/>
  <c r="F11" i="1"/>
  <c r="M10" i="1"/>
  <c r="K10" i="1"/>
  <c r="L10" i="1" s="1"/>
  <c r="J10" i="1"/>
  <c r="H10" i="1"/>
  <c r="G10" i="1"/>
  <c r="F10" i="1"/>
  <c r="M9" i="1"/>
  <c r="J9" i="1"/>
  <c r="H9" i="1"/>
  <c r="G9" i="1"/>
  <c r="F9" i="1"/>
  <c r="K9" i="1" s="1"/>
  <c r="L9" i="1" s="1"/>
  <c r="M8" i="1"/>
  <c r="J8" i="1"/>
  <c r="H8" i="1"/>
  <c r="G8" i="1"/>
  <c r="F8" i="1"/>
  <c r="K8" i="1" s="1"/>
  <c r="L8" i="1" s="1"/>
  <c r="M7" i="1"/>
  <c r="J7" i="1"/>
  <c r="H7" i="1"/>
  <c r="G7" i="1"/>
  <c r="F7" i="1"/>
  <c r="K7" i="1" s="1"/>
  <c r="L7" i="1" s="1"/>
  <c r="M6" i="1"/>
  <c r="J6" i="1"/>
  <c r="H6" i="1"/>
  <c r="G6" i="1"/>
  <c r="F6" i="1"/>
  <c r="K6" i="1" s="1"/>
  <c r="L6" i="1" s="1"/>
  <c r="M5" i="1"/>
  <c r="J5" i="1"/>
  <c r="K5" i="1" s="1"/>
  <c r="L5" i="1" s="1"/>
  <c r="H5" i="1"/>
  <c r="G5" i="1"/>
  <c r="F5" i="1"/>
  <c r="M4" i="1"/>
  <c r="K4" i="1"/>
  <c r="L4" i="1" s="1"/>
  <c r="J4" i="1"/>
  <c r="H4" i="1"/>
  <c r="G4" i="1"/>
  <c r="F4" i="1"/>
  <c r="M3" i="1"/>
  <c r="J3" i="1"/>
  <c r="K3" i="1" s="1"/>
  <c r="L3" i="1" s="1"/>
  <c r="H3" i="1"/>
  <c r="G3" i="1"/>
  <c r="F3" i="1"/>
  <c r="N17" i="1" l="1"/>
  <c r="O17" i="1"/>
  <c r="N9" i="1"/>
  <c r="O9" i="1"/>
  <c r="N10" i="1"/>
  <c r="O10" i="1"/>
  <c r="O13" i="1"/>
  <c r="N13" i="1"/>
  <c r="O15" i="1"/>
  <c r="N15" i="1"/>
  <c r="O5" i="1"/>
  <c r="N5" i="1"/>
  <c r="N8" i="1"/>
  <c r="O8" i="1"/>
  <c r="O14" i="1"/>
  <c r="N14" i="1"/>
  <c r="O4" i="1"/>
  <c r="N4" i="1"/>
  <c r="O12" i="1"/>
  <c r="N12" i="1"/>
  <c r="O6" i="1"/>
  <c r="N6" i="1"/>
  <c r="O3" i="1"/>
  <c r="N3" i="1"/>
  <c r="O16" i="1"/>
  <c r="N16" i="1"/>
  <c r="O7" i="1"/>
  <c r="N7" i="1"/>
  <c r="O11" i="1"/>
  <c r="N11" i="1"/>
</calcChain>
</file>

<file path=xl/sharedStrings.xml><?xml version="1.0" encoding="utf-8"?>
<sst xmlns="http://schemas.openxmlformats.org/spreadsheetml/2006/main" count="61" uniqueCount="60">
  <si>
    <t>Diksha</t>
  </si>
  <si>
    <t>SALARY SHEET</t>
  </si>
  <si>
    <t>S.No</t>
  </si>
  <si>
    <t xml:space="preserve"> Remash reddy</t>
  </si>
  <si>
    <t>A1</t>
  </si>
  <si>
    <t xml:space="preserve">CEO </t>
  </si>
  <si>
    <t>Meenu Sharma</t>
  </si>
  <si>
    <t>A2</t>
  </si>
  <si>
    <t>COO</t>
  </si>
  <si>
    <t>Aarti Dinodiya</t>
  </si>
  <si>
    <t>A3</t>
  </si>
  <si>
    <t>CFO</t>
  </si>
  <si>
    <t>Naveen Sain</t>
  </si>
  <si>
    <t>A4</t>
  </si>
  <si>
    <t>CTO</t>
  </si>
  <si>
    <t>Vijay  Singh</t>
  </si>
  <si>
    <t>A5</t>
  </si>
  <si>
    <t>Managing.D</t>
  </si>
  <si>
    <t>Ashok Kumar</t>
  </si>
  <si>
    <t>A6</t>
  </si>
  <si>
    <t>G.M</t>
  </si>
  <si>
    <t>Suresh Jain</t>
  </si>
  <si>
    <t>A7</t>
  </si>
  <si>
    <t>Regional maneger</t>
  </si>
  <si>
    <t>Tina Sharma</t>
  </si>
  <si>
    <t>A8</t>
  </si>
  <si>
    <t>Assistant  M.</t>
  </si>
  <si>
    <t xml:space="preserve"> Varun </t>
  </si>
  <si>
    <t>A9</t>
  </si>
  <si>
    <t>Employ</t>
  </si>
  <si>
    <t>Rina Rana</t>
  </si>
  <si>
    <t>A10</t>
  </si>
  <si>
    <t>Peon</t>
  </si>
  <si>
    <t>A11</t>
  </si>
  <si>
    <t>Senior Employ</t>
  </si>
  <si>
    <t>Sashi</t>
  </si>
  <si>
    <t>A12</t>
  </si>
  <si>
    <t>Data Anayst</t>
  </si>
  <si>
    <t>Ruchi</t>
  </si>
  <si>
    <t>A13</t>
  </si>
  <si>
    <t>Graphic Designer</t>
  </si>
  <si>
    <t>Megha</t>
  </si>
  <si>
    <t>A14</t>
  </si>
  <si>
    <t>Intern</t>
  </si>
  <si>
    <t>Ankit</t>
  </si>
  <si>
    <t>A15</t>
  </si>
  <si>
    <t>Employe name</t>
  </si>
  <si>
    <t>Employe ID</t>
  </si>
  <si>
    <t>Designation</t>
  </si>
  <si>
    <t>Basic Salary</t>
  </si>
  <si>
    <t>H.R.A</t>
  </si>
  <si>
    <t>T.A</t>
  </si>
  <si>
    <t>OtherAllowance</t>
  </si>
  <si>
    <t>O.T.</t>
  </si>
  <si>
    <t>O.T. Amount</t>
  </si>
  <si>
    <t>Total Allowance</t>
  </si>
  <si>
    <t>Gross Salary</t>
  </si>
  <si>
    <t>P.F.</t>
  </si>
  <si>
    <t>Net/in hand salary</t>
  </si>
  <si>
    <t>Categorzise employ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</si>
</sst>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</cellXfs>
  <cellStyles count="1">
    <cellStyle name="Normal" xfId="0" builtinId="0"/>
  </cellStyles>
  <dxfs count="10"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A3BF-B9B1-43DC-A214-6242BA4CBC50}">
  <dimension ref="A1:O17"/>
  <sheetViews>
    <sheetView tabSelected="1" zoomScale="64" workbookViewId="0">
      <selection activeCell="N25" sqref="N25"/>
    </sheetView>
  </sheetViews>
  <sheetFormatPr defaultRowHeight="14.5" x14ac:dyDescent="0.35"/>
  <cols>
    <col min="1" max="1" width="15.08984375" style="4" customWidth="1"/>
    <col min="2" max="2" width="18.1796875" style="3" customWidth="1"/>
    <col min="3" max="3" width="15.1796875" style="3" customWidth="1"/>
    <col min="4" max="4" width="14.26953125" style="3" customWidth="1"/>
    <col min="5" max="5" width="13.26953125" style="3" customWidth="1"/>
    <col min="6" max="6" width="14.26953125" style="3" customWidth="1"/>
    <col min="7" max="7" width="13" style="3" customWidth="1"/>
    <col min="8" max="8" width="17.7265625" style="3" customWidth="1"/>
    <col min="9" max="9" width="11.1796875" style="3" customWidth="1"/>
    <col min="10" max="10" width="15.453125" style="3" customWidth="1"/>
    <col min="11" max="11" width="17.54296875" style="3" customWidth="1"/>
    <col min="12" max="12" width="19.26953125" style="3" customWidth="1"/>
    <col min="13" max="13" width="15.26953125" style="3" customWidth="1"/>
    <col min="14" max="14" width="24.7265625" style="3" customWidth="1"/>
    <col min="15" max="15" width="23" style="3" customWidth="1"/>
    <col min="16" max="16384" width="8.7265625" style="3"/>
  </cols>
  <sheetData>
    <row r="1" spans="1:15" s="2" customFormat="1" ht="46" x14ac:dyDescent="1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8.5" x14ac:dyDescent="0.45">
      <c r="A2" s="6" t="s">
        <v>2</v>
      </c>
      <c r="B2" s="7" t="s">
        <v>46</v>
      </c>
      <c r="C2" s="7" t="s">
        <v>47</v>
      </c>
      <c r="D2" s="7" t="s">
        <v>48</v>
      </c>
      <c r="E2" s="7" t="s">
        <v>49</v>
      </c>
      <c r="F2" s="7" t="s">
        <v>50</v>
      </c>
      <c r="G2" s="7" t="s">
        <v>51</v>
      </c>
      <c r="H2" s="7" t="s">
        <v>52</v>
      </c>
      <c r="I2" s="7" t="s">
        <v>53</v>
      </c>
      <c r="J2" s="7" t="s">
        <v>54</v>
      </c>
      <c r="K2" s="7" t="s">
        <v>55</v>
      </c>
      <c r="L2" s="7" t="s">
        <v>56</v>
      </c>
      <c r="M2" s="7" t="s">
        <v>57</v>
      </c>
      <c r="N2" s="7" t="s">
        <v>58</v>
      </c>
      <c r="O2" s="7" t="s">
        <v>59</v>
      </c>
    </row>
    <row r="3" spans="1:15" x14ac:dyDescent="0.35">
      <c r="A3" s="1">
        <v>1</v>
      </c>
      <c r="B3" s="1" t="s">
        <v>3</v>
      </c>
      <c r="C3" s="1" t="s">
        <v>4</v>
      </c>
      <c r="D3" s="1" t="s">
        <v>5</v>
      </c>
      <c r="E3" s="1">
        <v>100000</v>
      </c>
      <c r="F3" s="1">
        <f>(50*E3/100)</f>
        <v>50000</v>
      </c>
      <c r="G3" s="1">
        <f>(20*E3)/100</f>
        <v>20000</v>
      </c>
      <c r="H3" s="1">
        <f>(25*E3)/100</f>
        <v>25000</v>
      </c>
      <c r="I3" s="1">
        <v>5</v>
      </c>
      <c r="J3" s="1">
        <f>(200*I3)</f>
        <v>1000</v>
      </c>
      <c r="K3" s="1">
        <f>SUM(F3+G3+H3+J3)</f>
        <v>96000</v>
      </c>
      <c r="L3" s="1">
        <f t="shared" ref="L3:L17" si="0">SUM(E3+K3)</f>
        <v>196000</v>
      </c>
      <c r="M3" s="1">
        <f t="shared" ref="M3:M17" si="1">(20*E3)/100</f>
        <v>20000</v>
      </c>
      <c r="N3" s="1">
        <f>(L3-M3)</f>
        <v>176000</v>
      </c>
      <c r="O3" s="1" t="str">
        <f>_xlfn.IFS(L3&gt;110000,"high",L3&gt;70000,"medium",L3&lt;70000,"low")</f>
        <v>high</v>
      </c>
    </row>
    <row r="4" spans="1:15" x14ac:dyDescent="0.35">
      <c r="A4" s="1">
        <v>2</v>
      </c>
      <c r="B4" s="1" t="s">
        <v>6</v>
      </c>
      <c r="C4" s="1" t="s">
        <v>7</v>
      </c>
      <c r="D4" s="1" t="s">
        <v>8</v>
      </c>
      <c r="E4" s="1">
        <v>80000</v>
      </c>
      <c r="F4" s="1">
        <f t="shared" ref="F4:F17" si="2">(50*E4/100)</f>
        <v>40000</v>
      </c>
      <c r="G4" s="1">
        <f t="shared" ref="G4:G17" si="3">(20*E4)/100</f>
        <v>16000</v>
      </c>
      <c r="H4" s="1">
        <f t="shared" ref="H4:H17" si="4">(25*E4)/100</f>
        <v>20000</v>
      </c>
      <c r="I4" s="1">
        <v>3</v>
      </c>
      <c r="J4" s="1">
        <f t="shared" ref="J4:J17" si="5">(200*I4)</f>
        <v>600</v>
      </c>
      <c r="K4" s="1">
        <f t="shared" ref="K4:K17" si="6">SUM(F4+G4+H4+J4)</f>
        <v>76600</v>
      </c>
      <c r="L4" s="1">
        <f t="shared" si="0"/>
        <v>156600</v>
      </c>
      <c r="M4" s="1">
        <f t="shared" si="1"/>
        <v>16000</v>
      </c>
      <c r="N4" s="1">
        <f t="shared" ref="N4:N17" si="7">(L4-M4)</f>
        <v>140600</v>
      </c>
      <c r="O4" s="1" t="str">
        <f t="shared" ref="O4:O16" si="8">_xlfn.IFS(L4&gt;110000,"high",L4&gt;70000,"medium",L4&lt;70000,"low")</f>
        <v>high</v>
      </c>
    </row>
    <row r="5" spans="1:15" x14ac:dyDescent="0.35">
      <c r="A5" s="1">
        <v>3</v>
      </c>
      <c r="B5" s="1" t="s">
        <v>9</v>
      </c>
      <c r="C5" s="1" t="s">
        <v>10</v>
      </c>
      <c r="D5" s="1" t="s">
        <v>11</v>
      </c>
      <c r="E5" s="1">
        <v>70000</v>
      </c>
      <c r="F5" s="1">
        <f t="shared" si="2"/>
        <v>35000</v>
      </c>
      <c r="G5" s="1">
        <f t="shared" si="3"/>
        <v>14000</v>
      </c>
      <c r="H5" s="1">
        <f t="shared" si="4"/>
        <v>17500</v>
      </c>
      <c r="I5" s="1">
        <v>6</v>
      </c>
      <c r="J5" s="1">
        <f t="shared" si="5"/>
        <v>1200</v>
      </c>
      <c r="K5" s="1">
        <f t="shared" si="6"/>
        <v>67700</v>
      </c>
      <c r="L5" s="1">
        <f t="shared" si="0"/>
        <v>137700</v>
      </c>
      <c r="M5" s="1">
        <f t="shared" si="1"/>
        <v>14000</v>
      </c>
      <c r="N5" s="1">
        <f t="shared" si="7"/>
        <v>123700</v>
      </c>
      <c r="O5" s="1" t="str">
        <f t="shared" si="8"/>
        <v>high</v>
      </c>
    </row>
    <row r="6" spans="1:15" x14ac:dyDescent="0.35">
      <c r="A6" s="1">
        <v>4</v>
      </c>
      <c r="B6" s="1" t="s">
        <v>12</v>
      </c>
      <c r="C6" s="1" t="s">
        <v>13</v>
      </c>
      <c r="D6" s="1" t="s">
        <v>14</v>
      </c>
      <c r="E6" s="1">
        <v>60000</v>
      </c>
      <c r="F6" s="1">
        <f t="shared" si="2"/>
        <v>30000</v>
      </c>
      <c r="G6" s="1">
        <f t="shared" si="3"/>
        <v>12000</v>
      </c>
      <c r="H6" s="1">
        <f t="shared" si="4"/>
        <v>15000</v>
      </c>
      <c r="I6" s="1">
        <v>2</v>
      </c>
      <c r="J6" s="1">
        <f t="shared" si="5"/>
        <v>400</v>
      </c>
      <c r="K6" s="1">
        <f t="shared" si="6"/>
        <v>57400</v>
      </c>
      <c r="L6" s="1">
        <f t="shared" si="0"/>
        <v>117400</v>
      </c>
      <c r="M6" s="1">
        <f t="shared" si="1"/>
        <v>12000</v>
      </c>
      <c r="N6" s="1">
        <f t="shared" si="7"/>
        <v>105400</v>
      </c>
      <c r="O6" s="1" t="str">
        <f t="shared" si="8"/>
        <v>high</v>
      </c>
    </row>
    <row r="7" spans="1:15" x14ac:dyDescent="0.35">
      <c r="A7" s="1">
        <v>5</v>
      </c>
      <c r="B7" s="1" t="s">
        <v>15</v>
      </c>
      <c r="C7" s="1" t="s">
        <v>16</v>
      </c>
      <c r="D7" s="1" t="s">
        <v>17</v>
      </c>
      <c r="E7" s="1">
        <v>50000</v>
      </c>
      <c r="F7" s="1">
        <f t="shared" si="2"/>
        <v>25000</v>
      </c>
      <c r="G7" s="1">
        <f t="shared" si="3"/>
        <v>10000</v>
      </c>
      <c r="H7" s="1">
        <f t="shared" si="4"/>
        <v>12500</v>
      </c>
      <c r="I7" s="1">
        <v>7</v>
      </c>
      <c r="J7" s="1">
        <f t="shared" si="5"/>
        <v>1400</v>
      </c>
      <c r="K7" s="1">
        <f t="shared" si="6"/>
        <v>48900</v>
      </c>
      <c r="L7" s="1">
        <f t="shared" si="0"/>
        <v>98900</v>
      </c>
      <c r="M7" s="1">
        <f t="shared" si="1"/>
        <v>10000</v>
      </c>
      <c r="N7" s="1">
        <f t="shared" si="7"/>
        <v>88900</v>
      </c>
      <c r="O7" s="1" t="str">
        <f t="shared" si="8"/>
        <v>medium</v>
      </c>
    </row>
    <row r="8" spans="1:15" x14ac:dyDescent="0.35">
      <c r="A8" s="1">
        <v>6</v>
      </c>
      <c r="B8" s="1" t="s">
        <v>18</v>
      </c>
      <c r="C8" s="1" t="s">
        <v>19</v>
      </c>
      <c r="D8" s="1" t="s">
        <v>20</v>
      </c>
      <c r="E8" s="1">
        <v>45000</v>
      </c>
      <c r="F8" s="1">
        <f t="shared" si="2"/>
        <v>22500</v>
      </c>
      <c r="G8" s="1">
        <f t="shared" si="3"/>
        <v>9000</v>
      </c>
      <c r="H8" s="1">
        <f t="shared" si="4"/>
        <v>11250</v>
      </c>
      <c r="I8" s="1">
        <v>5</v>
      </c>
      <c r="J8" s="1">
        <f t="shared" si="5"/>
        <v>1000</v>
      </c>
      <c r="K8" s="1">
        <f t="shared" si="6"/>
        <v>43750</v>
      </c>
      <c r="L8" s="1">
        <f t="shared" si="0"/>
        <v>88750</v>
      </c>
      <c r="M8" s="1">
        <f t="shared" si="1"/>
        <v>9000</v>
      </c>
      <c r="N8" s="1">
        <f t="shared" si="7"/>
        <v>79750</v>
      </c>
      <c r="O8" s="1" t="str">
        <f t="shared" si="8"/>
        <v>medium</v>
      </c>
    </row>
    <row r="9" spans="1:15" x14ac:dyDescent="0.35">
      <c r="A9" s="1">
        <v>7</v>
      </c>
      <c r="B9" s="1" t="s">
        <v>21</v>
      </c>
      <c r="C9" s="1" t="s">
        <v>22</v>
      </c>
      <c r="D9" s="1" t="s">
        <v>23</v>
      </c>
      <c r="E9" s="1">
        <v>40000</v>
      </c>
      <c r="F9" s="1">
        <f t="shared" si="2"/>
        <v>20000</v>
      </c>
      <c r="G9" s="1">
        <f t="shared" si="3"/>
        <v>8000</v>
      </c>
      <c r="H9" s="1">
        <f t="shared" si="4"/>
        <v>10000</v>
      </c>
      <c r="I9" s="1">
        <v>3</v>
      </c>
      <c r="J9" s="1">
        <f t="shared" si="5"/>
        <v>600</v>
      </c>
      <c r="K9" s="1">
        <f t="shared" si="6"/>
        <v>38600</v>
      </c>
      <c r="L9" s="1">
        <f t="shared" si="0"/>
        <v>78600</v>
      </c>
      <c r="M9" s="1">
        <f t="shared" si="1"/>
        <v>8000</v>
      </c>
      <c r="N9" s="1">
        <f t="shared" si="7"/>
        <v>70600</v>
      </c>
      <c r="O9" s="1" t="str">
        <f t="shared" si="8"/>
        <v>medium</v>
      </c>
    </row>
    <row r="10" spans="1:15" x14ac:dyDescent="0.35">
      <c r="A10" s="1">
        <v>8</v>
      </c>
      <c r="B10" s="1" t="s">
        <v>24</v>
      </c>
      <c r="C10" s="1" t="s">
        <v>25</v>
      </c>
      <c r="D10" s="1" t="s">
        <v>26</v>
      </c>
      <c r="E10" s="1">
        <v>40000</v>
      </c>
      <c r="F10" s="1">
        <f t="shared" si="2"/>
        <v>20000</v>
      </c>
      <c r="G10" s="1">
        <f t="shared" si="3"/>
        <v>8000</v>
      </c>
      <c r="H10" s="1">
        <f t="shared" si="4"/>
        <v>10000</v>
      </c>
      <c r="I10" s="1">
        <v>1</v>
      </c>
      <c r="J10" s="1">
        <f t="shared" si="5"/>
        <v>200</v>
      </c>
      <c r="K10" s="1">
        <f t="shared" si="6"/>
        <v>38200</v>
      </c>
      <c r="L10" s="1">
        <f t="shared" si="0"/>
        <v>78200</v>
      </c>
      <c r="M10" s="1">
        <f t="shared" si="1"/>
        <v>8000</v>
      </c>
      <c r="N10" s="1">
        <f t="shared" si="7"/>
        <v>70200</v>
      </c>
      <c r="O10" s="1" t="str">
        <f t="shared" si="8"/>
        <v>medium</v>
      </c>
    </row>
    <row r="11" spans="1:15" x14ac:dyDescent="0.35">
      <c r="A11" s="1">
        <v>9</v>
      </c>
      <c r="B11" s="1" t="s">
        <v>27</v>
      </c>
      <c r="C11" s="1" t="s">
        <v>28</v>
      </c>
      <c r="D11" s="1" t="s">
        <v>29</v>
      </c>
      <c r="E11" s="1">
        <v>35000</v>
      </c>
      <c r="F11" s="1">
        <f t="shared" si="2"/>
        <v>17500</v>
      </c>
      <c r="G11" s="1">
        <f t="shared" si="3"/>
        <v>7000</v>
      </c>
      <c r="H11" s="1">
        <f t="shared" si="4"/>
        <v>8750</v>
      </c>
      <c r="I11" s="1">
        <v>8</v>
      </c>
      <c r="J11" s="1">
        <f t="shared" si="5"/>
        <v>1600</v>
      </c>
      <c r="K11" s="1">
        <f t="shared" si="6"/>
        <v>34850</v>
      </c>
      <c r="L11" s="1">
        <f t="shared" si="0"/>
        <v>69850</v>
      </c>
      <c r="M11" s="1">
        <f t="shared" si="1"/>
        <v>7000</v>
      </c>
      <c r="N11" s="1">
        <f t="shared" si="7"/>
        <v>62850</v>
      </c>
      <c r="O11" s="1" t="str">
        <f t="shared" si="8"/>
        <v>low</v>
      </c>
    </row>
    <row r="12" spans="1:15" x14ac:dyDescent="0.35">
      <c r="A12" s="1">
        <v>10</v>
      </c>
      <c r="B12" s="1" t="s">
        <v>30</v>
      </c>
      <c r="C12" s="1" t="s">
        <v>31</v>
      </c>
      <c r="D12" s="1" t="s">
        <v>32</v>
      </c>
      <c r="E12" s="1">
        <v>20000</v>
      </c>
      <c r="F12" s="1">
        <f t="shared" si="2"/>
        <v>10000</v>
      </c>
      <c r="G12" s="1">
        <f t="shared" si="3"/>
        <v>4000</v>
      </c>
      <c r="H12" s="1">
        <f t="shared" si="4"/>
        <v>5000</v>
      </c>
      <c r="I12" s="1">
        <v>10</v>
      </c>
      <c r="J12" s="1">
        <f t="shared" si="5"/>
        <v>2000</v>
      </c>
      <c r="K12" s="1">
        <f t="shared" si="6"/>
        <v>21000</v>
      </c>
      <c r="L12" s="1">
        <f t="shared" si="0"/>
        <v>41000</v>
      </c>
      <c r="M12" s="1">
        <f t="shared" si="1"/>
        <v>4000</v>
      </c>
      <c r="N12" s="1">
        <f t="shared" si="7"/>
        <v>37000</v>
      </c>
      <c r="O12" s="1" t="str">
        <f t="shared" si="8"/>
        <v>low</v>
      </c>
    </row>
    <row r="13" spans="1:15" x14ac:dyDescent="0.35">
      <c r="A13" s="1">
        <v>11</v>
      </c>
      <c r="B13" s="1" t="s">
        <v>0</v>
      </c>
      <c r="C13" s="1" t="s">
        <v>33</v>
      </c>
      <c r="D13" s="1" t="s">
        <v>34</v>
      </c>
      <c r="E13" s="1">
        <v>55000</v>
      </c>
      <c r="F13" s="1">
        <f t="shared" si="2"/>
        <v>27500</v>
      </c>
      <c r="G13" s="1">
        <f t="shared" si="3"/>
        <v>11000</v>
      </c>
      <c r="H13" s="1">
        <f t="shared" si="4"/>
        <v>13750</v>
      </c>
      <c r="I13" s="1">
        <v>12</v>
      </c>
      <c r="J13" s="1">
        <f t="shared" si="5"/>
        <v>2400</v>
      </c>
      <c r="K13" s="1">
        <f t="shared" si="6"/>
        <v>54650</v>
      </c>
      <c r="L13" s="1">
        <f t="shared" si="0"/>
        <v>109650</v>
      </c>
      <c r="M13" s="1">
        <f t="shared" si="1"/>
        <v>11000</v>
      </c>
      <c r="N13" s="1">
        <f t="shared" si="7"/>
        <v>98650</v>
      </c>
      <c r="O13" s="1" t="str">
        <f t="shared" si="8"/>
        <v>medium</v>
      </c>
    </row>
    <row r="14" spans="1:15" x14ac:dyDescent="0.35">
      <c r="A14" s="1">
        <v>12</v>
      </c>
      <c r="B14" s="1" t="s">
        <v>35</v>
      </c>
      <c r="C14" s="1" t="s">
        <v>36</v>
      </c>
      <c r="D14" s="1" t="s">
        <v>37</v>
      </c>
      <c r="E14" s="1">
        <v>30000</v>
      </c>
      <c r="F14" s="1">
        <f t="shared" si="2"/>
        <v>15000</v>
      </c>
      <c r="G14" s="1">
        <f t="shared" si="3"/>
        <v>6000</v>
      </c>
      <c r="H14" s="1">
        <f t="shared" si="4"/>
        <v>7500</v>
      </c>
      <c r="I14" s="1">
        <v>15</v>
      </c>
      <c r="J14" s="1">
        <f t="shared" si="5"/>
        <v>3000</v>
      </c>
      <c r="K14" s="1">
        <f t="shared" si="6"/>
        <v>31500</v>
      </c>
      <c r="L14" s="1">
        <f t="shared" si="0"/>
        <v>61500</v>
      </c>
      <c r="M14" s="1">
        <f t="shared" si="1"/>
        <v>6000</v>
      </c>
      <c r="N14" s="1">
        <f t="shared" si="7"/>
        <v>55500</v>
      </c>
      <c r="O14" s="1" t="str">
        <f t="shared" si="8"/>
        <v>low</v>
      </c>
    </row>
    <row r="15" spans="1:15" x14ac:dyDescent="0.35">
      <c r="A15" s="1">
        <v>13</v>
      </c>
      <c r="B15" s="1" t="s">
        <v>38</v>
      </c>
      <c r="C15" s="1" t="s">
        <v>39</v>
      </c>
      <c r="D15" s="1" t="s">
        <v>40</v>
      </c>
      <c r="E15" s="1">
        <v>65000</v>
      </c>
      <c r="F15" s="1">
        <f t="shared" si="2"/>
        <v>32500</v>
      </c>
      <c r="G15" s="1">
        <f t="shared" si="3"/>
        <v>13000</v>
      </c>
      <c r="H15" s="1">
        <f t="shared" si="4"/>
        <v>16250</v>
      </c>
      <c r="I15" s="1">
        <v>5</v>
      </c>
      <c r="J15" s="1">
        <f t="shared" si="5"/>
        <v>1000</v>
      </c>
      <c r="K15" s="1">
        <f t="shared" si="6"/>
        <v>62750</v>
      </c>
      <c r="L15" s="1">
        <f t="shared" si="0"/>
        <v>127750</v>
      </c>
      <c r="M15" s="1">
        <f t="shared" si="1"/>
        <v>13000</v>
      </c>
      <c r="N15" s="1">
        <f t="shared" si="7"/>
        <v>114750</v>
      </c>
      <c r="O15" s="1" t="str">
        <f t="shared" si="8"/>
        <v>high</v>
      </c>
    </row>
    <row r="16" spans="1:15" x14ac:dyDescent="0.35">
      <c r="A16" s="1">
        <v>14</v>
      </c>
      <c r="B16" s="1" t="s">
        <v>41</v>
      </c>
      <c r="C16" s="1" t="s">
        <v>42</v>
      </c>
      <c r="D16" s="1" t="s">
        <v>43</v>
      </c>
      <c r="E16" s="1">
        <v>25000</v>
      </c>
      <c r="F16" s="1">
        <f t="shared" si="2"/>
        <v>12500</v>
      </c>
      <c r="G16" s="1">
        <f t="shared" si="3"/>
        <v>5000</v>
      </c>
      <c r="H16" s="1">
        <f t="shared" si="4"/>
        <v>6250</v>
      </c>
      <c r="I16" s="1">
        <v>8</v>
      </c>
      <c r="J16" s="1">
        <f t="shared" si="5"/>
        <v>1600</v>
      </c>
      <c r="K16" s="1">
        <f t="shared" si="6"/>
        <v>25350</v>
      </c>
      <c r="L16" s="1">
        <f t="shared" si="0"/>
        <v>50350</v>
      </c>
      <c r="M16" s="1">
        <f t="shared" si="1"/>
        <v>5000</v>
      </c>
      <c r="N16" s="1">
        <f t="shared" si="7"/>
        <v>45350</v>
      </c>
      <c r="O16" s="1" t="str">
        <f t="shared" si="8"/>
        <v>low</v>
      </c>
    </row>
    <row r="17" spans="1:15" x14ac:dyDescent="0.35">
      <c r="A17" s="1">
        <v>15</v>
      </c>
      <c r="B17" s="1" t="s">
        <v>44</v>
      </c>
      <c r="C17" s="1" t="s">
        <v>45</v>
      </c>
      <c r="D17" s="1" t="s">
        <v>43</v>
      </c>
      <c r="E17" s="1">
        <v>25000</v>
      </c>
      <c r="F17" s="1">
        <f t="shared" si="2"/>
        <v>12500</v>
      </c>
      <c r="G17" s="1">
        <f t="shared" si="3"/>
        <v>5000</v>
      </c>
      <c r="H17" s="1">
        <f t="shared" si="4"/>
        <v>6250</v>
      </c>
      <c r="I17" s="1">
        <v>8</v>
      </c>
      <c r="J17" s="1">
        <f t="shared" si="5"/>
        <v>1600</v>
      </c>
      <c r="K17" s="1">
        <f t="shared" si="6"/>
        <v>25350</v>
      </c>
      <c r="L17" s="1">
        <f t="shared" si="0"/>
        <v>50350</v>
      </c>
      <c r="M17" s="1">
        <f t="shared" si="1"/>
        <v>5000</v>
      </c>
      <c r="N17" s="1">
        <f t="shared" si="7"/>
        <v>45350</v>
      </c>
      <c r="O17" s="1" t="str">
        <f>_xlfn.IFS(L17&gt;110000,"high",L17&gt;70000,"medium",L17&lt;70000,"low")</f>
        <v>low</v>
      </c>
    </row>
  </sheetData>
  <mergeCells count="1">
    <mergeCell ref="A1:O1"/>
  </mergeCells>
  <conditionalFormatting sqref="O3:O17">
    <cfRule type="containsText" dxfId="0" priority="4" operator="containsText" text="meduim">
      <formula>NOT(ISERROR(SEARCH("meduim",O3)))</formula>
    </cfRule>
    <cfRule type="containsText" dxfId="1" priority="3" operator="containsText" text="high">
      <formula>NOT(ISERROR(SEARCH("high",O3)))</formula>
    </cfRule>
    <cfRule type="containsText" dxfId="2" priority="2" operator="containsText" text="medium">
      <formula>NOT(ISERROR(SEARCH("medium",O3)))</formula>
    </cfRule>
    <cfRule type="containsText" dxfId="3" priority="1" operator="containsText" text="low">
      <formula>NOT(ISERROR(SEARCH("low",O3)))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BIJWASAN13</dc:creator>
  <cp:lastModifiedBy>BIJWASAN13</cp:lastModifiedBy>
  <dcterms:created xsi:type="dcterms:W3CDTF">2025-02-11T06:03:28Z</dcterms:created>
  <dcterms:modified xsi:type="dcterms:W3CDTF">2025-02-11T06:53:59Z</dcterms:modified>
</cp:coreProperties>
</file>