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4aa7c7eeab0a688/Documents/Visual Studio 2015/Projects/StringSetPerfComparison/GenerateTestData/"/>
    </mc:Choice>
  </mc:AlternateContent>
  <bookViews>
    <workbookView xWindow="0" yWindow="0" windowWidth="28800" windowHeight="14010" firstSheet="3" activeTab="6"/>
  </bookViews>
  <sheets>
    <sheet name="alldata" sheetId="1" r:id="rId1"/>
    <sheet name="Insert summary" sheetId="9" r:id="rId2"/>
    <sheet name="insert wins vs. # strs stored" sheetId="10" r:id="rId3"/>
    <sheet name="Search summary" sheetId="8" r:id="rId4"/>
    <sheet name="search wins vs % inserted found" sheetId="6" r:id="rId5"/>
    <sheet name="search wins vs % searched found" sheetId="12" r:id="rId6"/>
    <sheet name="search wins vs winning time" sheetId="13" r:id="rId7"/>
  </sheets>
  <definedNames>
    <definedName name="_xlnm._FilterDatabase" localSheetId="0" hidden="1">alldata!$A$1:$Z$257</definedName>
  </definedNames>
  <calcPr calcId="171027"/>
  <pivotCaches>
    <pivotCache cacheId="5" r:id="rId8"/>
    <pivotCache cacheId="26" r:id="rId9"/>
  </pivotCaches>
  <fileRecoveryPr repairLoad="1"/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Y27" i="1" s="1"/>
  <c r="Z27" i="1" s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X2" i="1"/>
  <c r="W2" i="1"/>
  <c r="V2" i="1"/>
  <c r="R2" i="1"/>
  <c r="O2" i="1"/>
  <c r="S215" i="1"/>
  <c r="R215" i="1"/>
  <c r="Q215" i="1"/>
  <c r="P2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T38" i="1" s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" i="1"/>
  <c r="P2" i="1"/>
  <c r="Y240" i="1" l="1"/>
  <c r="Z240" i="1" s="1"/>
  <c r="Y232" i="1"/>
  <c r="Z232" i="1" s="1"/>
  <c r="U164" i="1"/>
  <c r="U148" i="1"/>
  <c r="U20" i="1"/>
  <c r="T12" i="1"/>
  <c r="Y250" i="1"/>
  <c r="Z250" i="1" s="1"/>
  <c r="Y210" i="1"/>
  <c r="Z210" i="1" s="1"/>
  <c r="Y202" i="1"/>
  <c r="Z202" i="1" s="1"/>
  <c r="Y236" i="1"/>
  <c r="Z236" i="1" s="1"/>
  <c r="Y172" i="1"/>
  <c r="Z172" i="1" s="1"/>
  <c r="Y41" i="1"/>
  <c r="Z41" i="1" s="1"/>
  <c r="Y123" i="1"/>
  <c r="Z123" i="1" s="1"/>
  <c r="Y11" i="1"/>
  <c r="Z11" i="1" s="1"/>
  <c r="Y233" i="1"/>
  <c r="Z233" i="1" s="1"/>
  <c r="Y169" i="1"/>
  <c r="Z169" i="1" s="1"/>
  <c r="Y161" i="1"/>
  <c r="Z161" i="1" s="1"/>
  <c r="Y153" i="1"/>
  <c r="Z153" i="1" s="1"/>
  <c r="Y129" i="1"/>
  <c r="Z129" i="1" s="1"/>
  <c r="Y121" i="1"/>
  <c r="Z121" i="1" s="1"/>
  <c r="Y113" i="1"/>
  <c r="Z113" i="1" s="1"/>
  <c r="U215" i="1"/>
  <c r="Y245" i="1"/>
  <c r="Z245" i="1" s="1"/>
  <c r="Y229" i="1"/>
  <c r="Z229" i="1" s="1"/>
  <c r="Y181" i="1"/>
  <c r="Z181" i="1" s="1"/>
  <c r="Y165" i="1"/>
  <c r="Z165" i="1" s="1"/>
  <c r="Y149" i="1"/>
  <c r="Z149" i="1" s="1"/>
  <c r="Y133" i="1"/>
  <c r="Z133" i="1" s="1"/>
  <c r="Y117" i="1"/>
  <c r="Z117" i="1" s="1"/>
  <c r="Y101" i="1"/>
  <c r="Z101" i="1" s="1"/>
  <c r="Y93" i="1"/>
  <c r="Z93" i="1" s="1"/>
  <c r="Y53" i="1"/>
  <c r="Z53" i="1" s="1"/>
  <c r="Y37" i="1"/>
  <c r="Z37" i="1" s="1"/>
  <c r="Y5" i="1"/>
  <c r="Z5" i="1" s="1"/>
  <c r="T215" i="1"/>
  <c r="Y223" i="1"/>
  <c r="Z223" i="1" s="1"/>
  <c r="Y215" i="1"/>
  <c r="Z215" i="1" s="1"/>
  <c r="Y85" i="1"/>
  <c r="Z85" i="1" s="1"/>
  <c r="Y74" i="1"/>
  <c r="Z74" i="1" s="1"/>
  <c r="Y66" i="1"/>
  <c r="Z66" i="1" s="1"/>
  <c r="Y58" i="1"/>
  <c r="Z58" i="1" s="1"/>
  <c r="Y10" i="1"/>
  <c r="Z10" i="1" s="1"/>
  <c r="U2" i="1"/>
  <c r="U250" i="1"/>
  <c r="U242" i="1"/>
  <c r="U234" i="1"/>
  <c r="U226" i="1"/>
  <c r="U218" i="1"/>
  <c r="Y31" i="1"/>
  <c r="Z31" i="1" s="1"/>
  <c r="Y23" i="1"/>
  <c r="Z23" i="1" s="1"/>
  <c r="Y124" i="1"/>
  <c r="Z124" i="1" s="1"/>
  <c r="Y44" i="1"/>
  <c r="Z44" i="1" s="1"/>
  <c r="Y4" i="1"/>
  <c r="Z4" i="1" s="1"/>
  <c r="U36" i="1"/>
  <c r="U255" i="1"/>
  <c r="Y219" i="1"/>
  <c r="Z219" i="1" s="1"/>
  <c r="Y203" i="1"/>
  <c r="Z203" i="1" s="1"/>
  <c r="Y6" i="1"/>
  <c r="Z6" i="1" s="1"/>
  <c r="Y157" i="1"/>
  <c r="Z157" i="1" s="1"/>
  <c r="Y144" i="1"/>
  <c r="Z144" i="1" s="1"/>
  <c r="Y136" i="1"/>
  <c r="Z136" i="1" s="1"/>
  <c r="Y128" i="1"/>
  <c r="Z128" i="1" s="1"/>
  <c r="Y120" i="1"/>
  <c r="Z120" i="1" s="1"/>
  <c r="Y48" i="1"/>
  <c r="Z48" i="1" s="1"/>
  <c r="Y40" i="1"/>
  <c r="Z40" i="1" s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T33" i="1"/>
  <c r="U25" i="1"/>
  <c r="T17" i="1"/>
  <c r="U9" i="1"/>
  <c r="Y257" i="1"/>
  <c r="Z257" i="1" s="1"/>
  <c r="Y249" i="1"/>
  <c r="Z249" i="1" s="1"/>
  <c r="Y170" i="1"/>
  <c r="Z170" i="1" s="1"/>
  <c r="Y162" i="1"/>
  <c r="Z162" i="1" s="1"/>
  <c r="Y154" i="1"/>
  <c r="Z154" i="1" s="1"/>
  <c r="Y141" i="1"/>
  <c r="Z141" i="1" s="1"/>
  <c r="Y107" i="1"/>
  <c r="Z107" i="1" s="1"/>
  <c r="Y73" i="1"/>
  <c r="Z73" i="1" s="1"/>
  <c r="Y65" i="1"/>
  <c r="Z65" i="1" s="1"/>
  <c r="Y57" i="1"/>
  <c r="Z57" i="1" s="1"/>
  <c r="U257" i="1"/>
  <c r="U249" i="1"/>
  <c r="U241" i="1"/>
  <c r="U233" i="1"/>
  <c r="U225" i="1"/>
  <c r="U217" i="1"/>
  <c r="Y188" i="1"/>
  <c r="Z188" i="1" s="1"/>
  <c r="Y175" i="1"/>
  <c r="Z175" i="1" s="1"/>
  <c r="Y167" i="1"/>
  <c r="Z167" i="1" s="1"/>
  <c r="Y159" i="1"/>
  <c r="Z159" i="1" s="1"/>
  <c r="Y151" i="1"/>
  <c r="Z151" i="1" s="1"/>
  <c r="Y146" i="1"/>
  <c r="Z146" i="1" s="1"/>
  <c r="Y138" i="1"/>
  <c r="Z138" i="1" s="1"/>
  <c r="Y125" i="1"/>
  <c r="Z125" i="1" s="1"/>
  <c r="Y75" i="1"/>
  <c r="Z75" i="1" s="1"/>
  <c r="Y253" i="1"/>
  <c r="Z253" i="1" s="1"/>
  <c r="Y235" i="1"/>
  <c r="Z235" i="1" s="1"/>
  <c r="Y225" i="1"/>
  <c r="Z225" i="1" s="1"/>
  <c r="Y217" i="1"/>
  <c r="Z217" i="1" s="1"/>
  <c r="Y106" i="1"/>
  <c r="Z106" i="1" s="1"/>
  <c r="Y69" i="1"/>
  <c r="Z69" i="1" s="1"/>
  <c r="Y61" i="1"/>
  <c r="Z61" i="1" s="1"/>
  <c r="Y43" i="1"/>
  <c r="Z43" i="1" s="1"/>
  <c r="Y33" i="1"/>
  <c r="Z33" i="1" s="1"/>
  <c r="Y25" i="1"/>
  <c r="Z25" i="1" s="1"/>
  <c r="T253" i="1"/>
  <c r="T245" i="1"/>
  <c r="T237" i="1"/>
  <c r="T229" i="1"/>
  <c r="T221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U44" i="1"/>
  <c r="T28" i="1"/>
  <c r="U12" i="1"/>
  <c r="T4" i="1"/>
  <c r="Y255" i="1"/>
  <c r="Z255" i="1" s="1"/>
  <c r="Y237" i="1"/>
  <c r="Z237" i="1" s="1"/>
  <c r="Y224" i="1"/>
  <c r="Z224" i="1" s="1"/>
  <c r="Y216" i="1"/>
  <c r="Z216" i="1" s="1"/>
  <c r="Y171" i="1"/>
  <c r="Z171" i="1" s="1"/>
  <c r="Y92" i="1"/>
  <c r="Z92" i="1" s="1"/>
  <c r="Y79" i="1"/>
  <c r="Z79" i="1" s="1"/>
  <c r="Y71" i="1"/>
  <c r="Z71" i="1" s="1"/>
  <c r="Y63" i="1"/>
  <c r="Z63" i="1" s="1"/>
  <c r="Y55" i="1"/>
  <c r="Z55" i="1" s="1"/>
  <c r="Y50" i="1"/>
  <c r="Z50" i="1" s="1"/>
  <c r="Y45" i="1"/>
  <c r="Z45" i="1" s="1"/>
  <c r="Y32" i="1"/>
  <c r="Z32" i="1" s="1"/>
  <c r="Y24" i="1"/>
  <c r="Z24" i="1" s="1"/>
  <c r="Y16" i="1"/>
  <c r="Z16" i="1" s="1"/>
  <c r="Y3" i="1"/>
  <c r="Z3" i="1" s="1"/>
  <c r="Y213" i="1"/>
  <c r="Z213" i="1" s="1"/>
  <c r="Y197" i="1"/>
  <c r="Z197" i="1" s="1"/>
  <c r="Y189" i="1"/>
  <c r="Z189" i="1" s="1"/>
  <c r="Y76" i="1"/>
  <c r="Z76" i="1" s="1"/>
  <c r="Y21" i="1"/>
  <c r="Z21" i="1" s="1"/>
  <c r="T36" i="1"/>
  <c r="T20" i="1"/>
  <c r="T252" i="1"/>
  <c r="U244" i="1"/>
  <c r="T236" i="1"/>
  <c r="U228" i="1"/>
  <c r="T220" i="1"/>
  <c r="U196" i="1"/>
  <c r="U68" i="1"/>
  <c r="Y251" i="1"/>
  <c r="Z251" i="1" s="1"/>
  <c r="Y241" i="1"/>
  <c r="Z241" i="1" s="1"/>
  <c r="Y220" i="1"/>
  <c r="Z220" i="1" s="1"/>
  <c r="Y207" i="1"/>
  <c r="Z207" i="1" s="1"/>
  <c r="Y199" i="1"/>
  <c r="Z199" i="1" s="1"/>
  <c r="Y194" i="1"/>
  <c r="Z194" i="1" s="1"/>
  <c r="Y186" i="1"/>
  <c r="Z186" i="1" s="1"/>
  <c r="Y176" i="1"/>
  <c r="Z176" i="1" s="1"/>
  <c r="Y168" i="1"/>
  <c r="Z168" i="1" s="1"/>
  <c r="Y155" i="1"/>
  <c r="Z155" i="1" s="1"/>
  <c r="Y145" i="1"/>
  <c r="Z145" i="1" s="1"/>
  <c r="Y137" i="1"/>
  <c r="Z137" i="1" s="1"/>
  <c r="Y111" i="1"/>
  <c r="Z111" i="1" s="1"/>
  <c r="Y103" i="1"/>
  <c r="Z103" i="1" s="1"/>
  <c r="Y98" i="1"/>
  <c r="Z98" i="1" s="1"/>
  <c r="Y90" i="1"/>
  <c r="Z90" i="1" s="1"/>
  <c r="Y80" i="1"/>
  <c r="Z80" i="1" s="1"/>
  <c r="Y72" i="1"/>
  <c r="Z72" i="1" s="1"/>
  <c r="Y59" i="1"/>
  <c r="Z59" i="1" s="1"/>
  <c r="Y49" i="1"/>
  <c r="Z49" i="1" s="1"/>
  <c r="Y28" i="1"/>
  <c r="Z28" i="1" s="1"/>
  <c r="Y15" i="1"/>
  <c r="Z15" i="1" s="1"/>
  <c r="Y7" i="1"/>
  <c r="Z7" i="1" s="1"/>
  <c r="T242" i="1"/>
  <c r="Y209" i="1"/>
  <c r="Z209" i="1" s="1"/>
  <c r="U251" i="1"/>
  <c r="U243" i="1"/>
  <c r="U235" i="1"/>
  <c r="U227" i="1"/>
  <c r="U219" i="1"/>
  <c r="T210" i="1"/>
  <c r="U202" i="1"/>
  <c r="T194" i="1"/>
  <c r="U186" i="1"/>
  <c r="T178" i="1"/>
  <c r="T170" i="1"/>
  <c r="T162" i="1"/>
  <c r="U154" i="1"/>
  <c r="U146" i="1"/>
  <c r="U138" i="1"/>
  <c r="T130" i="1"/>
  <c r="T122" i="1"/>
  <c r="T114" i="1"/>
  <c r="U106" i="1"/>
  <c r="T98" i="1"/>
  <c r="U90" i="1"/>
  <c r="T82" i="1"/>
  <c r="U74" i="1"/>
  <c r="U66" i="1"/>
  <c r="U58" i="1"/>
  <c r="T50" i="1"/>
  <c r="U42" i="1"/>
  <c r="T34" i="1"/>
  <c r="T26" i="1"/>
  <c r="T18" i="1"/>
  <c r="U10" i="1"/>
  <c r="T2" i="1"/>
  <c r="T25" i="1"/>
  <c r="U180" i="1"/>
  <c r="U52" i="1"/>
  <c r="Y248" i="1"/>
  <c r="Z248" i="1" s="1"/>
  <c r="Y204" i="1"/>
  <c r="Z204" i="1" s="1"/>
  <c r="Y191" i="1"/>
  <c r="Z191" i="1" s="1"/>
  <c r="Y183" i="1"/>
  <c r="Z183" i="1" s="1"/>
  <c r="Y178" i="1"/>
  <c r="Z178" i="1" s="1"/>
  <c r="Y173" i="1"/>
  <c r="Z173" i="1" s="1"/>
  <c r="Y160" i="1"/>
  <c r="Z160" i="1" s="1"/>
  <c r="Y152" i="1"/>
  <c r="Z152" i="1" s="1"/>
  <c r="Y139" i="1"/>
  <c r="Z139" i="1" s="1"/>
  <c r="Y108" i="1"/>
  <c r="Z108" i="1" s="1"/>
  <c r="Y95" i="1"/>
  <c r="Z95" i="1" s="1"/>
  <c r="Y87" i="1"/>
  <c r="Z87" i="1" s="1"/>
  <c r="Y82" i="1"/>
  <c r="Z82" i="1" s="1"/>
  <c r="Y77" i="1"/>
  <c r="Z77" i="1" s="1"/>
  <c r="Y64" i="1"/>
  <c r="Z64" i="1" s="1"/>
  <c r="Y56" i="1"/>
  <c r="Z56" i="1" s="1"/>
  <c r="Y12" i="1"/>
  <c r="Z12" i="1" s="1"/>
  <c r="T250" i="1"/>
  <c r="Y17" i="1"/>
  <c r="Z17" i="1" s="1"/>
  <c r="U256" i="1"/>
  <c r="T248" i="1"/>
  <c r="T240" i="1"/>
  <c r="T232" i="1"/>
  <c r="T224" i="1"/>
  <c r="T216" i="1"/>
  <c r="T47" i="1"/>
  <c r="T23" i="1"/>
  <c r="T234" i="1"/>
  <c r="U132" i="1"/>
  <c r="U4" i="1"/>
  <c r="Y193" i="1"/>
  <c r="Z193" i="1" s="1"/>
  <c r="Y185" i="1"/>
  <c r="Z185" i="1" s="1"/>
  <c r="Y97" i="1"/>
  <c r="Z97" i="1" s="1"/>
  <c r="Y89" i="1"/>
  <c r="Z89" i="1" s="1"/>
  <c r="Y201" i="1"/>
  <c r="Z201" i="1" s="1"/>
  <c r="Y9" i="1"/>
  <c r="Z9" i="1" s="1"/>
  <c r="T255" i="1"/>
  <c r="U247" i="1"/>
  <c r="T239" i="1"/>
  <c r="T231" i="1"/>
  <c r="T223" i="1"/>
  <c r="U214" i="1"/>
  <c r="T206" i="1"/>
  <c r="U198" i="1"/>
  <c r="T190" i="1"/>
  <c r="U182" i="1"/>
  <c r="T174" i="1"/>
  <c r="U166" i="1"/>
  <c r="T158" i="1"/>
  <c r="U150" i="1"/>
  <c r="T142" i="1"/>
  <c r="U134" i="1"/>
  <c r="T126" i="1"/>
  <c r="U118" i="1"/>
  <c r="T110" i="1"/>
  <c r="U102" i="1"/>
  <c r="T94" i="1"/>
  <c r="U86" i="1"/>
  <c r="T78" i="1"/>
  <c r="U70" i="1"/>
  <c r="T62" i="1"/>
  <c r="U54" i="1"/>
  <c r="U46" i="1"/>
  <c r="U38" i="1"/>
  <c r="T30" i="1"/>
  <c r="U22" i="1"/>
  <c r="T14" i="1"/>
  <c r="U6" i="1"/>
  <c r="T226" i="1"/>
  <c r="U116" i="1"/>
  <c r="Y2" i="1"/>
  <c r="Z2" i="1" s="1"/>
  <c r="Y252" i="1"/>
  <c r="Z252" i="1" s="1"/>
  <c r="Y234" i="1"/>
  <c r="Z234" i="1" s="1"/>
  <c r="Y221" i="1"/>
  <c r="Z221" i="1" s="1"/>
  <c r="Y208" i="1"/>
  <c r="Z208" i="1" s="1"/>
  <c r="Y200" i="1"/>
  <c r="Z200" i="1" s="1"/>
  <c r="Y187" i="1"/>
  <c r="Z187" i="1" s="1"/>
  <c r="Y177" i="1"/>
  <c r="Z177" i="1" s="1"/>
  <c r="Y156" i="1"/>
  <c r="Z156" i="1" s="1"/>
  <c r="Y143" i="1"/>
  <c r="Z143" i="1" s="1"/>
  <c r="Y135" i="1"/>
  <c r="Z135" i="1" s="1"/>
  <c r="Y130" i="1"/>
  <c r="Z130" i="1" s="1"/>
  <c r="Y122" i="1"/>
  <c r="Z122" i="1" s="1"/>
  <c r="Y112" i="1"/>
  <c r="Z112" i="1" s="1"/>
  <c r="Y104" i="1"/>
  <c r="Z104" i="1" s="1"/>
  <c r="Y91" i="1"/>
  <c r="Z91" i="1" s="1"/>
  <c r="Y81" i="1"/>
  <c r="Z81" i="1" s="1"/>
  <c r="Y60" i="1"/>
  <c r="Z60" i="1" s="1"/>
  <c r="Y42" i="1"/>
  <c r="Z42" i="1" s="1"/>
  <c r="Y29" i="1"/>
  <c r="Z29" i="1" s="1"/>
  <c r="Y105" i="1"/>
  <c r="Z105" i="1" s="1"/>
  <c r="T254" i="1"/>
  <c r="U246" i="1"/>
  <c r="T238" i="1"/>
  <c r="U230" i="1"/>
  <c r="T222" i="1"/>
  <c r="T218" i="1"/>
  <c r="U100" i="1"/>
  <c r="Y239" i="1"/>
  <c r="Z239" i="1" s="1"/>
  <c r="Y231" i="1"/>
  <c r="Z231" i="1" s="1"/>
  <c r="Y226" i="1"/>
  <c r="Z226" i="1" s="1"/>
  <c r="Y218" i="1"/>
  <c r="Z218" i="1" s="1"/>
  <c r="Y205" i="1"/>
  <c r="Z205" i="1" s="1"/>
  <c r="Y192" i="1"/>
  <c r="Z192" i="1" s="1"/>
  <c r="Y184" i="1"/>
  <c r="Z184" i="1" s="1"/>
  <c r="Y140" i="1"/>
  <c r="Z140" i="1" s="1"/>
  <c r="Y127" i="1"/>
  <c r="Z127" i="1" s="1"/>
  <c r="Y119" i="1"/>
  <c r="Z119" i="1" s="1"/>
  <c r="Y114" i="1"/>
  <c r="Z114" i="1" s="1"/>
  <c r="Y109" i="1"/>
  <c r="Z109" i="1" s="1"/>
  <c r="Y96" i="1"/>
  <c r="Z96" i="1" s="1"/>
  <c r="Y88" i="1"/>
  <c r="Z88" i="1" s="1"/>
  <c r="Y47" i="1"/>
  <c r="Z47" i="1" s="1"/>
  <c r="Y39" i="1"/>
  <c r="Z39" i="1" s="1"/>
  <c r="Y34" i="1"/>
  <c r="Z34" i="1" s="1"/>
  <c r="Y26" i="1"/>
  <c r="Z26" i="1" s="1"/>
  <c r="Y13" i="1"/>
  <c r="Z13" i="1" s="1"/>
  <c r="Y8" i="1"/>
  <c r="Z8" i="1" s="1"/>
  <c r="U212" i="1"/>
  <c r="U84" i="1"/>
  <c r="T202" i="1"/>
  <c r="T146" i="1"/>
  <c r="T106" i="1"/>
  <c r="T66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10" i="1"/>
  <c r="U254" i="1"/>
  <c r="U210" i="1"/>
  <c r="U194" i="1"/>
  <c r="U178" i="1"/>
  <c r="U162" i="1"/>
  <c r="U130" i="1"/>
  <c r="U114" i="1"/>
  <c r="U98" i="1"/>
  <c r="U82" i="1"/>
  <c r="U50" i="1"/>
  <c r="U34" i="1"/>
  <c r="U18" i="1"/>
  <c r="T154" i="1"/>
  <c r="T74" i="1"/>
  <c r="T58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T48" i="1"/>
  <c r="U40" i="1"/>
  <c r="T40" i="1"/>
  <c r="U32" i="1"/>
  <c r="T32" i="1"/>
  <c r="U24" i="1"/>
  <c r="T24" i="1"/>
  <c r="U16" i="1"/>
  <c r="T16" i="1"/>
  <c r="U8" i="1"/>
  <c r="T8" i="1"/>
  <c r="T25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22" i="1"/>
  <c r="T9" i="1"/>
  <c r="U252" i="1"/>
  <c r="U238" i="1"/>
  <c r="U222" i="1"/>
  <c r="U33" i="1"/>
  <c r="U17" i="1"/>
  <c r="Y247" i="1"/>
  <c r="Z247" i="1" s="1"/>
  <c r="Y242" i="1"/>
  <c r="Z242" i="1" s="1"/>
  <c r="T186" i="1"/>
  <c r="U248" i="1"/>
  <c r="U240" i="1"/>
  <c r="U232" i="1"/>
  <c r="U224" i="1"/>
  <c r="U216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7" i="1"/>
  <c r="T247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6" i="1"/>
  <c r="T7" i="1"/>
  <c r="U236" i="1"/>
  <c r="U220" i="1"/>
  <c r="U206" i="1"/>
  <c r="U190" i="1"/>
  <c r="U174" i="1"/>
  <c r="U158" i="1"/>
  <c r="U142" i="1"/>
  <c r="U126" i="1"/>
  <c r="U110" i="1"/>
  <c r="U94" i="1"/>
  <c r="U78" i="1"/>
  <c r="U62" i="1"/>
  <c r="U30" i="1"/>
  <c r="U14" i="1"/>
  <c r="T138" i="1"/>
  <c r="T90" i="1"/>
  <c r="U239" i="1"/>
  <c r="U231" i="1"/>
  <c r="U223" i="1"/>
  <c r="T246" i="1"/>
  <c r="T230" i="1"/>
  <c r="T214" i="1"/>
  <c r="T198" i="1"/>
  <c r="T182" i="1"/>
  <c r="T166" i="1"/>
  <c r="T150" i="1"/>
  <c r="T134" i="1"/>
  <c r="T118" i="1"/>
  <c r="T102" i="1"/>
  <c r="T86" i="1"/>
  <c r="T70" i="1"/>
  <c r="T54" i="1"/>
  <c r="T44" i="1"/>
  <c r="T31" i="1"/>
  <c r="T6" i="1"/>
  <c r="U204" i="1"/>
  <c r="U188" i="1"/>
  <c r="U172" i="1"/>
  <c r="U156" i="1"/>
  <c r="U140" i="1"/>
  <c r="U124" i="1"/>
  <c r="U108" i="1"/>
  <c r="U92" i="1"/>
  <c r="U76" i="1"/>
  <c r="U60" i="1"/>
  <c r="U28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T45" i="1"/>
  <c r="U37" i="1"/>
  <c r="T37" i="1"/>
  <c r="U29" i="1"/>
  <c r="T29" i="1"/>
  <c r="U21" i="1"/>
  <c r="T21" i="1"/>
  <c r="U13" i="1"/>
  <c r="T13" i="1"/>
  <c r="U5" i="1"/>
  <c r="T5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2" i="1"/>
  <c r="U170" i="1"/>
  <c r="U122" i="1"/>
  <c r="U26" i="1"/>
  <c r="U253" i="1"/>
  <c r="U245" i="1"/>
  <c r="U237" i="1"/>
  <c r="U229" i="1"/>
  <c r="U221" i="1"/>
  <c r="T244" i="1"/>
  <c r="T228" i="1"/>
  <c r="T41" i="1"/>
  <c r="T15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T43" i="1"/>
  <c r="U35" i="1"/>
  <c r="T35" i="1"/>
  <c r="U27" i="1"/>
  <c r="T27" i="1"/>
  <c r="U19" i="1"/>
  <c r="T19" i="1"/>
  <c r="U11" i="1"/>
  <c r="T11" i="1"/>
  <c r="U3" i="1"/>
  <c r="T3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39" i="1"/>
  <c r="Y256" i="1"/>
  <c r="Z256" i="1" s="1"/>
  <c r="Y254" i="1"/>
  <c r="Z254" i="1" s="1"/>
  <c r="Y238" i="1"/>
  <c r="Z238" i="1" s="1"/>
  <c r="Y222" i="1"/>
  <c r="Z222" i="1" s="1"/>
  <c r="Y206" i="1"/>
  <c r="Z206" i="1" s="1"/>
  <c r="Y190" i="1"/>
  <c r="Z190" i="1" s="1"/>
  <c r="Y174" i="1"/>
  <c r="Z174" i="1" s="1"/>
  <c r="Y158" i="1"/>
  <c r="Z158" i="1" s="1"/>
  <c r="Y142" i="1"/>
  <c r="Z142" i="1" s="1"/>
  <c r="Y126" i="1"/>
  <c r="Z126" i="1" s="1"/>
  <c r="Y110" i="1"/>
  <c r="Z110" i="1" s="1"/>
  <c r="Y94" i="1"/>
  <c r="Z94" i="1" s="1"/>
  <c r="Y78" i="1"/>
  <c r="Z78" i="1" s="1"/>
  <c r="Y62" i="1"/>
  <c r="Z62" i="1" s="1"/>
  <c r="Y46" i="1"/>
  <c r="Z46" i="1" s="1"/>
  <c r="Y30" i="1"/>
  <c r="Z30" i="1" s="1"/>
  <c r="Y14" i="1"/>
  <c r="Z14" i="1" s="1"/>
  <c r="Y18" i="1"/>
  <c r="Z18" i="1" s="1"/>
  <c r="Y244" i="1"/>
  <c r="Z244" i="1" s="1"/>
  <c r="Y228" i="1"/>
  <c r="Z228" i="1" s="1"/>
  <c r="Y212" i="1"/>
  <c r="Z212" i="1" s="1"/>
  <c r="Y196" i="1"/>
  <c r="Z196" i="1" s="1"/>
  <c r="Y180" i="1"/>
  <c r="Z180" i="1" s="1"/>
  <c r="Y164" i="1"/>
  <c r="Z164" i="1" s="1"/>
  <c r="Y148" i="1"/>
  <c r="Z148" i="1" s="1"/>
  <c r="Y132" i="1"/>
  <c r="Z132" i="1" s="1"/>
  <c r="Y116" i="1"/>
  <c r="Z116" i="1" s="1"/>
  <c r="Y100" i="1"/>
  <c r="Z100" i="1" s="1"/>
  <c r="Y84" i="1"/>
  <c r="Z84" i="1" s="1"/>
  <c r="Y68" i="1"/>
  <c r="Z68" i="1" s="1"/>
  <c r="Y52" i="1"/>
  <c r="Z52" i="1" s="1"/>
  <c r="Y36" i="1"/>
  <c r="Z36" i="1" s="1"/>
  <c r="Y20" i="1"/>
  <c r="Z20" i="1" s="1"/>
  <c r="Y246" i="1"/>
  <c r="Z246" i="1" s="1"/>
  <c r="Y230" i="1"/>
  <c r="Z230" i="1" s="1"/>
  <c r="Y214" i="1"/>
  <c r="Z214" i="1" s="1"/>
  <c r="Y198" i="1"/>
  <c r="Z198" i="1" s="1"/>
  <c r="Y182" i="1"/>
  <c r="Z182" i="1" s="1"/>
  <c r="Y166" i="1"/>
  <c r="Z166" i="1" s="1"/>
  <c r="Y150" i="1"/>
  <c r="Z150" i="1" s="1"/>
  <c r="Y134" i="1"/>
  <c r="Z134" i="1" s="1"/>
  <c r="Y118" i="1"/>
  <c r="Z118" i="1" s="1"/>
  <c r="Y102" i="1"/>
  <c r="Z102" i="1" s="1"/>
  <c r="Y86" i="1"/>
  <c r="Z86" i="1" s="1"/>
  <c r="Y70" i="1"/>
  <c r="Z70" i="1" s="1"/>
  <c r="Y54" i="1"/>
  <c r="Z54" i="1" s="1"/>
  <c r="Y38" i="1"/>
  <c r="Z38" i="1" s="1"/>
  <c r="Y22" i="1"/>
  <c r="Z22" i="1" s="1"/>
  <c r="Y243" i="1"/>
  <c r="Z243" i="1" s="1"/>
  <c r="Y227" i="1"/>
  <c r="Z227" i="1" s="1"/>
  <c r="Y211" i="1"/>
  <c r="Z211" i="1" s="1"/>
  <c r="Y195" i="1"/>
  <c r="Z195" i="1" s="1"/>
  <c r="Y179" i="1"/>
  <c r="Z179" i="1" s="1"/>
  <c r="Y163" i="1"/>
  <c r="Z163" i="1" s="1"/>
  <c r="Y147" i="1"/>
  <c r="Z147" i="1" s="1"/>
  <c r="Y131" i="1"/>
  <c r="Z131" i="1" s="1"/>
  <c r="Y115" i="1"/>
  <c r="Z115" i="1" s="1"/>
  <c r="Y99" i="1"/>
  <c r="Z99" i="1" s="1"/>
  <c r="Y83" i="1"/>
  <c r="Z83" i="1" s="1"/>
  <c r="Y67" i="1"/>
  <c r="Z67" i="1" s="1"/>
  <c r="Y51" i="1"/>
  <c r="Z51" i="1" s="1"/>
  <c r="Y35" i="1"/>
  <c r="Z35" i="1" s="1"/>
  <c r="Y19" i="1"/>
  <c r="Z1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" i="1"/>
</calcChain>
</file>

<file path=xl/sharedStrings.xml><?xml version="1.0" encoding="utf-8"?>
<sst xmlns="http://schemas.openxmlformats.org/spreadsheetml/2006/main" count="609" uniqueCount="91">
  <si>
    <t>..\StringSetPerfComparison\ACRONYMS.TXT</t>
  </si>
  <si>
    <t>..\StringSetPerfComparison\COMMON.TXT</t>
  </si>
  <si>
    <t>..\StringSetPerfComparison\COMPOUND.TXT</t>
  </si>
  <si>
    <t>..\StringSetPerfComparison\CROSSWD.TXT</t>
  </si>
  <si>
    <t>..\StringSetPerfComparison\CRSWD-D.TXT</t>
  </si>
  <si>
    <t>..\StringSetPerfComparison\FICTION.TXT</t>
  </si>
  <si>
    <t>..\StringSetPerfComparison\FREQ.TXT</t>
  </si>
  <si>
    <t>..\StringSetPerfComparison\FREQ-INT.TXT</t>
  </si>
  <si>
    <t>..\StringSetPerfComparison\KJVFREQ.TXT</t>
  </si>
  <si>
    <t>..\StringSetPerfComparison\NAMES.TXT</t>
  </si>
  <si>
    <t>..\StringSetPerfComparison\NAMES-F.TXT</t>
  </si>
  <si>
    <t>..\StringSetPerfComparison\NAMES-M.TXT</t>
  </si>
  <si>
    <t>..\StringSetPerfComparison\OFTENMIS.TXT</t>
  </si>
  <si>
    <t>..\StringSetPerfComparison\PLACES.TXT</t>
  </si>
  <si>
    <t>..\StringSetPerfComparison\SINGLE.TXT</t>
  </si>
  <si>
    <t>..\StringSetPerfComparison\USACONST.TXT</t>
  </si>
  <si>
    <t>insertfile</t>
  </si>
  <si>
    <t>searchfile</t>
  </si>
  <si>
    <t>insertwords</t>
  </si>
  <si>
    <t>searchwords</t>
  </si>
  <si>
    <t>setfound</t>
  </si>
  <si>
    <t>uosfound</t>
  </si>
  <si>
    <t>triefound</t>
  </si>
  <si>
    <t>setinsert</t>
  </si>
  <si>
    <t>uosinsert</t>
  </si>
  <si>
    <t>trieinsert</t>
  </si>
  <si>
    <t>setsearch</t>
  </si>
  <si>
    <t>uossearch</t>
  </si>
  <si>
    <t>triesearch</t>
  </si>
  <si>
    <t>bug</t>
  </si>
  <si>
    <t>trie</t>
  </si>
  <si>
    <t>uos</t>
  </si>
  <si>
    <t>Column Labels</t>
  </si>
  <si>
    <t>Row Labels</t>
  </si>
  <si>
    <t>Percent inserted found</t>
  </si>
  <si>
    <t>Percent searched found</t>
  </si>
  <si>
    <t>Grand Total</t>
  </si>
  <si>
    <t>Count of Percent inserted found</t>
  </si>
  <si>
    <t>search winning time</t>
  </si>
  <si>
    <t>search next best time</t>
  </si>
  <si>
    <t>search time difference</t>
  </si>
  <si>
    <t>search winner</t>
  </si>
  <si>
    <t>insert winner</t>
  </si>
  <si>
    <t>insert winning time</t>
  </si>
  <si>
    <t>insert next best time</t>
  </si>
  <si>
    <t>insert time difference</t>
  </si>
  <si>
    <t>insert % improvement</t>
  </si>
  <si>
    <t>search % improvement</t>
  </si>
  <si>
    <t>Count of search winner</t>
  </si>
  <si>
    <t># search wins</t>
  </si>
  <si>
    <t>Min search winning time</t>
  </si>
  <si>
    <t>Max search winning time</t>
  </si>
  <si>
    <t>Min search time difference</t>
  </si>
  <si>
    <t>Max search time difference</t>
  </si>
  <si>
    <t>Average search % improvement</t>
  </si>
  <si>
    <t>set</t>
  </si>
  <si>
    <t>Count of insert winner</t>
  </si>
  <si>
    <t># insert wins</t>
  </si>
  <si>
    <t>Min insert winning time</t>
  </si>
  <si>
    <t>Max insert winning time</t>
  </si>
  <si>
    <t>Min insert time difference</t>
  </si>
  <si>
    <t>Max insert time difference</t>
  </si>
  <si>
    <t>Average insert % improvement</t>
  </si>
  <si>
    <t>Average insert time difference</t>
  </si>
  <si>
    <t>Average search time difference</t>
  </si>
  <si>
    <t>(Multiple Items)</t>
  </si>
  <si>
    <t>Count of Percent searched found</t>
  </si>
  <si>
    <t>2-1001</t>
  </si>
  <si>
    <t>1002-2001</t>
  </si>
  <si>
    <t>2002-3001</t>
  </si>
  <si>
    <t>3002-4001</t>
  </si>
  <si>
    <t>4002-5001</t>
  </si>
  <si>
    <t>5002-6001</t>
  </si>
  <si>
    <t>6002-7001</t>
  </si>
  <si>
    <t>7002-8001</t>
  </si>
  <si>
    <t>8002-9001</t>
  </si>
  <si>
    <t>9002-10001</t>
  </si>
  <si>
    <t>10002-11001</t>
  </si>
  <si>
    <t>12002-13001</t>
  </si>
  <si>
    <t>13002-14001</t>
  </si>
  <si>
    <t>14002-15001</t>
  </si>
  <si>
    <t>16002-17001</t>
  </si>
  <si>
    <t>17002-18001</t>
  </si>
  <si>
    <t>19002-20001</t>
  </si>
  <si>
    <t>25002-26001</t>
  </si>
  <si>
    <t>31002-32001</t>
  </si>
  <si>
    <t>35002-36001</t>
  </si>
  <si>
    <t>42002-43001</t>
  </si>
  <si>
    <t>49002-50001</t>
  </si>
  <si>
    <t>65002-66001</t>
  </si>
  <si>
    <t>80002-81001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</si>
</sst>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[alldata.xlsx]insert wins vs. # strs stored!PivotTable5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wins vs. # strs stored'!$B$3:$B$4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'insert wins vs. # strs stored'!$A$5:$A$21</c:f>
              <c:strCache>
                <c:ptCount val="16"/>
                <c:pt idx="0">
                  <c:v>367</c:v>
                </c:pt>
                <c:pt idx="1">
                  <c:v>468</c:v>
                </c:pt>
                <c:pt idx="2">
                  <c:v>833</c:v>
                </c:pt>
                <c:pt idx="3">
                  <c:v>1003</c:v>
                </c:pt>
                <c:pt idx="4">
                  <c:v>1004</c:v>
                </c:pt>
                <c:pt idx="5">
                  <c:v>1186</c:v>
                </c:pt>
                <c:pt idx="6">
                  <c:v>3898</c:v>
                </c:pt>
                <c:pt idx="7">
                  <c:v>4161</c:v>
                </c:pt>
                <c:pt idx="8">
                  <c:v>4947</c:v>
                </c:pt>
                <c:pt idx="9">
                  <c:v>6214</c:v>
                </c:pt>
                <c:pt idx="10">
                  <c:v>10197</c:v>
                </c:pt>
                <c:pt idx="11">
                  <c:v>21987</c:v>
                </c:pt>
                <c:pt idx="12">
                  <c:v>74551</c:v>
                </c:pt>
                <c:pt idx="13">
                  <c:v>113810</c:v>
                </c:pt>
                <c:pt idx="14">
                  <c:v>256773</c:v>
                </c:pt>
                <c:pt idx="15">
                  <c:v>354985</c:v>
                </c:pt>
              </c:strCache>
            </c:strRef>
          </c:cat>
          <c:val>
            <c:numRef>
              <c:f>'insert wins vs. # strs stored'!$B$5:$B$21</c:f>
              <c:numCache>
                <c:formatCode>General</c:formatCode>
                <c:ptCount val="16"/>
                <c:pt idx="0">
                  <c:v>1</c:v>
                </c:pt>
                <c:pt idx="2">
                  <c:v>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47D7-820C-36341B3B9355}"/>
            </c:ext>
          </c:extLst>
        </c:ser>
        <c:ser>
          <c:idx val="1"/>
          <c:order val="1"/>
          <c:tx>
            <c:strRef>
              <c:f>'insert wins vs. # strs stored'!$C$3:$C$4</c:f>
              <c:strCache>
                <c:ptCount val="1"/>
                <c:pt idx="0">
                  <c:v>uos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'insert wins vs. # strs stored'!$A$5:$A$21</c:f>
              <c:strCache>
                <c:ptCount val="16"/>
                <c:pt idx="0">
                  <c:v>367</c:v>
                </c:pt>
                <c:pt idx="1">
                  <c:v>468</c:v>
                </c:pt>
                <c:pt idx="2">
                  <c:v>833</c:v>
                </c:pt>
                <c:pt idx="3">
                  <c:v>1003</c:v>
                </c:pt>
                <c:pt idx="4">
                  <c:v>1004</c:v>
                </c:pt>
                <c:pt idx="5">
                  <c:v>1186</c:v>
                </c:pt>
                <c:pt idx="6">
                  <c:v>3898</c:v>
                </c:pt>
                <c:pt idx="7">
                  <c:v>4161</c:v>
                </c:pt>
                <c:pt idx="8">
                  <c:v>4947</c:v>
                </c:pt>
                <c:pt idx="9">
                  <c:v>6214</c:v>
                </c:pt>
                <c:pt idx="10">
                  <c:v>10197</c:v>
                </c:pt>
                <c:pt idx="11">
                  <c:v>21987</c:v>
                </c:pt>
                <c:pt idx="12">
                  <c:v>74551</c:v>
                </c:pt>
                <c:pt idx="13">
                  <c:v>113810</c:v>
                </c:pt>
                <c:pt idx="14">
                  <c:v>256773</c:v>
                </c:pt>
                <c:pt idx="15">
                  <c:v>354985</c:v>
                </c:pt>
              </c:strCache>
            </c:strRef>
          </c:cat>
          <c:val>
            <c:numRef>
              <c:f>'insert wins vs. # strs stored'!$C$5:$C$21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B-47D7-820C-36341B3B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27472"/>
        <c:axId val="453128784"/>
      </c:barChart>
      <c:catAx>
        <c:axId val="4531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8784"/>
        <c:crosses val="autoZero"/>
        <c:auto val="1"/>
        <c:lblAlgn val="ctr"/>
        <c:lblOffset val="100"/>
        <c:noMultiLvlLbl val="0"/>
      </c:catAx>
      <c:valAx>
        <c:axId val="4531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[alldata.xlsx]search wins vs % inserted found!PivotTable1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 wins vs % inserted found'!$B$3:$B$4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 wins vs % inserted found'!$A$5:$A$35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21</c:v>
                </c:pt>
                <c:pt idx="16">
                  <c:v>22</c:v>
                </c:pt>
                <c:pt idx="17">
                  <c:v>29</c:v>
                </c:pt>
                <c:pt idx="18">
                  <c:v>31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54</c:v>
                </c:pt>
                <c:pt idx="23">
                  <c:v>62</c:v>
                </c:pt>
                <c:pt idx="24">
                  <c:v>84</c:v>
                </c:pt>
                <c:pt idx="25">
                  <c:v>88</c:v>
                </c:pt>
                <c:pt idx="26">
                  <c:v>89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</c:strCache>
            </c:strRef>
          </c:cat>
          <c:val>
            <c:numRef>
              <c:f>'search wins vs % inserted found'!$B$5:$B$35</c:f>
              <c:numCache>
                <c:formatCode>General</c:formatCode>
                <c:ptCount val="30"/>
                <c:pt idx="0">
                  <c:v>153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6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7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C-41F4-B516-92B82B528008}"/>
            </c:ext>
          </c:extLst>
        </c:ser>
        <c:ser>
          <c:idx val="1"/>
          <c:order val="1"/>
          <c:tx>
            <c:strRef>
              <c:f>'search wins vs % inserted found'!$C$3:$C$4</c:f>
              <c:strCache>
                <c:ptCount val="1"/>
                <c:pt idx="0">
                  <c:v>uos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'search wins vs % inserted found'!$A$5:$A$35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21</c:v>
                </c:pt>
                <c:pt idx="16">
                  <c:v>22</c:v>
                </c:pt>
                <c:pt idx="17">
                  <c:v>29</c:v>
                </c:pt>
                <c:pt idx="18">
                  <c:v>31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54</c:v>
                </c:pt>
                <c:pt idx="23">
                  <c:v>62</c:v>
                </c:pt>
                <c:pt idx="24">
                  <c:v>84</c:v>
                </c:pt>
                <c:pt idx="25">
                  <c:v>88</c:v>
                </c:pt>
                <c:pt idx="26">
                  <c:v>89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</c:strCache>
            </c:strRef>
          </c:cat>
          <c:val>
            <c:numRef>
              <c:f>'search wins vs % inserted found'!$C$5:$C$35</c:f>
              <c:numCache>
                <c:formatCode>General</c:formatCode>
                <c:ptCount val="30"/>
                <c:pt idx="0">
                  <c:v>23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C-41F4-B516-92B82B52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021088"/>
        <c:axId val="444025352"/>
      </c:barChart>
      <c:catAx>
        <c:axId val="4440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5352"/>
        <c:crosses val="autoZero"/>
        <c:auto val="1"/>
        <c:lblAlgn val="ctr"/>
        <c:lblOffset val="100"/>
        <c:noMultiLvlLbl val="0"/>
      </c:catAx>
      <c:valAx>
        <c:axId val="4440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[alldata.xlsx]search wins vs % searched found!PivotTable8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 wins vs % searched found'!$B$3:$B$4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 wins vs % searched found'!$A$5:$A$33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22</c:v>
                </c:pt>
                <c:pt idx="16">
                  <c:v>29</c:v>
                </c:pt>
                <c:pt idx="17">
                  <c:v>31</c:v>
                </c:pt>
                <c:pt idx="18">
                  <c:v>35</c:v>
                </c:pt>
                <c:pt idx="19">
                  <c:v>45</c:v>
                </c:pt>
                <c:pt idx="20">
                  <c:v>54</c:v>
                </c:pt>
                <c:pt idx="21">
                  <c:v>62</c:v>
                </c:pt>
                <c:pt idx="22">
                  <c:v>84</c:v>
                </c:pt>
                <c:pt idx="23">
                  <c:v>89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</c:strCache>
            </c:strRef>
          </c:cat>
          <c:val>
            <c:numRef>
              <c:f>'search wins vs % searched found'!$B$5:$B$33</c:f>
              <c:numCache>
                <c:formatCode>General</c:formatCode>
                <c:ptCount val="28"/>
                <c:pt idx="0">
                  <c:v>164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5">
                  <c:v>1</c:v>
                </c:pt>
                <c:pt idx="7">
                  <c:v>1</c:v>
                </c:pt>
                <c:pt idx="8">
                  <c:v>3</c:v>
                </c:pt>
                <c:pt idx="12">
                  <c:v>1</c:v>
                </c:pt>
                <c:pt idx="13">
                  <c:v>12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2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E17-9217-C650B498C634}"/>
            </c:ext>
          </c:extLst>
        </c:ser>
        <c:ser>
          <c:idx val="1"/>
          <c:order val="1"/>
          <c:tx>
            <c:strRef>
              <c:f>'search wins vs % searched found'!$C$3:$C$4</c:f>
              <c:strCache>
                <c:ptCount val="1"/>
                <c:pt idx="0">
                  <c:v>uos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'search wins vs % searched found'!$A$5:$A$33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22</c:v>
                </c:pt>
                <c:pt idx="16">
                  <c:v>29</c:v>
                </c:pt>
                <c:pt idx="17">
                  <c:v>31</c:v>
                </c:pt>
                <c:pt idx="18">
                  <c:v>35</c:v>
                </c:pt>
                <c:pt idx="19">
                  <c:v>45</c:v>
                </c:pt>
                <c:pt idx="20">
                  <c:v>54</c:v>
                </c:pt>
                <c:pt idx="21">
                  <c:v>62</c:v>
                </c:pt>
                <c:pt idx="22">
                  <c:v>84</c:v>
                </c:pt>
                <c:pt idx="23">
                  <c:v>89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</c:strCache>
            </c:strRef>
          </c:cat>
          <c:val>
            <c:numRef>
              <c:f>'search wins vs % searched found'!$C$5:$C$33</c:f>
              <c:numCache>
                <c:formatCode>General</c:formatCode>
                <c:ptCount val="28"/>
                <c:pt idx="0">
                  <c:v>7</c:v>
                </c:pt>
                <c:pt idx="1">
                  <c:v>2</c:v>
                </c:pt>
                <c:pt idx="4">
                  <c:v>3</c:v>
                </c:pt>
                <c:pt idx="6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3">
                  <c:v>5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E17-9217-C650B498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647656"/>
        <c:axId val="329646672"/>
      </c:barChart>
      <c:catAx>
        <c:axId val="32964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6672"/>
        <c:crosses val="autoZero"/>
        <c:auto val="1"/>
        <c:lblAlgn val="ctr"/>
        <c:lblOffset val="100"/>
        <c:noMultiLvlLbl val="0"/>
      </c:catAx>
      <c:valAx>
        <c:axId val="3296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[alldata.xlsx]search wins vs winning time!PivotTable9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 wins vs winning time'!$B$3:$B$4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 wins vs winning time'!$A$5:$A$29</c:f>
              <c:strCache>
                <c:ptCount val="24"/>
                <c:pt idx="0">
                  <c:v>2-1001</c:v>
                </c:pt>
                <c:pt idx="1">
                  <c:v>1002-2001</c:v>
                </c:pt>
                <c:pt idx="2">
                  <c:v>2002-3001</c:v>
                </c:pt>
                <c:pt idx="3">
                  <c:v>3002-4001</c:v>
                </c:pt>
                <c:pt idx="4">
                  <c:v>4002-5001</c:v>
                </c:pt>
                <c:pt idx="5">
                  <c:v>5002-6001</c:v>
                </c:pt>
                <c:pt idx="6">
                  <c:v>6002-7001</c:v>
                </c:pt>
                <c:pt idx="7">
                  <c:v>7002-8001</c:v>
                </c:pt>
                <c:pt idx="8">
                  <c:v>8002-9001</c:v>
                </c:pt>
                <c:pt idx="9">
                  <c:v>9002-10001</c:v>
                </c:pt>
                <c:pt idx="10">
                  <c:v>10002-11001</c:v>
                </c:pt>
                <c:pt idx="11">
                  <c:v>12002-13001</c:v>
                </c:pt>
                <c:pt idx="12">
                  <c:v>13002-14001</c:v>
                </c:pt>
                <c:pt idx="13">
                  <c:v>14002-15001</c:v>
                </c:pt>
                <c:pt idx="14">
                  <c:v>16002-17001</c:v>
                </c:pt>
                <c:pt idx="15">
                  <c:v>17002-18001</c:v>
                </c:pt>
                <c:pt idx="16">
                  <c:v>19002-20001</c:v>
                </c:pt>
                <c:pt idx="17">
                  <c:v>25002-26001</c:v>
                </c:pt>
                <c:pt idx="18">
                  <c:v>31002-32001</c:v>
                </c:pt>
                <c:pt idx="19">
                  <c:v>35002-36001</c:v>
                </c:pt>
                <c:pt idx="20">
                  <c:v>42002-43001</c:v>
                </c:pt>
                <c:pt idx="21">
                  <c:v>49002-50001</c:v>
                </c:pt>
                <c:pt idx="22">
                  <c:v>65002-66001</c:v>
                </c:pt>
                <c:pt idx="23">
                  <c:v>80002-81001</c:v>
                </c:pt>
              </c:strCache>
            </c:strRef>
          </c:cat>
          <c:val>
            <c:numRef>
              <c:f>'search wins vs winning time'!$B$5:$B$29</c:f>
              <c:numCache>
                <c:formatCode>General</c:formatCode>
                <c:ptCount val="24"/>
                <c:pt idx="0">
                  <c:v>150</c:v>
                </c:pt>
                <c:pt idx="1">
                  <c:v>15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7-4310-8176-98CD377DD3EA}"/>
            </c:ext>
          </c:extLst>
        </c:ser>
        <c:ser>
          <c:idx val="1"/>
          <c:order val="1"/>
          <c:tx>
            <c:strRef>
              <c:f>'search wins vs winning time'!$C$3:$C$4</c:f>
              <c:strCache>
                <c:ptCount val="1"/>
                <c:pt idx="0">
                  <c:v>uos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'search wins vs winning time'!$A$5:$A$29</c:f>
              <c:strCache>
                <c:ptCount val="24"/>
                <c:pt idx="0">
                  <c:v>2-1001</c:v>
                </c:pt>
                <c:pt idx="1">
                  <c:v>1002-2001</c:v>
                </c:pt>
                <c:pt idx="2">
                  <c:v>2002-3001</c:v>
                </c:pt>
                <c:pt idx="3">
                  <c:v>3002-4001</c:v>
                </c:pt>
                <c:pt idx="4">
                  <c:v>4002-5001</c:v>
                </c:pt>
                <c:pt idx="5">
                  <c:v>5002-6001</c:v>
                </c:pt>
                <c:pt idx="6">
                  <c:v>6002-7001</c:v>
                </c:pt>
                <c:pt idx="7">
                  <c:v>7002-8001</c:v>
                </c:pt>
                <c:pt idx="8">
                  <c:v>8002-9001</c:v>
                </c:pt>
                <c:pt idx="9">
                  <c:v>9002-10001</c:v>
                </c:pt>
                <c:pt idx="10">
                  <c:v>10002-11001</c:v>
                </c:pt>
                <c:pt idx="11">
                  <c:v>12002-13001</c:v>
                </c:pt>
                <c:pt idx="12">
                  <c:v>13002-14001</c:v>
                </c:pt>
                <c:pt idx="13">
                  <c:v>14002-15001</c:v>
                </c:pt>
                <c:pt idx="14">
                  <c:v>16002-17001</c:v>
                </c:pt>
                <c:pt idx="15">
                  <c:v>17002-18001</c:v>
                </c:pt>
                <c:pt idx="16">
                  <c:v>19002-20001</c:v>
                </c:pt>
                <c:pt idx="17">
                  <c:v>25002-26001</c:v>
                </c:pt>
                <c:pt idx="18">
                  <c:v>31002-32001</c:v>
                </c:pt>
                <c:pt idx="19">
                  <c:v>35002-36001</c:v>
                </c:pt>
                <c:pt idx="20">
                  <c:v>42002-43001</c:v>
                </c:pt>
                <c:pt idx="21">
                  <c:v>49002-50001</c:v>
                </c:pt>
                <c:pt idx="22">
                  <c:v>65002-66001</c:v>
                </c:pt>
                <c:pt idx="23">
                  <c:v>80002-81001</c:v>
                </c:pt>
              </c:strCache>
            </c:strRef>
          </c:cat>
          <c:val>
            <c:numRef>
              <c:f>'search wins vs winning time'!$C$5:$C$29</c:f>
              <c:numCache>
                <c:formatCode>General</c:formatCode>
                <c:ptCount val="24"/>
                <c:pt idx="0">
                  <c:v>38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7-4310-8176-98CD377D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37376"/>
        <c:axId val="455637704"/>
      </c:barChart>
      <c:catAx>
        <c:axId val="4556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7704"/>
        <c:crosses val="autoZero"/>
        <c:auto val="1"/>
        <c:lblAlgn val="ctr"/>
        <c:lblOffset val="100"/>
        <c:noMultiLvlLbl val="0"/>
      </c:catAx>
      <c:valAx>
        <c:axId val="4556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0</xdr:rowOff>
    </xdr:from>
    <xdr:to>
      <xdr:col>17</xdr:col>
      <xdr:colOff>476250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2CD2A-B896-4F99-B5D2-31FC4802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38100</xdr:rowOff>
    </xdr:from>
    <xdr:to>
      <xdr:col>21</xdr:col>
      <xdr:colOff>590550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D6C72-058B-4F2A-9EDD-5634C302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2</xdr:row>
      <xdr:rowOff>19050</xdr:rowOff>
    </xdr:from>
    <xdr:to>
      <xdr:col>19</xdr:col>
      <xdr:colOff>609599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F8816-8EE6-40C8-BB62-9B771428A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2</xdr:row>
      <xdr:rowOff>9525</xdr:rowOff>
    </xdr:from>
    <xdr:to>
      <xdr:col>20</xdr:col>
      <xdr:colOff>590550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3EDE4-DF78-4F71-95F1-3B19CE06D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" refreshedDate="42809.928845486109" createdVersion="6" refreshedVersion="6" minRefreshableVersion="3" recordCount="257">
  <cacheSource type="worksheet">
    <worksheetSource ref="A1:T1048576" sheet="alldata"/>
  </cacheSource>
  <cacheFields count="20">
    <cacheField name="insertfile" numFmtId="0">
      <sharedItems containsBlank="1"/>
    </cacheField>
    <cacheField name="searchfile" numFmtId="0">
      <sharedItems containsBlank="1"/>
    </cacheField>
    <cacheField name="insertwords" numFmtId="0">
      <sharedItems containsString="0" containsBlank="1" containsNumber="1" containsInteger="1" minValue="367" maxValue="354985"/>
    </cacheField>
    <cacheField name="searchwords" numFmtId="0">
      <sharedItems containsString="0" containsBlank="1" containsNumber="1" containsInteger="1" minValue="367" maxValue="354985"/>
    </cacheField>
    <cacheField name="setfound" numFmtId="0">
      <sharedItems containsString="0" containsBlank="1" containsNumber="1" containsInteger="1" minValue="1" maxValue="354985"/>
    </cacheField>
    <cacheField name="uosfound" numFmtId="0">
      <sharedItems containsString="0" containsBlank="1" containsNumber="1" containsInteger="1" minValue="1" maxValue="354985"/>
    </cacheField>
    <cacheField name="triefound" numFmtId="0">
      <sharedItems containsString="0" containsBlank="1" containsNumber="1" containsInteger="1" minValue="1" maxValue="354985"/>
    </cacheField>
    <cacheField name="setinsert" numFmtId="0">
      <sharedItems containsString="0" containsBlank="1" containsNumber="1" containsInteger="1" minValue="132" maxValue="117630"/>
    </cacheField>
    <cacheField name="uosinsert" numFmtId="0">
      <sharedItems containsString="0" containsBlank="1" containsNumber="1" containsInteger="1" minValue="111" maxValue="249097"/>
    </cacheField>
    <cacheField name="trieinsert" numFmtId="0">
      <sharedItems containsString="0" containsBlank="1" containsNumber="1" containsInteger="1" minValue="740" maxValue="829119"/>
    </cacheField>
    <cacheField name="setsearch" numFmtId="0">
      <sharedItems containsString="0" containsBlank="1" containsNumber="1" containsInteger="1" minValue="38" maxValue="185720"/>
    </cacheField>
    <cacheField name="uossearch" numFmtId="0">
      <sharedItems containsString="0" containsBlank="1" containsNumber="1" containsInteger="1" minValue="28" maxValue="80969"/>
    </cacheField>
    <cacheField name="triesearch" numFmtId="0">
      <sharedItems containsString="0" containsBlank="1" containsNumber="1" containsInteger="1" minValue="2" maxValue="167073"/>
    </cacheField>
    <cacheField name="bug" numFmtId="0">
      <sharedItems containsString="0" containsBlank="1" containsNumber="1" containsInteger="1" minValue="0" maxValue="0"/>
    </cacheField>
    <cacheField name="winner" numFmtId="0">
      <sharedItems containsBlank="1" count="3">
        <s v="trie"/>
        <s v="uos"/>
        <m/>
      </sharedItems>
    </cacheField>
    <cacheField name="Percent inserted found" numFmtId="1">
      <sharedItems containsString="0" containsBlank="1" containsNumber="1" containsInteger="1" minValue="0" maxValue="100" count="31">
        <n v="100"/>
        <n v="8"/>
        <n v="84"/>
        <n v="3"/>
        <n v="0"/>
        <n v="1"/>
        <n v="15"/>
        <n v="2"/>
        <n v="35"/>
        <n v="45"/>
        <n v="62"/>
        <n v="10"/>
        <n v="29"/>
        <n v="97"/>
        <n v="4"/>
        <n v="54"/>
        <n v="31"/>
        <n v="88"/>
        <n v="7"/>
        <n v="14"/>
        <n v="12"/>
        <n v="99"/>
        <n v="22"/>
        <n v="17"/>
        <n v="5"/>
        <n v="6"/>
        <n v="89"/>
        <n v="21"/>
        <n v="40"/>
        <n v="13"/>
        <m/>
      </sharedItems>
    </cacheField>
    <cacheField name="Percent searched found" numFmtId="0">
      <sharedItems containsString="0" containsBlank="1" containsNumber="1" containsInteger="1" minValue="0" maxValue="100"/>
    </cacheField>
    <cacheField name="winning time" numFmtId="0">
      <sharedItems containsString="0" containsBlank="1" containsNumber="1" containsInteger="1" minValue="2" maxValue="80969"/>
    </cacheField>
    <cacheField name="next best time" numFmtId="0">
      <sharedItems containsString="0" containsBlank="1" containsNumber="1" containsInteger="1" minValue="28" maxValue="167073"/>
    </cacheField>
    <cacheField name="min percent improvement" numFmtId="0">
      <sharedItems containsString="0" containsBlank="1" containsNumber="1" containsInteger="1" minValue="5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vi" refreshedDate="42809.946321180556" createdVersion="6" refreshedVersion="6" minRefreshableVersion="3" recordCount="256">
  <cacheSource type="worksheet">
    <worksheetSource ref="A1:Z257" sheet="alldata"/>
  </cacheSource>
  <cacheFields count="26">
    <cacheField name="insertfile" numFmtId="0">
      <sharedItems/>
    </cacheField>
    <cacheField name="searchfile" numFmtId="0">
      <sharedItems/>
    </cacheField>
    <cacheField name="insertwords" numFmtId="0">
      <sharedItems containsSemiMixedTypes="0" containsString="0" containsNumber="1" containsInteger="1" minValue="367" maxValue="354985" count="16">
        <n v="6214"/>
        <n v="74551"/>
        <n v="256773"/>
        <n v="113810"/>
        <n v="4161"/>
        <n v="468"/>
        <n v="1004"/>
        <n v="1003"/>
        <n v="1186"/>
        <n v="21987"/>
        <n v="4947"/>
        <n v="3898"/>
        <n v="367"/>
        <n v="10197"/>
        <n v="354985"/>
        <n v="833"/>
      </sharedItems>
    </cacheField>
    <cacheField name="searchwords" numFmtId="0">
      <sharedItems containsSemiMixedTypes="0" containsString="0" containsNumber="1" containsInteger="1" minValue="367" maxValue="354985"/>
    </cacheField>
    <cacheField name="setfound" numFmtId="0">
      <sharedItems containsSemiMixedTypes="0" containsString="0" containsNumber="1" containsInteger="1" minValue="1" maxValue="354985"/>
    </cacheField>
    <cacheField name="uosfound" numFmtId="0">
      <sharedItems containsSemiMixedTypes="0" containsString="0" containsNumber="1" containsInteger="1" minValue="1" maxValue="354985"/>
    </cacheField>
    <cacheField name="triefound" numFmtId="0">
      <sharedItems containsSemiMixedTypes="0" containsString="0" containsNumber="1" containsInteger="1" minValue="1" maxValue="354985"/>
    </cacheField>
    <cacheField name="setinsert" numFmtId="0">
      <sharedItems containsSemiMixedTypes="0" containsString="0" containsNumber="1" containsInteger="1" minValue="132" maxValue="117630"/>
    </cacheField>
    <cacheField name="uosinsert" numFmtId="0">
      <sharedItems containsSemiMixedTypes="0" containsString="0" containsNumber="1" containsInteger="1" minValue="111" maxValue="249097"/>
    </cacheField>
    <cacheField name="trieinsert" numFmtId="0">
      <sharedItems containsSemiMixedTypes="0" containsString="0" containsNumber="1" containsInteger="1" minValue="740" maxValue="829119"/>
    </cacheField>
    <cacheField name="setsearch" numFmtId="0">
      <sharedItems containsSemiMixedTypes="0" containsString="0" containsNumber="1" containsInteger="1" minValue="38" maxValue="185720"/>
    </cacheField>
    <cacheField name="uossearch" numFmtId="0">
      <sharedItems containsSemiMixedTypes="0" containsString="0" containsNumber="1" containsInteger="1" minValue="28" maxValue="80969"/>
    </cacheField>
    <cacheField name="triesearch" numFmtId="0">
      <sharedItems containsSemiMixedTypes="0" containsString="0" containsNumber="1" containsInteger="1" minValue="2" maxValue="167073"/>
    </cacheField>
    <cacheField name="bug" numFmtId="0">
      <sharedItems containsSemiMixedTypes="0" containsString="0" containsNumber="1" containsInteger="1" minValue="0" maxValue="0"/>
    </cacheField>
    <cacheField name="search winner" numFmtId="0">
      <sharedItems count="2">
        <s v="trie"/>
        <s v="uos"/>
      </sharedItems>
    </cacheField>
    <cacheField name="Percent inserted found" numFmtId="1">
      <sharedItems containsSemiMixedTypes="0" containsString="0" containsNumber="1" containsInteger="1" minValue="0" maxValue="100" count="30">
        <n v="100"/>
        <n v="8"/>
        <n v="84"/>
        <n v="3"/>
        <n v="0"/>
        <n v="1"/>
        <n v="15"/>
        <n v="2"/>
        <n v="35"/>
        <n v="45"/>
        <n v="62"/>
        <n v="10"/>
        <n v="29"/>
        <n v="97"/>
        <n v="4"/>
        <n v="54"/>
        <n v="31"/>
        <n v="88"/>
        <n v="7"/>
        <n v="14"/>
        <n v="12"/>
        <n v="99"/>
        <n v="22"/>
        <n v="17"/>
        <n v="5"/>
        <n v="6"/>
        <n v="89"/>
        <n v="21"/>
        <n v="40"/>
        <n v="13"/>
      </sharedItems>
    </cacheField>
    <cacheField name="Percent searched found" numFmtId="0">
      <sharedItems containsSemiMixedTypes="0" containsString="0" containsNumber="1" containsInteger="1" minValue="0" maxValue="100" count="28">
        <n v="100"/>
        <n v="0"/>
        <n v="2"/>
        <n v="3"/>
        <n v="1"/>
        <n v="17"/>
        <n v="8"/>
        <n v="10"/>
        <n v="29"/>
        <n v="4"/>
        <n v="98"/>
        <n v="6"/>
        <n v="89"/>
        <n v="13"/>
        <n v="84"/>
        <n v="35"/>
        <n v="99"/>
        <n v="45"/>
        <n v="97"/>
        <n v="31"/>
        <n v="19"/>
        <n v="12"/>
        <n v="22"/>
        <n v="7"/>
        <n v="5"/>
        <n v="15"/>
        <n v="62"/>
        <n v="54"/>
      </sharedItems>
    </cacheField>
    <cacheField name="search winning time" numFmtId="0">
      <sharedItems containsSemiMixedTypes="0" containsString="0" containsNumber="1" containsInteger="1" minValue="2" maxValue="80969" count="193">
        <n v="457"/>
        <n v="1521"/>
        <n v="6210"/>
        <n v="2098"/>
        <n v="107"/>
        <n v="5"/>
        <n v="64"/>
        <n v="41"/>
        <n v="15"/>
        <n v="1133"/>
        <n v="177"/>
        <n v="178"/>
        <n v="39"/>
        <n v="666"/>
        <n v="6305"/>
        <n v="53"/>
        <n v="519"/>
        <n v="12112"/>
        <n v="35044"/>
        <n v="14883"/>
        <n v="402"/>
        <n v="4"/>
        <n v="185"/>
        <n v="20"/>
        <n v="12"/>
        <n v="2198"/>
        <n v="516"/>
        <n v="494"/>
        <n v="110"/>
        <n v="1017"/>
        <n v="42897"/>
        <n v="223"/>
        <n v="1048"/>
        <n v="16142"/>
        <n v="65876"/>
        <n v="16037"/>
        <n v="766"/>
        <n v="11"/>
        <n v="211"/>
        <n v="22"/>
        <n v="24"/>
        <n v="6051"/>
        <n v="1353"/>
        <n v="1151"/>
        <n v="66"/>
        <n v="3642"/>
        <n v="31995"/>
        <n v="339"/>
        <n v="305"/>
        <n v="13064"/>
        <n v="17832"/>
        <n v="19647"/>
        <n v="528"/>
        <n v="183"/>
        <n v="10"/>
        <n v="36"/>
        <n v="34"/>
        <n v="78"/>
        <n v="85"/>
        <n v="49153"/>
        <n v="237"/>
        <n v="89"/>
        <n v="2182"/>
        <n v="5937"/>
        <n v="2935"/>
        <n v="371"/>
        <n v="3"/>
        <n v="74"/>
        <n v="13"/>
        <n v="8"/>
        <n v="268"/>
        <n v="59"/>
        <n v="67"/>
        <n v="65"/>
        <n v="70"/>
        <n v="8944"/>
        <n v="57"/>
        <n v="45"/>
        <n v="492"/>
        <n v="3017"/>
        <n v="693"/>
        <n v="25"/>
        <n v="51"/>
        <n v="6"/>
        <n v="155"/>
        <n v="27"/>
        <n v="21"/>
        <n v="2"/>
        <n v="55"/>
        <n v="2710"/>
        <n v="116"/>
        <n v="1841"/>
        <n v="5557"/>
        <n v="2424"/>
        <n v="125"/>
        <n v="115"/>
        <n v="14"/>
        <n v="7"/>
        <n v="221"/>
        <n v="137"/>
        <n v="91"/>
        <n v="144"/>
        <n v="7015"/>
        <n v="75"/>
        <n v="44"/>
        <n v="618"/>
        <n v="2601"/>
        <n v="794"/>
        <n v="30"/>
        <n v="151"/>
        <n v="38"/>
        <n v="28"/>
        <n v="88"/>
        <n v="2945"/>
        <n v="646"/>
        <n v="2883"/>
        <n v="689"/>
        <n v="23"/>
        <n v="123"/>
        <n v="294"/>
        <n v="71"/>
        <n v="56"/>
        <n v="256"/>
        <n v="2799"/>
        <n v="128"/>
        <n v="1898"/>
        <n v="10503"/>
        <n v="673"/>
        <n v="33"/>
        <n v="18"/>
        <n v="2439"/>
        <n v="581"/>
        <n v="458"/>
        <n v="1062"/>
        <n v="3040"/>
        <n v="73"/>
        <n v="109"/>
        <n v="1388"/>
        <n v="5160"/>
        <n v="808"/>
        <n v="29"/>
        <n v="17"/>
        <n v="9"/>
        <n v="1568"/>
        <n v="448"/>
        <n v="312"/>
        <n v="665"/>
        <n v="3044"/>
        <n v="1436"/>
        <n v="5732"/>
        <n v="678"/>
        <n v="409"/>
        <n v="386"/>
        <n v="715"/>
        <n v="2671"/>
        <n v="35"/>
        <n v="72"/>
        <n v="1485"/>
        <n v="4384"/>
        <n v="1984"/>
        <n v="105"/>
        <n v="124"/>
        <n v="140"/>
        <n v="229"/>
        <n v="6249"/>
        <n v="46"/>
        <n v="119"/>
        <n v="1743"/>
        <n v="9487"/>
        <n v="823"/>
        <n v="1622"/>
        <n v="432"/>
        <n v="333"/>
        <n v="1082"/>
        <n v="2768"/>
        <n v="61"/>
        <n v="16746"/>
        <n v="25139"/>
        <n v="25292"/>
        <n v="956"/>
        <n v="246"/>
        <n v="113"/>
        <n v="80969"/>
        <n v="266"/>
        <n v="1425"/>
        <n v="5340"/>
        <n v="1934"/>
        <n v="139"/>
        <n v="180"/>
        <n v="106"/>
        <n v="108"/>
        <n v="5667"/>
        <n v="257"/>
      </sharedItems>
      <fieldGroup base="17">
        <rangePr startNum="2" endNum="80969" groupInterval="1000"/>
        <groupItems count="83">
          <s v="&lt;2"/>
          <s v="2-1001"/>
          <s v="1002-2001"/>
          <s v="2002-3001"/>
          <s v="3002-4001"/>
          <s v="4002-5001"/>
          <s v="5002-6001"/>
          <s v="6002-7001"/>
          <s v="7002-8001"/>
          <s v="8002-9001"/>
          <s v="9002-10001"/>
          <s v="10002-11001"/>
          <s v="11002-12001"/>
          <s v="12002-13001"/>
          <s v="13002-14001"/>
          <s v="14002-15001"/>
          <s v="15002-16001"/>
          <s v="16002-17001"/>
          <s v="17002-18001"/>
          <s v="18002-19001"/>
          <s v="19002-20001"/>
          <s v="20002-21001"/>
          <s v="21002-22001"/>
          <s v="22002-23001"/>
          <s v="23002-24001"/>
          <s v="24002-25001"/>
          <s v="25002-26001"/>
          <s v="26002-27001"/>
          <s v="27002-28001"/>
          <s v="28002-29001"/>
          <s v="29002-30001"/>
          <s v="30002-31001"/>
          <s v="31002-32001"/>
          <s v="32002-33001"/>
          <s v="33002-34001"/>
          <s v="34002-35001"/>
          <s v="35002-36001"/>
          <s v="36002-37001"/>
          <s v="37002-38001"/>
          <s v="38002-39001"/>
          <s v="39002-40001"/>
          <s v="40002-41001"/>
          <s v="41002-42001"/>
          <s v="42002-43001"/>
          <s v="43002-44001"/>
          <s v="44002-45001"/>
          <s v="45002-46001"/>
          <s v="46002-47001"/>
          <s v="47002-48001"/>
          <s v="48002-49001"/>
          <s v="49002-50001"/>
          <s v="50002-51001"/>
          <s v="51002-52001"/>
          <s v="52002-53001"/>
          <s v="53002-54001"/>
          <s v="54002-55001"/>
          <s v="55002-56001"/>
          <s v="56002-57001"/>
          <s v="57002-58001"/>
          <s v="58002-59001"/>
          <s v="59002-60001"/>
          <s v="60002-61001"/>
          <s v="61002-62001"/>
          <s v="62002-63001"/>
          <s v="63002-64001"/>
          <s v="64002-65001"/>
          <s v="65002-66001"/>
          <s v="66002-67001"/>
          <s v="67002-68001"/>
          <s v="68002-69001"/>
          <s v="69002-70001"/>
          <s v="70002-71001"/>
          <s v="71002-72001"/>
          <s v="72002-73001"/>
          <s v="73002-74001"/>
          <s v="74002-75001"/>
          <s v="75002-76001"/>
          <s v="76002-77001"/>
          <s v="77002-78001"/>
          <s v="78002-79001"/>
          <s v="79002-80001"/>
          <s v="80002-81001"/>
          <s v="&gt;81002"/>
        </groupItems>
      </fieldGroup>
    </cacheField>
    <cacheField name="search next best time" numFmtId="0">
      <sharedItems containsSemiMixedTypes="0" containsString="0" containsNumber="1" containsInteger="1" minValue="28" maxValue="167073"/>
    </cacheField>
    <cacheField name="search % improvement" numFmtId="0">
      <sharedItems containsSemiMixedTypes="0" containsString="0" containsNumber="1" containsInteger="1" minValue="5" maxValue="95"/>
    </cacheField>
    <cacheField name="search time difference" numFmtId="0">
      <sharedItems containsSemiMixedTypes="0" containsString="0" containsNumber="1" containsInteger="1" minValue="5" maxValue="101197"/>
    </cacheField>
    <cacheField name="insert winner" numFmtId="0">
      <sharedItems count="2">
        <s v="set"/>
        <s v="uos"/>
      </sharedItems>
    </cacheField>
    <cacheField name="insert winning time" numFmtId="0">
      <sharedItems containsSemiMixedTypes="0" containsString="0" containsNumber="1" containsInteger="1" minValue="111" maxValue="117630"/>
    </cacheField>
    <cacheField name="insert next best time" numFmtId="0">
      <sharedItems containsSemiMixedTypes="0" containsString="0" containsNumber="1" containsInteger="1" minValue="132" maxValue="249097"/>
    </cacheField>
    <cacheField name="insert time difference" numFmtId="0">
      <sharedItems containsSemiMixedTypes="0" containsString="0" containsNumber="1" containsInteger="1" minValue="1" maxValue="134577"/>
    </cacheField>
    <cacheField name="insert % improvement" numFmtId="0">
      <sharedItems containsSemiMixedTypes="0" containsString="0" containsNumber="1" containsInteger="1" minValue="0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s v="..\StringSetPerfComparison\ACRONYMS.TXT"/>
    <s v="..\StringSetPerfComparison\ACRONYMS.TXT"/>
    <n v="6214"/>
    <n v="6214"/>
    <n v="6214"/>
    <n v="6214"/>
    <n v="6214"/>
    <n v="1851"/>
    <n v="2445"/>
    <n v="5340"/>
    <n v="2484"/>
    <n v="558"/>
    <n v="457"/>
    <n v="0"/>
    <x v="0"/>
    <x v="0"/>
    <n v="100"/>
    <n v="457"/>
    <n v="558"/>
    <n v="18"/>
  </r>
  <r>
    <s v="..\StringSetPerfComparison\ACRONYMS.TXT"/>
    <s v="..\StringSetPerfComparison\COMMON.TXT"/>
    <n v="6214"/>
    <n v="74551"/>
    <n v="517"/>
    <n v="517"/>
    <n v="517"/>
    <n v="1756"/>
    <n v="2196"/>
    <n v="5330"/>
    <n v="17923"/>
    <n v="7149"/>
    <n v="1521"/>
    <n v="0"/>
    <x v="0"/>
    <x v="1"/>
    <n v="0"/>
    <n v="1521"/>
    <n v="7149"/>
    <n v="78"/>
  </r>
  <r>
    <s v="..\StringSetPerfComparison\ACRONYMS.TXT"/>
    <s v="..\StringSetPerfComparison\COMPOUND.TXT"/>
    <n v="6214"/>
    <n v="256773"/>
    <n v="5248"/>
    <n v="5248"/>
    <n v="5248"/>
    <n v="1738"/>
    <n v="2476"/>
    <n v="5535"/>
    <n v="58667"/>
    <n v="27583"/>
    <n v="6210"/>
    <n v="0"/>
    <x v="0"/>
    <x v="2"/>
    <n v="2"/>
    <n v="6210"/>
    <n v="27583"/>
    <n v="77"/>
  </r>
  <r>
    <s v="..\StringSetPerfComparison\ACRONYMS.TXT"/>
    <s v="..\StringSetPerfComparison\CROSSWD.TXT"/>
    <n v="6214"/>
    <n v="113810"/>
    <n v="207"/>
    <n v="207"/>
    <n v="207"/>
    <n v="1713"/>
    <n v="2634"/>
    <n v="5459"/>
    <n v="27059"/>
    <n v="10505"/>
    <n v="2098"/>
    <n v="0"/>
    <x v="0"/>
    <x v="3"/>
    <n v="0"/>
    <n v="2098"/>
    <n v="10505"/>
    <n v="80"/>
  </r>
  <r>
    <s v="..\StringSetPerfComparison\ACRONYMS.TXT"/>
    <s v="..\StringSetPerfComparison\CRSWD-D.TXT"/>
    <n v="6214"/>
    <n v="4161"/>
    <n v="17"/>
    <n v="17"/>
    <n v="17"/>
    <n v="1742"/>
    <n v="2419"/>
    <n v="5073"/>
    <n v="1128"/>
    <n v="365"/>
    <n v="107"/>
    <n v="0"/>
    <x v="0"/>
    <x v="4"/>
    <n v="0"/>
    <n v="107"/>
    <n v="365"/>
    <n v="70"/>
  </r>
  <r>
    <s v="..\StringSetPerfComparison\ACRONYMS.TXT"/>
    <s v="..\StringSetPerfComparison\FICTION.TXT"/>
    <n v="6214"/>
    <n v="468"/>
    <n v="1"/>
    <n v="1"/>
    <n v="1"/>
    <n v="1730"/>
    <n v="2370"/>
    <n v="5324"/>
    <n v="79"/>
    <n v="43"/>
    <n v="5"/>
    <n v="0"/>
    <x v="0"/>
    <x v="4"/>
    <n v="0"/>
    <n v="5"/>
    <n v="43"/>
    <n v="88"/>
  </r>
  <r>
    <s v="..\StringSetPerfComparison\ACRONYMS.TXT"/>
    <s v="..\StringSetPerfComparison\FREQ.TXT"/>
    <n v="6214"/>
    <n v="1004"/>
    <n v="34"/>
    <n v="34"/>
    <n v="34"/>
    <n v="1682"/>
    <n v="2343"/>
    <n v="5265"/>
    <n v="489"/>
    <n v="95"/>
    <n v="64"/>
    <n v="0"/>
    <x v="0"/>
    <x v="4"/>
    <n v="3"/>
    <n v="64"/>
    <n v="95"/>
    <n v="32"/>
  </r>
  <r>
    <s v="..\StringSetPerfComparison\ACRONYMS.TXT"/>
    <s v="..\StringSetPerfComparison\FREQ-INT.TXT"/>
    <n v="6214"/>
    <n v="1003"/>
    <n v="2"/>
    <n v="2"/>
    <n v="2"/>
    <n v="4708"/>
    <n v="6173"/>
    <n v="13191"/>
    <n v="475"/>
    <n v="315"/>
    <n v="41"/>
    <n v="0"/>
    <x v="0"/>
    <x v="4"/>
    <n v="0"/>
    <n v="41"/>
    <n v="315"/>
    <n v="86"/>
  </r>
  <r>
    <s v="..\StringSetPerfComparison\ACRONYMS.TXT"/>
    <s v="..\StringSetPerfComparison\KJVFREQ.TXT"/>
    <n v="6214"/>
    <n v="1186"/>
    <n v="1"/>
    <n v="1"/>
    <n v="1"/>
    <n v="2110"/>
    <n v="2972"/>
    <n v="6614"/>
    <n v="253"/>
    <n v="144"/>
    <n v="15"/>
    <n v="0"/>
    <x v="0"/>
    <x v="4"/>
    <n v="0"/>
    <n v="15"/>
    <n v="144"/>
    <n v="89"/>
  </r>
  <r>
    <s v="..\StringSetPerfComparison\ACRONYMS.TXT"/>
    <s v="..\StringSetPerfComparison\NAMES.TXT"/>
    <n v="6214"/>
    <n v="21987"/>
    <n v="98"/>
    <n v="98"/>
    <n v="98"/>
    <n v="2138"/>
    <n v="6509"/>
    <n v="13275"/>
    <n v="6786"/>
    <n v="5059"/>
    <n v="1133"/>
    <n v="0"/>
    <x v="0"/>
    <x v="5"/>
    <n v="0"/>
    <n v="1133"/>
    <n v="5059"/>
    <n v="77"/>
  </r>
  <r>
    <s v="..\StringSetPerfComparison\ACRONYMS.TXT"/>
    <s v="..\StringSetPerfComparison\NAMES-F.TXT"/>
    <n v="6214"/>
    <n v="4947"/>
    <n v="16"/>
    <n v="16"/>
    <n v="16"/>
    <n v="2716"/>
    <n v="3649"/>
    <n v="7858"/>
    <n v="1591"/>
    <n v="704"/>
    <n v="177"/>
    <n v="0"/>
    <x v="0"/>
    <x v="4"/>
    <n v="0"/>
    <n v="177"/>
    <n v="704"/>
    <n v="74"/>
  </r>
  <r>
    <s v="..\StringSetPerfComparison\ACRONYMS.TXT"/>
    <s v="..\StringSetPerfComparison\NAMES-M.TXT"/>
    <n v="6214"/>
    <n v="3898"/>
    <n v="47"/>
    <n v="47"/>
    <n v="47"/>
    <n v="2753"/>
    <n v="3687"/>
    <n v="7708"/>
    <n v="1348"/>
    <n v="549"/>
    <n v="178"/>
    <n v="0"/>
    <x v="0"/>
    <x v="4"/>
    <n v="1"/>
    <n v="178"/>
    <n v="549"/>
    <n v="67"/>
  </r>
  <r>
    <s v="..\StringSetPerfComparison\ACRONYMS.TXT"/>
    <s v="..\StringSetPerfComparison\OFTENMIS.TXT"/>
    <n v="6214"/>
    <n v="367"/>
    <n v="1"/>
    <n v="1"/>
    <n v="1"/>
    <n v="2729"/>
    <n v="3613"/>
    <n v="7870"/>
    <n v="246"/>
    <n v="52"/>
    <n v="39"/>
    <n v="0"/>
    <x v="0"/>
    <x v="4"/>
    <n v="0"/>
    <n v="39"/>
    <n v="52"/>
    <n v="25"/>
  </r>
  <r>
    <s v="..\StringSetPerfComparison\ACRONYMS.TXT"/>
    <s v="..\StringSetPerfComparison\PLACES.TXT"/>
    <n v="6214"/>
    <n v="10197"/>
    <n v="6"/>
    <n v="6"/>
    <n v="6"/>
    <n v="5695"/>
    <n v="7872"/>
    <n v="16468"/>
    <n v="7044"/>
    <n v="3231"/>
    <n v="666"/>
    <n v="0"/>
    <x v="0"/>
    <x v="4"/>
    <n v="0"/>
    <n v="666"/>
    <n v="3231"/>
    <n v="79"/>
  </r>
  <r>
    <s v="..\StringSetPerfComparison\ACRONYMS.TXT"/>
    <s v="..\StringSetPerfComparison\SINGLE.TXT"/>
    <n v="6214"/>
    <n v="354985"/>
    <n v="935"/>
    <n v="935"/>
    <n v="935"/>
    <n v="1673"/>
    <n v="2275"/>
    <n v="5253"/>
    <n v="81718"/>
    <n v="34046"/>
    <n v="6305"/>
    <n v="0"/>
    <x v="0"/>
    <x v="6"/>
    <n v="0"/>
    <n v="6305"/>
    <n v="34046"/>
    <n v="81"/>
  </r>
  <r>
    <s v="..\StringSetPerfComparison\ACRONYMS.TXT"/>
    <s v="..\StringSetPerfComparison\USACONST.TXT"/>
    <n v="6214"/>
    <n v="833"/>
    <n v="149"/>
    <n v="149"/>
    <n v="149"/>
    <n v="1803"/>
    <n v="2456"/>
    <n v="5326"/>
    <n v="336"/>
    <n v="194"/>
    <n v="53"/>
    <n v="0"/>
    <x v="0"/>
    <x v="7"/>
    <n v="17"/>
    <n v="53"/>
    <n v="194"/>
    <n v="72"/>
  </r>
  <r>
    <s v="..\StringSetPerfComparison\COMMON.TXT"/>
    <s v="..\StringSetPerfComparison\ACRONYMS.TXT"/>
    <n v="74551"/>
    <n v="6214"/>
    <n v="517"/>
    <n v="517"/>
    <n v="517"/>
    <n v="24160"/>
    <n v="41398"/>
    <n v="167047"/>
    <n v="2322"/>
    <n v="576"/>
    <n v="519"/>
    <n v="0"/>
    <x v="0"/>
    <x v="4"/>
    <n v="8"/>
    <n v="519"/>
    <n v="576"/>
    <n v="9"/>
  </r>
  <r>
    <s v="..\StringSetPerfComparison\COMMON.TXT"/>
    <s v="..\StringSetPerfComparison\COMMON.TXT"/>
    <n v="74551"/>
    <n v="74551"/>
    <n v="74551"/>
    <n v="74551"/>
    <n v="74551"/>
    <n v="23931"/>
    <n v="40467"/>
    <n v="169962"/>
    <n v="36629"/>
    <n v="12112"/>
    <n v="32966"/>
    <n v="0"/>
    <x v="1"/>
    <x v="0"/>
    <n v="100"/>
    <n v="12112"/>
    <n v="32966"/>
    <n v="63"/>
  </r>
  <r>
    <s v="..\StringSetPerfComparison\COMMON.TXT"/>
    <s v="..\StringSetPerfComparison\COMPOUND.TXT"/>
    <n v="74551"/>
    <n v="256773"/>
    <n v="26163"/>
    <n v="26163"/>
    <n v="26163"/>
    <n v="27267"/>
    <n v="43630"/>
    <n v="173589"/>
    <n v="89890"/>
    <n v="35044"/>
    <n v="42379"/>
    <n v="0"/>
    <x v="1"/>
    <x v="8"/>
    <n v="10"/>
    <n v="35044"/>
    <n v="42379"/>
    <n v="17"/>
  </r>
  <r>
    <s v="..\StringSetPerfComparison\COMMON.TXT"/>
    <s v="..\StringSetPerfComparison\CROSSWD.TXT"/>
    <n v="74551"/>
    <n v="113810"/>
    <n v="33978"/>
    <n v="33978"/>
    <n v="33978"/>
    <n v="23501"/>
    <n v="39956"/>
    <n v="169745"/>
    <n v="45597"/>
    <n v="14883"/>
    <n v="20480"/>
    <n v="0"/>
    <x v="1"/>
    <x v="9"/>
    <n v="29"/>
    <n v="14883"/>
    <n v="20480"/>
    <n v="27"/>
  </r>
  <r>
    <s v="..\StringSetPerfComparison\COMMON.TXT"/>
    <s v="..\StringSetPerfComparison\CRSWD-D.TXT"/>
    <n v="74551"/>
    <n v="4161"/>
    <n v="169"/>
    <n v="169"/>
    <n v="169"/>
    <n v="23762"/>
    <n v="39764"/>
    <n v="165328"/>
    <n v="2397"/>
    <n v="402"/>
    <n v="1301"/>
    <n v="0"/>
    <x v="1"/>
    <x v="4"/>
    <n v="4"/>
    <n v="402"/>
    <n v="1301"/>
    <n v="69"/>
  </r>
  <r>
    <s v="..\StringSetPerfComparison\COMMON.TXT"/>
    <s v="..\StringSetPerfComparison\FICTION.TXT"/>
    <n v="74551"/>
    <n v="468"/>
    <n v="1"/>
    <n v="1"/>
    <n v="1"/>
    <n v="24516"/>
    <n v="43666"/>
    <n v="167850"/>
    <n v="98"/>
    <n v="43"/>
    <n v="4"/>
    <n v="0"/>
    <x v="0"/>
    <x v="4"/>
    <n v="0"/>
    <n v="4"/>
    <n v="43"/>
    <n v="90"/>
  </r>
  <r>
    <s v="..\StringSetPerfComparison\COMMON.TXT"/>
    <s v="..\StringSetPerfComparison\FREQ.TXT"/>
    <n v="74551"/>
    <n v="1004"/>
    <n v="991"/>
    <n v="991"/>
    <n v="991"/>
    <n v="24391"/>
    <n v="42184"/>
    <n v="166807"/>
    <n v="1115"/>
    <n v="185"/>
    <n v="493"/>
    <n v="0"/>
    <x v="1"/>
    <x v="5"/>
    <n v="98"/>
    <n v="185"/>
    <n v="493"/>
    <n v="62"/>
  </r>
  <r>
    <s v="..\StringSetPerfComparison\COMMON.TXT"/>
    <s v="..\StringSetPerfComparison\FREQ-INT.TXT"/>
    <n v="74551"/>
    <n v="1003"/>
    <n v="2"/>
    <n v="2"/>
    <n v="2"/>
    <n v="24683"/>
    <n v="40337"/>
    <n v="168916"/>
    <n v="225"/>
    <n v="141"/>
    <n v="20"/>
    <n v="0"/>
    <x v="0"/>
    <x v="4"/>
    <n v="0"/>
    <n v="20"/>
    <n v="141"/>
    <n v="85"/>
  </r>
  <r>
    <s v="..\StringSetPerfComparison\COMMON.TXT"/>
    <s v="..\StringSetPerfComparison\KJVFREQ.TXT"/>
    <n v="74551"/>
    <n v="1186"/>
    <n v="1"/>
    <n v="1"/>
    <n v="1"/>
    <n v="24147"/>
    <n v="41330"/>
    <n v="169059"/>
    <n v="250"/>
    <n v="131"/>
    <n v="12"/>
    <n v="0"/>
    <x v="0"/>
    <x v="4"/>
    <n v="0"/>
    <n v="12"/>
    <n v="131"/>
    <n v="90"/>
  </r>
  <r>
    <s v="..\StringSetPerfComparison\COMMON.TXT"/>
    <s v="..\StringSetPerfComparison\NAMES.TXT"/>
    <n v="74551"/>
    <n v="21987"/>
    <n v="1779"/>
    <n v="1779"/>
    <n v="1779"/>
    <n v="23758"/>
    <n v="41836"/>
    <n v="167018"/>
    <n v="7286"/>
    <n v="2198"/>
    <n v="3774"/>
    <n v="0"/>
    <x v="1"/>
    <x v="7"/>
    <n v="8"/>
    <n v="2198"/>
    <n v="3774"/>
    <n v="41"/>
  </r>
  <r>
    <s v="..\StringSetPerfComparison\COMMON.TXT"/>
    <s v="..\StringSetPerfComparison\NAMES-F.TXT"/>
    <n v="74551"/>
    <n v="4947"/>
    <n v="320"/>
    <n v="320"/>
    <n v="320"/>
    <n v="24029"/>
    <n v="40616"/>
    <n v="168962"/>
    <n v="1977"/>
    <n v="516"/>
    <n v="770"/>
    <n v="0"/>
    <x v="1"/>
    <x v="4"/>
    <n v="6"/>
    <n v="516"/>
    <n v="770"/>
    <n v="32"/>
  </r>
  <r>
    <s v="..\StringSetPerfComparison\COMMON.TXT"/>
    <s v="..\StringSetPerfComparison\NAMES-M.TXT"/>
    <n v="74551"/>
    <n v="3898"/>
    <n v="672"/>
    <n v="672"/>
    <n v="672"/>
    <n v="23984"/>
    <n v="39547"/>
    <n v="166992"/>
    <n v="1677"/>
    <n v="494"/>
    <n v="851"/>
    <n v="0"/>
    <x v="1"/>
    <x v="4"/>
    <n v="17"/>
    <n v="494"/>
    <n v="851"/>
    <n v="41"/>
  </r>
  <r>
    <s v="..\StringSetPerfComparison\COMMON.TXT"/>
    <s v="..\StringSetPerfComparison\OFTENMIS.TXT"/>
    <n v="74551"/>
    <n v="367"/>
    <n v="329"/>
    <n v="329"/>
    <n v="329"/>
    <n v="24794"/>
    <n v="40733"/>
    <n v="167724"/>
    <n v="404"/>
    <n v="110"/>
    <n v="297"/>
    <n v="0"/>
    <x v="1"/>
    <x v="4"/>
    <n v="89"/>
    <n v="110"/>
    <n v="297"/>
    <n v="62"/>
  </r>
  <r>
    <s v="..\StringSetPerfComparison\COMMON.TXT"/>
    <s v="..\StringSetPerfComparison\PLACES.TXT"/>
    <n v="74551"/>
    <n v="10197"/>
    <n v="494"/>
    <n v="494"/>
    <n v="494"/>
    <n v="24026"/>
    <n v="41870"/>
    <n v="169126"/>
    <n v="3719"/>
    <n v="1017"/>
    <n v="1790"/>
    <n v="0"/>
    <x v="1"/>
    <x v="4"/>
    <n v="4"/>
    <n v="1017"/>
    <n v="1790"/>
    <n v="43"/>
  </r>
  <r>
    <s v="..\StringSetPerfComparison\COMMON.TXT"/>
    <s v="..\StringSetPerfComparison\SINGLE.TXT"/>
    <n v="74551"/>
    <n v="354985"/>
    <n v="46942"/>
    <n v="46942"/>
    <n v="46942"/>
    <n v="24036"/>
    <n v="48541"/>
    <n v="166273"/>
    <n v="124843"/>
    <n v="42897"/>
    <n v="49777"/>
    <n v="0"/>
    <x v="1"/>
    <x v="10"/>
    <n v="13"/>
    <n v="42897"/>
    <n v="49777"/>
    <n v="13"/>
  </r>
  <r>
    <s v="..\StringSetPerfComparison\COMMON.TXT"/>
    <s v="..\StringSetPerfComparison\USACONST.TXT"/>
    <n v="74551"/>
    <n v="833"/>
    <n v="149"/>
    <n v="149"/>
    <n v="149"/>
    <n v="24915"/>
    <n v="41741"/>
    <n v="170669"/>
    <n v="619"/>
    <n v="223"/>
    <n v="389"/>
    <n v="0"/>
    <x v="1"/>
    <x v="4"/>
    <n v="17"/>
    <n v="223"/>
    <n v="389"/>
    <n v="42"/>
  </r>
  <r>
    <s v="..\StringSetPerfComparison\COMPOUND.TXT"/>
    <s v="..\StringSetPerfComparison\ACRONYMS.TXT"/>
    <n v="256773"/>
    <n v="6214"/>
    <n v="5248"/>
    <n v="5248"/>
    <n v="5248"/>
    <n v="91393"/>
    <n v="166618"/>
    <n v="818166"/>
    <n v="4049"/>
    <n v="1282"/>
    <n v="1048"/>
    <n v="0"/>
    <x v="0"/>
    <x v="7"/>
    <n v="84"/>
    <n v="1048"/>
    <n v="1282"/>
    <n v="18"/>
  </r>
  <r>
    <s v="..\StringSetPerfComparison\COMPOUND.TXT"/>
    <s v="..\StringSetPerfComparison\COMMON.TXT"/>
    <n v="256773"/>
    <n v="74551"/>
    <n v="26163"/>
    <n v="26163"/>
    <n v="26163"/>
    <n v="91672"/>
    <n v="163271"/>
    <n v="820626"/>
    <n v="43991"/>
    <n v="16142"/>
    <n v="33182"/>
    <n v="0"/>
    <x v="1"/>
    <x v="11"/>
    <n v="35"/>
    <n v="16142"/>
    <n v="33182"/>
    <n v="51"/>
  </r>
  <r>
    <s v="..\StringSetPerfComparison\COMPOUND.TXT"/>
    <s v="..\StringSetPerfComparison\COMPOUND.TXT"/>
    <n v="256773"/>
    <n v="256773"/>
    <n v="256773"/>
    <n v="256773"/>
    <n v="256773"/>
    <n v="90162"/>
    <n v="165433"/>
    <n v="811234"/>
    <n v="137646"/>
    <n v="65876"/>
    <n v="167073"/>
    <n v="0"/>
    <x v="1"/>
    <x v="0"/>
    <n v="100"/>
    <n v="65876"/>
    <n v="167073"/>
    <n v="60"/>
  </r>
  <r>
    <s v="..\StringSetPerfComparison\COMPOUND.TXT"/>
    <s v="..\StringSetPerfComparison\CROSSWD.TXT"/>
    <n v="256773"/>
    <n v="113810"/>
    <n v="1"/>
    <n v="1"/>
    <n v="1"/>
    <n v="92892"/>
    <n v="166482"/>
    <n v="829119"/>
    <n v="48581"/>
    <n v="19033"/>
    <n v="16037"/>
    <n v="0"/>
    <x v="0"/>
    <x v="4"/>
    <n v="0"/>
    <n v="16037"/>
    <n v="19033"/>
    <n v="15"/>
  </r>
  <r>
    <s v="..\StringSetPerfComparison\COMPOUND.TXT"/>
    <s v="..\StringSetPerfComparison\CRSWD-D.TXT"/>
    <n v="256773"/>
    <n v="4161"/>
    <n v="1"/>
    <n v="1"/>
    <n v="1"/>
    <n v="90933"/>
    <n v="165788"/>
    <n v="820624"/>
    <n v="3286"/>
    <n v="766"/>
    <n v="1369"/>
    <n v="0"/>
    <x v="1"/>
    <x v="4"/>
    <n v="0"/>
    <n v="766"/>
    <n v="1369"/>
    <n v="44"/>
  </r>
  <r>
    <s v="..\StringSetPerfComparison\COMPOUND.TXT"/>
    <s v="..\StringSetPerfComparison\FICTION.TXT"/>
    <n v="256773"/>
    <n v="468"/>
    <n v="1"/>
    <n v="1"/>
    <n v="1"/>
    <n v="90954"/>
    <n v="167906"/>
    <n v="816452"/>
    <n v="113"/>
    <n v="86"/>
    <n v="11"/>
    <n v="0"/>
    <x v="0"/>
    <x v="4"/>
    <n v="0"/>
    <n v="11"/>
    <n v="86"/>
    <n v="87"/>
  </r>
  <r>
    <s v="..\StringSetPerfComparison\COMPOUND.TXT"/>
    <s v="..\StringSetPerfComparison\FREQ.TXT"/>
    <n v="256773"/>
    <n v="1004"/>
    <n v="16"/>
    <n v="16"/>
    <n v="16"/>
    <n v="91284"/>
    <n v="168046"/>
    <n v="816298"/>
    <n v="1816"/>
    <n v="211"/>
    <n v="600"/>
    <n v="0"/>
    <x v="1"/>
    <x v="4"/>
    <n v="1"/>
    <n v="211"/>
    <n v="600"/>
    <n v="64"/>
  </r>
  <r>
    <s v="..\StringSetPerfComparison\COMPOUND.TXT"/>
    <s v="..\StringSetPerfComparison\FREQ-INT.TXT"/>
    <n v="256773"/>
    <n v="1003"/>
    <n v="2"/>
    <n v="2"/>
    <n v="2"/>
    <n v="92651"/>
    <n v="166840"/>
    <n v="821051"/>
    <n v="255"/>
    <n v="292"/>
    <n v="22"/>
    <n v="0"/>
    <x v="0"/>
    <x v="4"/>
    <n v="0"/>
    <n v="22"/>
    <n v="292"/>
    <n v="92"/>
  </r>
  <r>
    <s v="..\StringSetPerfComparison\COMPOUND.TXT"/>
    <s v="..\StringSetPerfComparison\KJVFREQ.TXT"/>
    <n v="256773"/>
    <n v="1186"/>
    <n v="1"/>
    <n v="1"/>
    <n v="1"/>
    <n v="91598"/>
    <n v="163423"/>
    <n v="817032"/>
    <n v="283"/>
    <n v="228"/>
    <n v="24"/>
    <n v="0"/>
    <x v="0"/>
    <x v="4"/>
    <n v="0"/>
    <n v="24"/>
    <n v="228"/>
    <n v="89"/>
  </r>
  <r>
    <s v="..\StringSetPerfComparison\COMPOUND.TXT"/>
    <s v="..\StringSetPerfComparison\NAMES.TXT"/>
    <n v="256773"/>
    <n v="21987"/>
    <n v="21980"/>
    <n v="21980"/>
    <n v="21980"/>
    <n v="90324"/>
    <n v="167290"/>
    <n v="816134"/>
    <n v="12041"/>
    <n v="6876"/>
    <n v="6051"/>
    <n v="0"/>
    <x v="0"/>
    <x v="1"/>
    <n v="99"/>
    <n v="6051"/>
    <n v="6876"/>
    <n v="11"/>
  </r>
  <r>
    <s v="..\StringSetPerfComparison\COMPOUND.TXT"/>
    <s v="..\StringSetPerfComparison\NAMES-F.TXT"/>
    <n v="256773"/>
    <n v="4947"/>
    <n v="4945"/>
    <n v="4945"/>
    <n v="4945"/>
    <n v="90218"/>
    <n v="166087"/>
    <n v="812629"/>
    <n v="3655"/>
    <n v="1353"/>
    <n v="1650"/>
    <n v="0"/>
    <x v="1"/>
    <x v="5"/>
    <n v="99"/>
    <n v="1353"/>
    <n v="1650"/>
    <n v="18"/>
  </r>
  <r>
    <s v="..\StringSetPerfComparison\COMPOUND.TXT"/>
    <s v="..\StringSetPerfComparison\NAMES-M.TXT"/>
    <n v="256773"/>
    <n v="3898"/>
    <n v="3897"/>
    <n v="3897"/>
    <n v="3897"/>
    <n v="90209"/>
    <n v="164805"/>
    <n v="820949"/>
    <n v="3252"/>
    <n v="1151"/>
    <n v="1559"/>
    <n v="0"/>
    <x v="1"/>
    <x v="5"/>
    <n v="99"/>
    <n v="1151"/>
    <n v="1559"/>
    <n v="26"/>
  </r>
  <r>
    <s v="..\StringSetPerfComparison\COMPOUND.TXT"/>
    <s v="..\StringSetPerfComparison\OFTENMIS.TXT"/>
    <n v="256773"/>
    <n v="367"/>
    <n v="4"/>
    <n v="4"/>
    <n v="4"/>
    <n v="89421"/>
    <n v="159213"/>
    <n v="813481"/>
    <n v="611"/>
    <n v="66"/>
    <n v="360"/>
    <n v="0"/>
    <x v="1"/>
    <x v="4"/>
    <n v="1"/>
    <n v="66"/>
    <n v="360"/>
    <n v="81"/>
  </r>
  <r>
    <s v="..\StringSetPerfComparison\COMPOUND.TXT"/>
    <s v="..\StringSetPerfComparison\PLACES.TXT"/>
    <n v="256773"/>
    <n v="10197"/>
    <n v="10196"/>
    <n v="10196"/>
    <n v="10196"/>
    <n v="90940"/>
    <n v="169380"/>
    <n v="821875"/>
    <n v="6810"/>
    <n v="3642"/>
    <n v="5259"/>
    <n v="0"/>
    <x v="1"/>
    <x v="3"/>
    <n v="99"/>
    <n v="3642"/>
    <n v="5259"/>
    <n v="30"/>
  </r>
  <r>
    <s v="..\StringSetPerfComparison\COMPOUND.TXT"/>
    <s v="..\StringSetPerfComparison\SINGLE.TXT"/>
    <n v="256773"/>
    <n v="354985"/>
    <n v="1"/>
    <n v="1"/>
    <n v="1"/>
    <n v="91607"/>
    <n v="166816"/>
    <n v="819161"/>
    <n v="128050"/>
    <n v="61135"/>
    <n v="31995"/>
    <n v="0"/>
    <x v="0"/>
    <x v="4"/>
    <n v="0"/>
    <n v="31995"/>
    <n v="61135"/>
    <n v="47"/>
  </r>
  <r>
    <s v="..\StringSetPerfComparison\COMPOUND.TXT"/>
    <s v="..\StringSetPerfComparison\USACONST.TXT"/>
    <n v="256773"/>
    <n v="833"/>
    <n v="149"/>
    <n v="149"/>
    <n v="149"/>
    <n v="91295"/>
    <n v="157116"/>
    <n v="811042"/>
    <n v="1120"/>
    <n v="339"/>
    <n v="784"/>
    <n v="0"/>
    <x v="1"/>
    <x v="4"/>
    <n v="17"/>
    <n v="339"/>
    <n v="784"/>
    <n v="56"/>
  </r>
  <r>
    <s v="..\StringSetPerfComparison\CROSSWD.TXT"/>
    <s v="..\StringSetPerfComparison\ACRONYMS.TXT"/>
    <n v="113810"/>
    <n v="6214"/>
    <n v="207"/>
    <n v="207"/>
    <n v="207"/>
    <n v="34494"/>
    <n v="54699"/>
    <n v="144063"/>
    <n v="2474"/>
    <n v="819"/>
    <n v="305"/>
    <n v="0"/>
    <x v="0"/>
    <x v="4"/>
    <n v="3"/>
    <n v="305"/>
    <n v="819"/>
    <n v="62"/>
  </r>
  <r>
    <s v="..\StringSetPerfComparison\CROSSWD.TXT"/>
    <s v="..\StringSetPerfComparison\COMMON.TXT"/>
    <n v="113810"/>
    <n v="74551"/>
    <n v="33978"/>
    <n v="33978"/>
    <n v="33978"/>
    <n v="33672"/>
    <n v="56502"/>
    <n v="145198"/>
    <n v="33665"/>
    <n v="13850"/>
    <n v="13064"/>
    <n v="0"/>
    <x v="0"/>
    <x v="12"/>
    <n v="45"/>
    <n v="13064"/>
    <n v="13850"/>
    <n v="5"/>
  </r>
  <r>
    <s v="..\StringSetPerfComparison\CROSSWD.TXT"/>
    <s v="..\StringSetPerfComparison\COMPOUND.TXT"/>
    <n v="113810"/>
    <n v="256773"/>
    <n v="1"/>
    <n v="1"/>
    <n v="1"/>
    <n v="34420"/>
    <n v="62285"/>
    <n v="143415"/>
    <n v="79998"/>
    <n v="35538"/>
    <n v="17832"/>
    <n v="0"/>
    <x v="0"/>
    <x v="4"/>
    <n v="0"/>
    <n v="17832"/>
    <n v="35538"/>
    <n v="49"/>
  </r>
  <r>
    <s v="..\StringSetPerfComparison\CROSSWD.TXT"/>
    <s v="..\StringSetPerfComparison\CROSSWD.TXT"/>
    <n v="113810"/>
    <n v="113810"/>
    <n v="113810"/>
    <n v="113810"/>
    <n v="113810"/>
    <n v="33838"/>
    <n v="56839"/>
    <n v="143544"/>
    <n v="54069"/>
    <n v="19647"/>
    <n v="29912"/>
    <n v="0"/>
    <x v="1"/>
    <x v="0"/>
    <n v="100"/>
    <n v="19647"/>
    <n v="29912"/>
    <n v="34"/>
  </r>
  <r>
    <s v="..\StringSetPerfComparison\CROSSWD.TXT"/>
    <s v="..\StringSetPerfComparison\CRSWD-D.TXT"/>
    <n v="113810"/>
    <n v="4161"/>
    <n v="1"/>
    <n v="1"/>
    <n v="1"/>
    <n v="33589"/>
    <n v="53946"/>
    <n v="142947"/>
    <n v="2897"/>
    <n v="528"/>
    <n v="1334"/>
    <n v="0"/>
    <x v="1"/>
    <x v="4"/>
    <n v="0"/>
    <n v="528"/>
    <n v="1334"/>
    <n v="60"/>
  </r>
  <r>
    <s v="..\StringSetPerfComparison\CROSSWD.TXT"/>
    <s v="..\StringSetPerfComparison\FICTION.TXT"/>
    <n v="113810"/>
    <n v="468"/>
    <n v="1"/>
    <n v="1"/>
    <n v="1"/>
    <n v="34273"/>
    <n v="54124"/>
    <n v="144129"/>
    <n v="120"/>
    <n v="66"/>
    <n v="5"/>
    <n v="0"/>
    <x v="0"/>
    <x v="4"/>
    <n v="0"/>
    <n v="5"/>
    <n v="66"/>
    <n v="92"/>
  </r>
  <r>
    <s v="..\StringSetPerfComparison\CROSSWD.TXT"/>
    <s v="..\StringSetPerfComparison\FREQ.TXT"/>
    <n v="113810"/>
    <n v="1004"/>
    <n v="984"/>
    <n v="984"/>
    <n v="984"/>
    <n v="33851"/>
    <n v="54535"/>
    <n v="142595"/>
    <n v="1342"/>
    <n v="183"/>
    <n v="432"/>
    <n v="0"/>
    <x v="1"/>
    <x v="4"/>
    <n v="98"/>
    <n v="183"/>
    <n v="432"/>
    <n v="57"/>
  </r>
  <r>
    <s v="..\StringSetPerfComparison\CROSSWD.TXT"/>
    <s v="..\StringSetPerfComparison\FREQ-INT.TXT"/>
    <n v="113810"/>
    <n v="1003"/>
    <n v="2"/>
    <n v="2"/>
    <n v="2"/>
    <n v="33619"/>
    <n v="54227"/>
    <n v="141115"/>
    <n v="280"/>
    <n v="164"/>
    <n v="20"/>
    <n v="0"/>
    <x v="0"/>
    <x v="4"/>
    <n v="0"/>
    <n v="20"/>
    <n v="164"/>
    <n v="87"/>
  </r>
  <r>
    <s v="..\StringSetPerfComparison\CROSSWD.TXT"/>
    <s v="..\StringSetPerfComparison\KJVFREQ.TXT"/>
    <n v="113810"/>
    <n v="1186"/>
    <n v="1"/>
    <n v="1"/>
    <n v="1"/>
    <n v="33898"/>
    <n v="55163"/>
    <n v="144801"/>
    <n v="301"/>
    <n v="188"/>
    <n v="10"/>
    <n v="0"/>
    <x v="0"/>
    <x v="4"/>
    <n v="0"/>
    <n v="10"/>
    <n v="188"/>
    <n v="94"/>
  </r>
  <r>
    <s v="..\StringSetPerfComparison\CROSSWD.TXT"/>
    <s v="..\StringSetPerfComparison\NAMES.TXT"/>
    <n v="113810"/>
    <n v="21987"/>
    <n v="1"/>
    <n v="1"/>
    <n v="1"/>
    <n v="33647"/>
    <n v="54579"/>
    <n v="146354"/>
    <n v="5659"/>
    <n v="2969"/>
    <n v="183"/>
    <n v="0"/>
    <x v="0"/>
    <x v="4"/>
    <n v="0"/>
    <n v="183"/>
    <n v="2969"/>
    <n v="93"/>
  </r>
  <r>
    <s v="..\StringSetPerfComparison\CROSSWD.TXT"/>
    <s v="..\StringSetPerfComparison\NAMES-F.TXT"/>
    <n v="113810"/>
    <n v="4947"/>
    <n v="1"/>
    <n v="1"/>
    <n v="1"/>
    <n v="34204"/>
    <n v="55422"/>
    <n v="143756"/>
    <n v="1266"/>
    <n v="722"/>
    <n v="36"/>
    <n v="0"/>
    <x v="0"/>
    <x v="4"/>
    <n v="0"/>
    <n v="36"/>
    <n v="722"/>
    <n v="95"/>
  </r>
  <r>
    <s v="..\StringSetPerfComparison\CROSSWD.TXT"/>
    <s v="..\StringSetPerfComparison\NAMES-M.TXT"/>
    <n v="113810"/>
    <n v="3898"/>
    <n v="1"/>
    <n v="1"/>
    <n v="1"/>
    <n v="34611"/>
    <n v="55063"/>
    <n v="142561"/>
    <n v="993"/>
    <n v="442"/>
    <n v="34"/>
    <n v="0"/>
    <x v="0"/>
    <x v="4"/>
    <n v="0"/>
    <n v="34"/>
    <n v="442"/>
    <n v="92"/>
  </r>
  <r>
    <s v="..\StringSetPerfComparison\CROSSWD.TXT"/>
    <s v="..\StringSetPerfComparison\OFTENMIS.TXT"/>
    <n v="113810"/>
    <n v="367"/>
    <n v="359"/>
    <n v="359"/>
    <n v="359"/>
    <n v="33988"/>
    <n v="54520"/>
    <n v="143716"/>
    <n v="424"/>
    <n v="78"/>
    <n v="260"/>
    <n v="0"/>
    <x v="1"/>
    <x v="4"/>
    <n v="97"/>
    <n v="78"/>
    <n v="260"/>
    <n v="70"/>
  </r>
  <r>
    <s v="..\StringSetPerfComparison\CROSSWD.TXT"/>
    <s v="..\StringSetPerfComparison\PLACES.TXT"/>
    <n v="113810"/>
    <n v="10197"/>
    <n v="1"/>
    <n v="1"/>
    <n v="1"/>
    <n v="34258"/>
    <n v="59277"/>
    <n v="143884"/>
    <n v="2578"/>
    <n v="1517"/>
    <n v="85"/>
    <n v="0"/>
    <x v="0"/>
    <x v="4"/>
    <n v="0"/>
    <n v="85"/>
    <n v="1517"/>
    <n v="94"/>
  </r>
  <r>
    <s v="..\StringSetPerfComparison\CROSSWD.TXT"/>
    <s v="..\StringSetPerfComparison\SINGLE.TXT"/>
    <n v="113810"/>
    <n v="354985"/>
    <n v="111222"/>
    <n v="111222"/>
    <n v="111222"/>
    <n v="33764"/>
    <n v="56882"/>
    <n v="143343"/>
    <n v="135231"/>
    <n v="55154"/>
    <n v="49153"/>
    <n v="0"/>
    <x v="0"/>
    <x v="13"/>
    <n v="31"/>
    <n v="49153"/>
    <n v="55154"/>
    <n v="10"/>
  </r>
  <r>
    <s v="..\StringSetPerfComparison\CROSSWD.TXT"/>
    <s v="..\StringSetPerfComparison\USACONST.TXT"/>
    <n v="113810"/>
    <n v="833"/>
    <n v="149"/>
    <n v="149"/>
    <n v="149"/>
    <n v="33848"/>
    <n v="56603"/>
    <n v="144634"/>
    <n v="500"/>
    <n v="237"/>
    <n v="268"/>
    <n v="0"/>
    <x v="1"/>
    <x v="4"/>
    <n v="17"/>
    <n v="237"/>
    <n v="268"/>
    <n v="11"/>
  </r>
  <r>
    <s v="..\StringSetPerfComparison\CRSWD-D.TXT"/>
    <s v="..\StringSetPerfComparison\ACRONYMS.TXT"/>
    <n v="4161"/>
    <n v="6214"/>
    <n v="17"/>
    <n v="17"/>
    <n v="17"/>
    <n v="1268"/>
    <n v="1829"/>
    <n v="7100"/>
    <n v="1460"/>
    <n v="383"/>
    <n v="89"/>
    <n v="0"/>
    <x v="0"/>
    <x v="4"/>
    <n v="0"/>
    <n v="89"/>
    <n v="383"/>
    <n v="76"/>
  </r>
  <r>
    <s v="..\StringSetPerfComparison\CRSWD-D.TXT"/>
    <s v="..\StringSetPerfComparison\COMMON.TXT"/>
    <n v="4161"/>
    <n v="74551"/>
    <n v="169"/>
    <n v="169"/>
    <n v="169"/>
    <n v="1243"/>
    <n v="1692"/>
    <n v="7022"/>
    <n v="15959"/>
    <n v="5466"/>
    <n v="2182"/>
    <n v="0"/>
    <x v="0"/>
    <x v="14"/>
    <n v="0"/>
    <n v="2182"/>
    <n v="5466"/>
    <n v="60"/>
  </r>
  <r>
    <s v="..\StringSetPerfComparison\CRSWD-D.TXT"/>
    <s v="..\StringSetPerfComparison\COMPOUND.TXT"/>
    <n v="4161"/>
    <n v="256773"/>
    <n v="1"/>
    <n v="1"/>
    <n v="1"/>
    <n v="1312"/>
    <n v="1850"/>
    <n v="7458"/>
    <n v="52884"/>
    <n v="21384"/>
    <n v="5937"/>
    <n v="0"/>
    <x v="0"/>
    <x v="4"/>
    <n v="0"/>
    <n v="5937"/>
    <n v="21384"/>
    <n v="72"/>
  </r>
  <r>
    <s v="..\StringSetPerfComparison\CRSWD-D.TXT"/>
    <s v="..\StringSetPerfComparison\CROSSWD.TXT"/>
    <n v="4161"/>
    <n v="113810"/>
    <n v="1"/>
    <n v="1"/>
    <n v="1"/>
    <n v="1264"/>
    <n v="1881"/>
    <n v="7296"/>
    <n v="23126"/>
    <n v="7710"/>
    <n v="2935"/>
    <n v="0"/>
    <x v="0"/>
    <x v="4"/>
    <n v="0"/>
    <n v="2935"/>
    <n v="7710"/>
    <n v="61"/>
  </r>
  <r>
    <s v="..\StringSetPerfComparison\CRSWD-D.TXT"/>
    <s v="..\StringSetPerfComparison\CRSWD-D.TXT"/>
    <n v="4161"/>
    <n v="4161"/>
    <n v="4161"/>
    <n v="4161"/>
    <n v="4161"/>
    <n v="1289"/>
    <n v="1911"/>
    <n v="7609"/>
    <n v="1588"/>
    <n v="371"/>
    <n v="1241"/>
    <n v="0"/>
    <x v="1"/>
    <x v="0"/>
    <n v="100"/>
    <n v="371"/>
    <n v="1241"/>
    <n v="70"/>
  </r>
  <r>
    <s v="..\StringSetPerfComparison\CRSWD-D.TXT"/>
    <s v="..\StringSetPerfComparison\FICTION.TXT"/>
    <n v="4161"/>
    <n v="468"/>
    <n v="1"/>
    <n v="1"/>
    <n v="1"/>
    <n v="1506"/>
    <n v="1867"/>
    <n v="7090"/>
    <n v="90"/>
    <n v="30"/>
    <n v="3"/>
    <n v="0"/>
    <x v="0"/>
    <x v="4"/>
    <n v="0"/>
    <n v="3"/>
    <n v="30"/>
    <n v="90"/>
  </r>
  <r>
    <s v="..\StringSetPerfComparison\CRSWD-D.TXT"/>
    <s v="..\StringSetPerfComparison\FREQ.TXT"/>
    <n v="4161"/>
    <n v="1004"/>
    <n v="2"/>
    <n v="2"/>
    <n v="2"/>
    <n v="1264"/>
    <n v="1876"/>
    <n v="7174"/>
    <n v="458"/>
    <n v="74"/>
    <n v="88"/>
    <n v="0"/>
    <x v="1"/>
    <x v="4"/>
    <n v="0"/>
    <n v="74"/>
    <n v="88"/>
    <n v="15"/>
  </r>
  <r>
    <s v="..\StringSetPerfComparison\CRSWD-D.TXT"/>
    <s v="..\StringSetPerfComparison\FREQ-INT.TXT"/>
    <n v="4161"/>
    <n v="1003"/>
    <n v="2"/>
    <n v="2"/>
    <n v="2"/>
    <n v="1268"/>
    <n v="1863"/>
    <n v="7010"/>
    <n v="210"/>
    <n v="94"/>
    <n v="13"/>
    <n v="0"/>
    <x v="0"/>
    <x v="4"/>
    <n v="0"/>
    <n v="13"/>
    <n v="94"/>
    <n v="86"/>
  </r>
  <r>
    <s v="..\StringSetPerfComparison\CRSWD-D.TXT"/>
    <s v="..\StringSetPerfComparison\KJVFREQ.TXT"/>
    <n v="4161"/>
    <n v="1186"/>
    <n v="1"/>
    <n v="1"/>
    <n v="1"/>
    <n v="1340"/>
    <n v="1835"/>
    <n v="6927"/>
    <n v="226"/>
    <n v="85"/>
    <n v="8"/>
    <n v="0"/>
    <x v="0"/>
    <x v="4"/>
    <n v="0"/>
    <n v="8"/>
    <n v="85"/>
    <n v="90"/>
  </r>
  <r>
    <s v="..\StringSetPerfComparison\CRSWD-D.TXT"/>
    <s v="..\StringSetPerfComparison\NAMES.TXT"/>
    <n v="4161"/>
    <n v="21987"/>
    <n v="1"/>
    <n v="1"/>
    <n v="1"/>
    <n v="1150"/>
    <n v="3910"/>
    <n v="14853"/>
    <n v="6930"/>
    <n v="3049"/>
    <n v="268"/>
    <n v="0"/>
    <x v="0"/>
    <x v="4"/>
    <n v="0"/>
    <n v="268"/>
    <n v="3049"/>
    <n v="91"/>
  </r>
  <r>
    <s v="..\StringSetPerfComparison\CRSWD-D.TXT"/>
    <s v="..\StringSetPerfComparison\NAMES-F.TXT"/>
    <n v="4161"/>
    <n v="4947"/>
    <n v="1"/>
    <n v="1"/>
    <n v="1"/>
    <n v="2877"/>
    <n v="4011"/>
    <n v="14976"/>
    <n v="2094"/>
    <n v="747"/>
    <n v="59"/>
    <n v="0"/>
    <x v="0"/>
    <x v="4"/>
    <n v="0"/>
    <n v="59"/>
    <n v="747"/>
    <n v="92"/>
  </r>
  <r>
    <s v="..\StringSetPerfComparison\CRSWD-D.TXT"/>
    <s v="..\StringSetPerfComparison\NAMES-M.TXT"/>
    <n v="4161"/>
    <n v="3898"/>
    <n v="1"/>
    <n v="1"/>
    <n v="1"/>
    <n v="2607"/>
    <n v="4382"/>
    <n v="16719"/>
    <n v="1661"/>
    <n v="652"/>
    <n v="67"/>
    <n v="0"/>
    <x v="0"/>
    <x v="4"/>
    <n v="0"/>
    <n v="67"/>
    <n v="652"/>
    <n v="89"/>
  </r>
  <r>
    <s v="..\StringSetPerfComparison\CRSWD-D.TXT"/>
    <s v="..\StringSetPerfComparison\OFTENMIS.TXT"/>
    <n v="4161"/>
    <n v="367"/>
    <n v="1"/>
    <n v="1"/>
    <n v="1"/>
    <n v="3065"/>
    <n v="4490"/>
    <n v="16862"/>
    <n v="356"/>
    <n v="65"/>
    <n v="100"/>
    <n v="0"/>
    <x v="1"/>
    <x v="4"/>
    <n v="0"/>
    <n v="65"/>
    <n v="100"/>
    <n v="35"/>
  </r>
  <r>
    <s v="..\StringSetPerfComparison\CRSWD-D.TXT"/>
    <s v="..\StringSetPerfComparison\PLACES.TXT"/>
    <n v="4161"/>
    <n v="10197"/>
    <n v="1"/>
    <n v="1"/>
    <n v="1"/>
    <n v="1629"/>
    <n v="2195"/>
    <n v="9638"/>
    <n v="2550"/>
    <n v="872"/>
    <n v="70"/>
    <n v="0"/>
    <x v="0"/>
    <x v="4"/>
    <n v="0"/>
    <n v="70"/>
    <n v="872"/>
    <n v="91"/>
  </r>
  <r>
    <s v="..\StringSetPerfComparison\CRSWD-D.TXT"/>
    <s v="..\StringSetPerfComparison\SINGLE.TXT"/>
    <n v="4161"/>
    <n v="354985"/>
    <n v="2283"/>
    <n v="2283"/>
    <n v="2283"/>
    <n v="1257"/>
    <n v="1750"/>
    <n v="7142"/>
    <n v="69848"/>
    <n v="26719"/>
    <n v="8944"/>
    <n v="0"/>
    <x v="0"/>
    <x v="15"/>
    <n v="0"/>
    <n v="8944"/>
    <n v="26719"/>
    <n v="66"/>
  </r>
  <r>
    <s v="..\StringSetPerfComparison\CRSWD-D.TXT"/>
    <s v="..\StringSetPerfComparison\USACONST.TXT"/>
    <n v="4161"/>
    <n v="833"/>
    <n v="149"/>
    <n v="149"/>
    <n v="149"/>
    <n v="1266"/>
    <n v="1942"/>
    <n v="7174"/>
    <n v="262"/>
    <n v="167"/>
    <n v="57"/>
    <n v="0"/>
    <x v="0"/>
    <x v="3"/>
    <n v="17"/>
    <n v="57"/>
    <n v="167"/>
    <n v="65"/>
  </r>
  <r>
    <s v="..\StringSetPerfComparison\FICTION.TXT"/>
    <s v="..\StringSetPerfComparison\ACRONYMS.TXT"/>
    <n v="468"/>
    <n v="6214"/>
    <n v="1"/>
    <n v="1"/>
    <n v="1"/>
    <n v="314"/>
    <n v="170"/>
    <n v="1652"/>
    <n v="754"/>
    <n v="425"/>
    <n v="45"/>
    <n v="0"/>
    <x v="0"/>
    <x v="4"/>
    <n v="0"/>
    <n v="45"/>
    <n v="425"/>
    <n v="89"/>
  </r>
  <r>
    <s v="..\StringSetPerfComparison\FICTION.TXT"/>
    <s v="..\StringSetPerfComparison\COMMON.TXT"/>
    <n v="468"/>
    <n v="74551"/>
    <n v="1"/>
    <n v="1"/>
    <n v="1"/>
    <n v="805"/>
    <n v="148"/>
    <n v="1236"/>
    <n v="11980"/>
    <n v="5710"/>
    <n v="492"/>
    <n v="0"/>
    <x v="0"/>
    <x v="4"/>
    <n v="0"/>
    <n v="492"/>
    <n v="5710"/>
    <n v="91"/>
  </r>
  <r>
    <s v="..\StringSetPerfComparison\FICTION.TXT"/>
    <s v="..\StringSetPerfComparison\COMPOUND.TXT"/>
    <n v="468"/>
    <n v="256773"/>
    <n v="1"/>
    <n v="1"/>
    <n v="1"/>
    <n v="307"/>
    <n v="131"/>
    <n v="1778"/>
    <n v="28086"/>
    <n v="22589"/>
    <n v="3017"/>
    <n v="0"/>
    <x v="0"/>
    <x v="4"/>
    <n v="0"/>
    <n v="3017"/>
    <n v="22589"/>
    <n v="86"/>
  </r>
  <r>
    <s v="..\StringSetPerfComparison\FICTION.TXT"/>
    <s v="..\StringSetPerfComparison\CROSSWD.TXT"/>
    <n v="468"/>
    <n v="113810"/>
    <n v="1"/>
    <n v="1"/>
    <n v="1"/>
    <n v="316"/>
    <n v="142"/>
    <n v="1825"/>
    <n v="11432"/>
    <n v="8437"/>
    <n v="693"/>
    <n v="0"/>
    <x v="0"/>
    <x v="4"/>
    <n v="0"/>
    <n v="693"/>
    <n v="8437"/>
    <n v="91"/>
  </r>
  <r>
    <s v="..\StringSetPerfComparison\FICTION.TXT"/>
    <s v="..\StringSetPerfComparison\CRSWD-D.TXT"/>
    <n v="468"/>
    <n v="4161"/>
    <n v="1"/>
    <n v="1"/>
    <n v="1"/>
    <n v="297"/>
    <n v="168"/>
    <n v="1874"/>
    <n v="454"/>
    <n v="322"/>
    <n v="25"/>
    <n v="0"/>
    <x v="0"/>
    <x v="4"/>
    <n v="0"/>
    <n v="25"/>
    <n v="322"/>
    <n v="92"/>
  </r>
  <r>
    <s v="..\StringSetPerfComparison\FICTION.TXT"/>
    <s v="..\StringSetPerfComparison\FICTION.TXT"/>
    <n v="468"/>
    <n v="468"/>
    <n v="468"/>
    <n v="468"/>
    <n v="468"/>
    <n v="308"/>
    <n v="169"/>
    <n v="1719"/>
    <n v="163"/>
    <n v="51"/>
    <n v="101"/>
    <n v="0"/>
    <x v="1"/>
    <x v="0"/>
    <n v="100"/>
    <n v="51"/>
    <n v="101"/>
    <n v="49"/>
  </r>
  <r>
    <s v="..\StringSetPerfComparison\FICTION.TXT"/>
    <s v="..\StringSetPerfComparison\FREQ.TXT"/>
    <n v="468"/>
    <n v="1004"/>
    <n v="2"/>
    <n v="2"/>
    <n v="2"/>
    <n v="313"/>
    <n v="163"/>
    <n v="1684"/>
    <n v="113"/>
    <n v="74"/>
    <n v="6"/>
    <n v="0"/>
    <x v="0"/>
    <x v="4"/>
    <n v="0"/>
    <n v="6"/>
    <n v="74"/>
    <n v="91"/>
  </r>
  <r>
    <s v="..\StringSetPerfComparison\FICTION.TXT"/>
    <s v="..\StringSetPerfComparison\FREQ-INT.TXT"/>
    <n v="468"/>
    <n v="1003"/>
    <n v="2"/>
    <n v="2"/>
    <n v="2"/>
    <n v="295"/>
    <n v="173"/>
    <n v="1711"/>
    <n v="241"/>
    <n v="103"/>
    <n v="15"/>
    <n v="0"/>
    <x v="0"/>
    <x v="4"/>
    <n v="0"/>
    <n v="15"/>
    <n v="103"/>
    <n v="85"/>
  </r>
  <r>
    <s v="..\StringSetPerfComparison\FICTION.TXT"/>
    <s v="..\StringSetPerfComparison\KJVFREQ.TXT"/>
    <n v="468"/>
    <n v="1186"/>
    <n v="1"/>
    <n v="1"/>
    <n v="1"/>
    <n v="319"/>
    <n v="165"/>
    <n v="1706"/>
    <n v="248"/>
    <n v="101"/>
    <n v="45"/>
    <n v="0"/>
    <x v="0"/>
    <x v="4"/>
    <n v="0"/>
    <n v="45"/>
    <n v="101"/>
    <n v="55"/>
  </r>
  <r>
    <s v="..\StringSetPerfComparison\FICTION.TXT"/>
    <s v="..\StringSetPerfComparison\NAMES.TXT"/>
    <n v="468"/>
    <n v="21987"/>
    <n v="1"/>
    <n v="1"/>
    <n v="1"/>
    <n v="302"/>
    <n v="152"/>
    <n v="1493"/>
    <n v="2217"/>
    <n v="1570"/>
    <n v="155"/>
    <n v="0"/>
    <x v="0"/>
    <x v="4"/>
    <n v="0"/>
    <n v="155"/>
    <n v="1570"/>
    <n v="90"/>
  </r>
  <r>
    <s v="..\StringSetPerfComparison\FICTION.TXT"/>
    <s v="..\StringSetPerfComparison\NAMES-F.TXT"/>
    <n v="468"/>
    <n v="4947"/>
    <n v="1"/>
    <n v="1"/>
    <n v="1"/>
    <n v="310"/>
    <n v="158"/>
    <n v="1668"/>
    <n v="495"/>
    <n v="347"/>
    <n v="27"/>
    <n v="0"/>
    <x v="0"/>
    <x v="4"/>
    <n v="0"/>
    <n v="27"/>
    <n v="347"/>
    <n v="92"/>
  </r>
  <r>
    <s v="..\StringSetPerfComparison\FICTION.TXT"/>
    <s v="..\StringSetPerfComparison\NAMES-M.TXT"/>
    <n v="468"/>
    <n v="3898"/>
    <n v="1"/>
    <n v="1"/>
    <n v="1"/>
    <n v="293"/>
    <n v="148"/>
    <n v="1668"/>
    <n v="400"/>
    <n v="270"/>
    <n v="21"/>
    <n v="0"/>
    <x v="0"/>
    <x v="4"/>
    <n v="0"/>
    <n v="21"/>
    <n v="270"/>
    <n v="92"/>
  </r>
  <r>
    <s v="..\StringSetPerfComparison\FICTION.TXT"/>
    <s v="..\StringSetPerfComparison\OFTENMIS.TXT"/>
    <n v="468"/>
    <n v="367"/>
    <n v="1"/>
    <n v="1"/>
    <n v="1"/>
    <n v="313"/>
    <n v="170"/>
    <n v="2045"/>
    <n v="38"/>
    <n v="29"/>
    <n v="2"/>
    <n v="0"/>
    <x v="0"/>
    <x v="4"/>
    <n v="0"/>
    <n v="2"/>
    <n v="29"/>
    <n v="93"/>
  </r>
  <r>
    <s v="..\StringSetPerfComparison\FICTION.TXT"/>
    <s v="..\StringSetPerfComparison\PLACES.TXT"/>
    <n v="468"/>
    <n v="10197"/>
    <n v="1"/>
    <n v="1"/>
    <n v="1"/>
    <n v="322"/>
    <n v="163"/>
    <n v="1505"/>
    <n v="1005"/>
    <n v="764"/>
    <n v="55"/>
    <n v="0"/>
    <x v="0"/>
    <x v="4"/>
    <n v="0"/>
    <n v="55"/>
    <n v="764"/>
    <n v="92"/>
  </r>
  <r>
    <s v="..\StringSetPerfComparison\FICTION.TXT"/>
    <s v="..\StringSetPerfComparison\SINGLE.TXT"/>
    <n v="468"/>
    <n v="354985"/>
    <n v="1"/>
    <n v="1"/>
    <n v="1"/>
    <n v="305"/>
    <n v="131"/>
    <n v="1743"/>
    <n v="36486"/>
    <n v="27702"/>
    <n v="2710"/>
    <n v="0"/>
    <x v="0"/>
    <x v="4"/>
    <n v="0"/>
    <n v="2710"/>
    <n v="27702"/>
    <n v="90"/>
  </r>
  <r>
    <s v="..\StringSetPerfComparison\FICTION.TXT"/>
    <s v="..\StringSetPerfComparison\USACONST.TXT"/>
    <n v="468"/>
    <n v="833"/>
    <n v="149"/>
    <n v="149"/>
    <n v="149"/>
    <n v="312"/>
    <n v="161"/>
    <n v="1705"/>
    <n v="128"/>
    <n v="179"/>
    <n v="11"/>
    <n v="0"/>
    <x v="0"/>
    <x v="16"/>
    <n v="17"/>
    <n v="11"/>
    <n v="179"/>
    <n v="93"/>
  </r>
  <r>
    <s v="..\StringSetPerfComparison\FREQ.TXT"/>
    <s v="..\StringSetPerfComparison\ACRONYMS.TXT"/>
    <n v="1004"/>
    <n v="6214"/>
    <n v="26"/>
    <n v="26"/>
    <n v="26"/>
    <n v="714"/>
    <n v="355"/>
    <n v="1862"/>
    <n v="1103"/>
    <n v="446"/>
    <n v="116"/>
    <n v="0"/>
    <x v="0"/>
    <x v="7"/>
    <n v="0"/>
    <n v="116"/>
    <n v="446"/>
    <n v="73"/>
  </r>
  <r>
    <s v="..\StringSetPerfComparison\FREQ.TXT"/>
    <s v="..\StringSetPerfComparison\COMMON.TXT"/>
    <n v="1004"/>
    <n v="74551"/>
    <n v="889"/>
    <n v="889"/>
    <n v="889"/>
    <n v="738"/>
    <n v="324"/>
    <n v="1462"/>
    <n v="12401"/>
    <n v="6314"/>
    <n v="1841"/>
    <n v="0"/>
    <x v="0"/>
    <x v="17"/>
    <n v="1"/>
    <n v="1841"/>
    <n v="6314"/>
    <n v="70"/>
  </r>
  <r>
    <s v="..\StringSetPerfComparison\FREQ.TXT"/>
    <s v="..\StringSetPerfComparison\COMPOUND.TXT"/>
    <n v="1004"/>
    <n v="256773"/>
    <n v="13"/>
    <n v="13"/>
    <n v="13"/>
    <n v="724"/>
    <n v="330"/>
    <n v="1870"/>
    <n v="41357"/>
    <n v="23933"/>
    <n v="5557"/>
    <n v="0"/>
    <x v="0"/>
    <x v="5"/>
    <n v="0"/>
    <n v="5557"/>
    <n v="23933"/>
    <n v="76"/>
  </r>
  <r>
    <s v="..\StringSetPerfComparison\FREQ.TXT"/>
    <s v="..\StringSetPerfComparison\CROSSWD.TXT"/>
    <n v="1004"/>
    <n v="113810"/>
    <n v="884"/>
    <n v="884"/>
    <n v="884"/>
    <n v="736"/>
    <n v="343"/>
    <n v="1668"/>
    <n v="18493"/>
    <n v="9327"/>
    <n v="2424"/>
    <n v="0"/>
    <x v="0"/>
    <x v="17"/>
    <n v="0"/>
    <n v="2424"/>
    <n v="9327"/>
    <n v="74"/>
  </r>
  <r>
    <s v="..\StringSetPerfComparison\FREQ.TXT"/>
    <s v="..\StringSetPerfComparison\CRSWD-D.TXT"/>
    <n v="1004"/>
    <n v="4161"/>
    <n v="1"/>
    <n v="1"/>
    <n v="1"/>
    <n v="728"/>
    <n v="365"/>
    <n v="1729"/>
    <n v="818"/>
    <n v="321"/>
    <n v="125"/>
    <n v="0"/>
    <x v="0"/>
    <x v="4"/>
    <n v="0"/>
    <n v="125"/>
    <n v="321"/>
    <n v="61"/>
  </r>
  <r>
    <s v="..\StringSetPerfComparison\FREQ.TXT"/>
    <s v="..\StringSetPerfComparison\FICTION.TXT"/>
    <n v="1004"/>
    <n v="468"/>
    <n v="1"/>
    <n v="1"/>
    <n v="1"/>
    <n v="741"/>
    <n v="428"/>
    <n v="1847"/>
    <n v="65"/>
    <n v="39"/>
    <n v="3"/>
    <n v="0"/>
    <x v="0"/>
    <x v="4"/>
    <n v="0"/>
    <n v="3"/>
    <n v="39"/>
    <n v="92"/>
  </r>
  <r>
    <s v="..\StringSetPerfComparison\FREQ.TXT"/>
    <s v="..\StringSetPerfComparison\FREQ.TXT"/>
    <n v="1004"/>
    <n v="1004"/>
    <n v="1004"/>
    <n v="1004"/>
    <n v="1004"/>
    <n v="775"/>
    <n v="452"/>
    <n v="1896"/>
    <n v="455"/>
    <n v="115"/>
    <n v="153"/>
    <n v="0"/>
    <x v="1"/>
    <x v="0"/>
    <n v="100"/>
    <n v="115"/>
    <n v="153"/>
    <n v="24"/>
  </r>
  <r>
    <s v="..\StringSetPerfComparison\FREQ.TXT"/>
    <s v="..\StringSetPerfComparison\FREQ-INT.TXT"/>
    <n v="1004"/>
    <n v="1003"/>
    <n v="2"/>
    <n v="2"/>
    <n v="2"/>
    <n v="724"/>
    <n v="385"/>
    <n v="1907"/>
    <n v="153"/>
    <n v="105"/>
    <n v="14"/>
    <n v="0"/>
    <x v="0"/>
    <x v="4"/>
    <n v="0"/>
    <n v="14"/>
    <n v="105"/>
    <n v="86"/>
  </r>
  <r>
    <s v="..\StringSetPerfComparison\FREQ.TXT"/>
    <s v="..\StringSetPerfComparison\KJVFREQ.TXT"/>
    <n v="1004"/>
    <n v="1186"/>
    <n v="1"/>
    <n v="1"/>
    <n v="1"/>
    <n v="731"/>
    <n v="413"/>
    <n v="1914"/>
    <n v="166"/>
    <n v="98"/>
    <n v="7"/>
    <n v="0"/>
    <x v="0"/>
    <x v="4"/>
    <n v="0"/>
    <n v="7"/>
    <n v="98"/>
    <n v="92"/>
  </r>
  <r>
    <s v="..\StringSetPerfComparison\FREQ.TXT"/>
    <s v="..\StringSetPerfComparison\NAMES.TXT"/>
    <n v="1004"/>
    <n v="21987"/>
    <n v="8"/>
    <n v="8"/>
    <n v="8"/>
    <n v="745"/>
    <n v="364"/>
    <n v="1780"/>
    <n v="3759"/>
    <n v="1625"/>
    <n v="221"/>
    <n v="0"/>
    <x v="0"/>
    <x v="4"/>
    <n v="0"/>
    <n v="221"/>
    <n v="1625"/>
    <n v="86"/>
  </r>
  <r>
    <s v="..\StringSetPerfComparison\FREQ.TXT"/>
    <s v="..\StringSetPerfComparison\NAMES-F.TXT"/>
    <n v="1004"/>
    <n v="4947"/>
    <n v="2"/>
    <n v="2"/>
    <n v="2"/>
    <n v="735"/>
    <n v="357"/>
    <n v="3201"/>
    <n v="726"/>
    <n v="378"/>
    <n v="137"/>
    <n v="0"/>
    <x v="0"/>
    <x v="4"/>
    <n v="0"/>
    <n v="137"/>
    <n v="378"/>
    <n v="63"/>
  </r>
  <r>
    <s v="..\StringSetPerfComparison\FREQ.TXT"/>
    <s v="..\StringSetPerfComparison\NAMES-M.TXT"/>
    <n v="1004"/>
    <n v="3898"/>
    <n v="3"/>
    <n v="3"/>
    <n v="3"/>
    <n v="1731"/>
    <n v="923"/>
    <n v="4267"/>
    <n v="1448"/>
    <n v="745"/>
    <n v="107"/>
    <n v="0"/>
    <x v="0"/>
    <x v="4"/>
    <n v="0"/>
    <n v="107"/>
    <n v="745"/>
    <n v="85"/>
  </r>
  <r>
    <s v="..\StringSetPerfComparison\FREQ.TXT"/>
    <s v="..\StringSetPerfComparison\OFTENMIS.TXT"/>
    <n v="1004"/>
    <n v="367"/>
    <n v="71"/>
    <n v="71"/>
    <n v="71"/>
    <n v="1812"/>
    <n v="1011"/>
    <n v="4286"/>
    <n v="322"/>
    <n v="91"/>
    <n v="106"/>
    <n v="0"/>
    <x v="1"/>
    <x v="18"/>
    <n v="19"/>
    <n v="91"/>
    <n v="106"/>
    <n v="14"/>
  </r>
  <r>
    <s v="..\StringSetPerfComparison\FREQ.TXT"/>
    <s v="..\StringSetPerfComparison\PLACES.TXT"/>
    <n v="1004"/>
    <n v="10197"/>
    <n v="1"/>
    <n v="1"/>
    <n v="1"/>
    <n v="1032"/>
    <n v="571"/>
    <n v="2320"/>
    <n v="2107"/>
    <n v="1125"/>
    <n v="144"/>
    <n v="0"/>
    <x v="0"/>
    <x v="4"/>
    <n v="0"/>
    <n v="144"/>
    <n v="1125"/>
    <n v="87"/>
  </r>
  <r>
    <s v="..\StringSetPerfComparison\FREQ.TXT"/>
    <s v="..\StringSetPerfComparison\SINGLE.TXT"/>
    <n v="1004"/>
    <n v="354985"/>
    <n v="885"/>
    <n v="885"/>
    <n v="885"/>
    <n v="719"/>
    <n v="416"/>
    <n v="1922"/>
    <n v="55133"/>
    <n v="30240"/>
    <n v="7015"/>
    <n v="0"/>
    <x v="0"/>
    <x v="17"/>
    <n v="0"/>
    <n v="7015"/>
    <n v="30240"/>
    <n v="76"/>
  </r>
  <r>
    <s v="..\StringSetPerfComparison\FREQ.TXT"/>
    <s v="..\StringSetPerfComparison\USACONST.TXT"/>
    <n v="1004"/>
    <n v="833"/>
    <n v="149"/>
    <n v="149"/>
    <n v="149"/>
    <n v="738"/>
    <n v="411"/>
    <n v="1863"/>
    <n v="255"/>
    <n v="189"/>
    <n v="75"/>
    <n v="0"/>
    <x v="0"/>
    <x v="19"/>
    <n v="17"/>
    <n v="75"/>
    <n v="189"/>
    <n v="60"/>
  </r>
  <r>
    <s v="..\StringSetPerfComparison\FREQ-INT.TXT"/>
    <s v="..\StringSetPerfComparison\ACRONYMS.TXT"/>
    <n v="1003"/>
    <n v="6214"/>
    <n v="1"/>
    <n v="1"/>
    <n v="1"/>
    <n v="748"/>
    <n v="414"/>
    <n v="5189"/>
    <n v="866"/>
    <n v="482"/>
    <n v="44"/>
    <n v="0"/>
    <x v="0"/>
    <x v="4"/>
    <n v="0"/>
    <n v="44"/>
    <n v="482"/>
    <n v="90"/>
  </r>
  <r>
    <s v="..\StringSetPerfComparison\FREQ-INT.TXT"/>
    <s v="..\StringSetPerfComparison\COMMON.TXT"/>
    <n v="1003"/>
    <n v="74551"/>
    <n v="1"/>
    <n v="1"/>
    <n v="1"/>
    <n v="731"/>
    <n v="424"/>
    <n v="4742"/>
    <n v="8711"/>
    <n v="6608"/>
    <n v="618"/>
    <n v="0"/>
    <x v="0"/>
    <x v="4"/>
    <n v="0"/>
    <n v="618"/>
    <n v="6608"/>
    <n v="90"/>
  </r>
  <r>
    <s v="..\StringSetPerfComparison\FREQ-INT.TXT"/>
    <s v="..\StringSetPerfComparison\COMPOUND.TXT"/>
    <n v="1003"/>
    <n v="256773"/>
    <n v="1"/>
    <n v="1"/>
    <n v="1"/>
    <n v="757"/>
    <n v="475"/>
    <n v="5062"/>
    <n v="32024"/>
    <n v="25786"/>
    <n v="2601"/>
    <n v="0"/>
    <x v="0"/>
    <x v="4"/>
    <n v="0"/>
    <n v="2601"/>
    <n v="25786"/>
    <n v="89"/>
  </r>
  <r>
    <s v="..\StringSetPerfComparison\FREQ-INT.TXT"/>
    <s v="..\StringSetPerfComparison\CROSSWD.TXT"/>
    <n v="1003"/>
    <n v="113810"/>
    <n v="1"/>
    <n v="1"/>
    <n v="1"/>
    <n v="768"/>
    <n v="449"/>
    <n v="5229"/>
    <n v="12704"/>
    <n v="10138"/>
    <n v="794"/>
    <n v="0"/>
    <x v="0"/>
    <x v="4"/>
    <n v="0"/>
    <n v="794"/>
    <n v="10138"/>
    <n v="92"/>
  </r>
  <r>
    <s v="..\StringSetPerfComparison\FREQ-INT.TXT"/>
    <s v="..\StringSetPerfComparison\CRSWD-D.TXT"/>
    <n v="1003"/>
    <n v="4161"/>
    <n v="1"/>
    <n v="1"/>
    <n v="1"/>
    <n v="761"/>
    <n v="423"/>
    <n v="5442"/>
    <n v="493"/>
    <n v="390"/>
    <n v="30"/>
    <n v="0"/>
    <x v="0"/>
    <x v="4"/>
    <n v="0"/>
    <n v="30"/>
    <n v="390"/>
    <n v="92"/>
  </r>
  <r>
    <s v="..\StringSetPerfComparison\FREQ-INT.TXT"/>
    <s v="..\StringSetPerfComparison\FICTION.TXT"/>
    <n v="1003"/>
    <n v="468"/>
    <n v="1"/>
    <n v="1"/>
    <n v="1"/>
    <n v="770"/>
    <n v="465"/>
    <n v="5295"/>
    <n v="60"/>
    <n v="41"/>
    <n v="5"/>
    <n v="0"/>
    <x v="0"/>
    <x v="4"/>
    <n v="0"/>
    <n v="5"/>
    <n v="41"/>
    <n v="87"/>
  </r>
  <r>
    <s v="..\StringSetPerfComparison\FREQ-INT.TXT"/>
    <s v="..\StringSetPerfComparison\FREQ.TXT"/>
    <n v="1003"/>
    <n v="1004"/>
    <n v="2"/>
    <n v="2"/>
    <n v="2"/>
    <n v="770"/>
    <n v="453"/>
    <n v="5021"/>
    <n v="125"/>
    <n v="90"/>
    <n v="6"/>
    <n v="0"/>
    <x v="0"/>
    <x v="4"/>
    <n v="0"/>
    <n v="6"/>
    <n v="90"/>
    <n v="93"/>
  </r>
  <r>
    <s v="..\StringSetPerfComparison\FREQ-INT.TXT"/>
    <s v="..\StringSetPerfComparison\FREQ-INT.TXT"/>
    <n v="1003"/>
    <n v="1003"/>
    <n v="1003"/>
    <n v="1003"/>
    <n v="1003"/>
    <n v="758"/>
    <n v="461"/>
    <n v="5154"/>
    <n v="421"/>
    <n v="151"/>
    <n v="752"/>
    <n v="0"/>
    <x v="1"/>
    <x v="0"/>
    <n v="100"/>
    <n v="151"/>
    <n v="752"/>
    <n v="79"/>
  </r>
  <r>
    <s v="..\StringSetPerfComparison\FREQ-INT.TXT"/>
    <s v="..\StringSetPerfComparison\KJVFREQ.TXT"/>
    <n v="1003"/>
    <n v="1186"/>
    <n v="1"/>
    <n v="1"/>
    <n v="1"/>
    <n v="752"/>
    <n v="448"/>
    <n v="5091"/>
    <n v="151"/>
    <n v="107"/>
    <n v="12"/>
    <n v="0"/>
    <x v="0"/>
    <x v="4"/>
    <n v="0"/>
    <n v="12"/>
    <n v="107"/>
    <n v="88"/>
  </r>
  <r>
    <s v="..\StringSetPerfComparison\FREQ-INT.TXT"/>
    <s v="..\StringSetPerfComparison\NAMES.TXT"/>
    <n v="1003"/>
    <n v="21987"/>
    <n v="1"/>
    <n v="1"/>
    <n v="1"/>
    <n v="762"/>
    <n v="428"/>
    <n v="4995"/>
    <n v="2496"/>
    <n v="1815"/>
    <n v="155"/>
    <n v="0"/>
    <x v="0"/>
    <x v="4"/>
    <n v="0"/>
    <n v="155"/>
    <n v="1815"/>
    <n v="91"/>
  </r>
  <r>
    <s v="..\StringSetPerfComparison\FREQ-INT.TXT"/>
    <s v="..\StringSetPerfComparison\NAMES-F.TXT"/>
    <n v="1003"/>
    <n v="4947"/>
    <n v="1"/>
    <n v="1"/>
    <n v="1"/>
    <n v="748"/>
    <n v="416"/>
    <n v="5047"/>
    <n v="569"/>
    <n v="425"/>
    <n v="38"/>
    <n v="0"/>
    <x v="0"/>
    <x v="4"/>
    <n v="0"/>
    <n v="38"/>
    <n v="425"/>
    <n v="91"/>
  </r>
  <r>
    <s v="..\StringSetPerfComparison\FREQ-INT.TXT"/>
    <s v="..\StringSetPerfComparison\NAMES-M.TXT"/>
    <n v="1003"/>
    <n v="3898"/>
    <n v="1"/>
    <n v="1"/>
    <n v="1"/>
    <n v="857"/>
    <n v="418"/>
    <n v="5110"/>
    <n v="517"/>
    <n v="323"/>
    <n v="28"/>
    <n v="0"/>
    <x v="0"/>
    <x v="4"/>
    <n v="0"/>
    <n v="28"/>
    <n v="323"/>
    <n v="91"/>
  </r>
  <r>
    <s v="..\StringSetPerfComparison\FREQ-INT.TXT"/>
    <s v="..\StringSetPerfComparison\OFTENMIS.TXT"/>
    <n v="1003"/>
    <n v="367"/>
    <n v="1"/>
    <n v="1"/>
    <n v="1"/>
    <n v="775"/>
    <n v="469"/>
    <n v="5160"/>
    <n v="42"/>
    <n v="33"/>
    <n v="3"/>
    <n v="0"/>
    <x v="0"/>
    <x v="4"/>
    <n v="0"/>
    <n v="3"/>
    <n v="33"/>
    <n v="90"/>
  </r>
  <r>
    <s v="..\StringSetPerfComparison\FREQ-INT.TXT"/>
    <s v="..\StringSetPerfComparison\PLACES.TXT"/>
    <n v="1003"/>
    <n v="10197"/>
    <n v="1"/>
    <n v="1"/>
    <n v="1"/>
    <n v="756"/>
    <n v="456"/>
    <n v="5102"/>
    <n v="1150"/>
    <n v="862"/>
    <n v="88"/>
    <n v="0"/>
    <x v="0"/>
    <x v="4"/>
    <n v="0"/>
    <n v="88"/>
    <n v="862"/>
    <n v="89"/>
  </r>
  <r>
    <s v="..\StringSetPerfComparison\FREQ-INT.TXT"/>
    <s v="..\StringSetPerfComparison\SINGLE.TXT"/>
    <n v="1003"/>
    <n v="354985"/>
    <n v="1"/>
    <n v="1"/>
    <n v="1"/>
    <n v="777"/>
    <n v="482"/>
    <n v="5453"/>
    <n v="40324"/>
    <n v="32733"/>
    <n v="2945"/>
    <n v="0"/>
    <x v="0"/>
    <x v="4"/>
    <n v="0"/>
    <n v="2945"/>
    <n v="32733"/>
    <n v="91"/>
  </r>
  <r>
    <s v="..\StringSetPerfComparison\FREQ-INT.TXT"/>
    <s v="..\StringSetPerfComparison\USACONST.TXT"/>
    <n v="1003"/>
    <n v="833"/>
    <n v="149"/>
    <n v="149"/>
    <n v="149"/>
    <n v="766"/>
    <n v="453"/>
    <n v="4992"/>
    <n v="147"/>
    <n v="197"/>
    <n v="14"/>
    <n v="0"/>
    <x v="0"/>
    <x v="19"/>
    <n v="17"/>
    <n v="14"/>
    <n v="197"/>
    <n v="92"/>
  </r>
  <r>
    <s v="..\StringSetPerfComparison\KJVFREQ.TXT"/>
    <s v="..\StringSetPerfComparison\ACRONYMS.TXT"/>
    <n v="1186"/>
    <n v="6214"/>
    <n v="1"/>
    <n v="1"/>
    <n v="1"/>
    <n v="801"/>
    <n v="535"/>
    <n v="4545"/>
    <n v="786"/>
    <n v="359"/>
    <n v="34"/>
    <n v="0"/>
    <x v="0"/>
    <x v="4"/>
    <n v="0"/>
    <n v="34"/>
    <n v="359"/>
    <n v="90"/>
  </r>
  <r>
    <s v="..\StringSetPerfComparison\KJVFREQ.TXT"/>
    <s v="..\StringSetPerfComparison\COMMON.TXT"/>
    <n v="1186"/>
    <n v="74551"/>
    <n v="1"/>
    <n v="1"/>
    <n v="1"/>
    <n v="2005"/>
    <n v="1133"/>
    <n v="4348"/>
    <n v="21493"/>
    <n v="7848"/>
    <n v="646"/>
    <n v="0"/>
    <x v="0"/>
    <x v="4"/>
    <n v="0"/>
    <n v="646"/>
    <n v="7848"/>
    <n v="91"/>
  </r>
  <r>
    <s v="..\StringSetPerfComparison\KJVFREQ.TXT"/>
    <s v="..\StringSetPerfComparison\COMPOUND.TXT"/>
    <n v="1186"/>
    <n v="256773"/>
    <n v="1"/>
    <n v="1"/>
    <n v="1"/>
    <n v="763"/>
    <n v="535"/>
    <n v="4832"/>
    <n v="30993"/>
    <n v="21015"/>
    <n v="2883"/>
    <n v="0"/>
    <x v="0"/>
    <x v="4"/>
    <n v="0"/>
    <n v="2883"/>
    <n v="21015"/>
    <n v="86"/>
  </r>
  <r>
    <s v="..\StringSetPerfComparison\KJVFREQ.TXT"/>
    <s v="..\StringSetPerfComparison\CROSSWD.TXT"/>
    <n v="1186"/>
    <n v="113810"/>
    <n v="1"/>
    <n v="1"/>
    <n v="1"/>
    <n v="796"/>
    <n v="472"/>
    <n v="5000"/>
    <n v="13020"/>
    <n v="7685"/>
    <n v="689"/>
    <n v="0"/>
    <x v="0"/>
    <x v="4"/>
    <n v="0"/>
    <n v="689"/>
    <n v="7685"/>
    <n v="91"/>
  </r>
  <r>
    <s v="..\StringSetPerfComparison\KJVFREQ.TXT"/>
    <s v="..\StringSetPerfComparison\CRSWD-D.TXT"/>
    <n v="1186"/>
    <n v="4161"/>
    <n v="1"/>
    <n v="1"/>
    <n v="1"/>
    <n v="784"/>
    <n v="480"/>
    <n v="4543"/>
    <n v="506"/>
    <n v="258"/>
    <n v="23"/>
    <n v="0"/>
    <x v="0"/>
    <x v="4"/>
    <n v="0"/>
    <n v="23"/>
    <n v="258"/>
    <n v="91"/>
  </r>
  <r>
    <s v="..\StringSetPerfComparison\KJVFREQ.TXT"/>
    <s v="..\StringSetPerfComparison\FICTION.TXT"/>
    <n v="1186"/>
    <n v="468"/>
    <n v="1"/>
    <n v="1"/>
    <n v="1"/>
    <n v="904"/>
    <n v="568"/>
    <n v="4915"/>
    <n v="142"/>
    <n v="34"/>
    <n v="44"/>
    <n v="0"/>
    <x v="1"/>
    <x v="4"/>
    <n v="0"/>
    <n v="34"/>
    <n v="44"/>
    <n v="22"/>
  </r>
  <r>
    <s v="..\StringSetPerfComparison\KJVFREQ.TXT"/>
    <s v="..\StringSetPerfComparison\FREQ.TXT"/>
    <n v="1186"/>
    <n v="1004"/>
    <n v="2"/>
    <n v="2"/>
    <n v="2"/>
    <n v="787"/>
    <n v="550"/>
    <n v="4570"/>
    <n v="120"/>
    <n v="70"/>
    <n v="6"/>
    <n v="0"/>
    <x v="0"/>
    <x v="4"/>
    <n v="0"/>
    <n v="6"/>
    <n v="70"/>
    <n v="91"/>
  </r>
  <r>
    <s v="..\StringSetPerfComparison\KJVFREQ.TXT"/>
    <s v="..\StringSetPerfComparison\FREQ-INT.TXT"/>
    <n v="1186"/>
    <n v="1003"/>
    <n v="2"/>
    <n v="2"/>
    <n v="2"/>
    <n v="815"/>
    <n v="511"/>
    <n v="4717"/>
    <n v="254"/>
    <n v="91"/>
    <n v="14"/>
    <n v="0"/>
    <x v="0"/>
    <x v="4"/>
    <n v="0"/>
    <n v="14"/>
    <n v="91"/>
    <n v="84"/>
  </r>
  <r>
    <s v="..\StringSetPerfComparison\KJVFREQ.TXT"/>
    <s v="..\StringSetPerfComparison\KJVFREQ.TXT"/>
    <n v="1186"/>
    <n v="1186"/>
    <n v="1186"/>
    <n v="1186"/>
    <n v="1186"/>
    <n v="779"/>
    <n v="520"/>
    <n v="9916"/>
    <n v="424"/>
    <n v="123"/>
    <n v="569"/>
    <n v="0"/>
    <x v="1"/>
    <x v="0"/>
    <n v="100"/>
    <n v="123"/>
    <n v="569"/>
    <n v="78"/>
  </r>
  <r>
    <s v="..\StringSetPerfComparison\KJVFREQ.TXT"/>
    <s v="..\StringSetPerfComparison\NAMES.TXT"/>
    <n v="1186"/>
    <n v="21987"/>
    <n v="1"/>
    <n v="1"/>
    <n v="1"/>
    <n v="1922"/>
    <n v="1154"/>
    <n v="10502"/>
    <n v="6099"/>
    <n v="3464"/>
    <n v="294"/>
    <n v="0"/>
    <x v="0"/>
    <x v="4"/>
    <n v="0"/>
    <n v="294"/>
    <n v="3464"/>
    <n v="91"/>
  </r>
  <r>
    <s v="..\StringSetPerfComparison\KJVFREQ.TXT"/>
    <s v="..\StringSetPerfComparison\NAMES-F.TXT"/>
    <n v="1186"/>
    <n v="4947"/>
    <n v="1"/>
    <n v="1"/>
    <n v="1"/>
    <n v="2091"/>
    <n v="1310"/>
    <n v="11601"/>
    <n v="1473"/>
    <n v="840"/>
    <n v="71"/>
    <n v="0"/>
    <x v="0"/>
    <x v="4"/>
    <n v="0"/>
    <n v="71"/>
    <n v="840"/>
    <n v="91"/>
  </r>
  <r>
    <s v="..\StringSetPerfComparison\KJVFREQ.TXT"/>
    <s v="..\StringSetPerfComparison\NAMES-M.TXT"/>
    <n v="1186"/>
    <n v="3898"/>
    <n v="1"/>
    <n v="1"/>
    <n v="1"/>
    <n v="2085"/>
    <n v="1277"/>
    <n v="11580"/>
    <n v="1156"/>
    <n v="659"/>
    <n v="56"/>
    <n v="0"/>
    <x v="0"/>
    <x v="4"/>
    <n v="0"/>
    <n v="56"/>
    <n v="659"/>
    <n v="91"/>
  </r>
  <r>
    <s v="..\StringSetPerfComparison\KJVFREQ.TXT"/>
    <s v="..\StringSetPerfComparison\OFTENMIS.TXT"/>
    <n v="1186"/>
    <n v="367"/>
    <n v="1"/>
    <n v="1"/>
    <n v="1"/>
    <n v="2100"/>
    <n v="1353"/>
    <n v="11277"/>
    <n v="110"/>
    <n v="69"/>
    <n v="6"/>
    <n v="0"/>
    <x v="0"/>
    <x v="4"/>
    <n v="0"/>
    <n v="6"/>
    <n v="69"/>
    <n v="91"/>
  </r>
  <r>
    <s v="..\StringSetPerfComparison\KJVFREQ.TXT"/>
    <s v="..\StringSetPerfComparison\PLACES.TXT"/>
    <n v="1186"/>
    <n v="10197"/>
    <n v="1"/>
    <n v="1"/>
    <n v="1"/>
    <n v="3562"/>
    <n v="2156"/>
    <n v="19403"/>
    <n v="5190"/>
    <n v="3180"/>
    <n v="256"/>
    <n v="0"/>
    <x v="0"/>
    <x v="4"/>
    <n v="0"/>
    <n v="256"/>
    <n v="3180"/>
    <n v="91"/>
  </r>
  <r>
    <s v="..\StringSetPerfComparison\KJVFREQ.TXT"/>
    <s v="..\StringSetPerfComparison\SINGLE.TXT"/>
    <n v="1186"/>
    <n v="354985"/>
    <n v="1"/>
    <n v="1"/>
    <n v="1"/>
    <n v="802"/>
    <n v="483"/>
    <n v="4612"/>
    <n v="40571"/>
    <n v="25398"/>
    <n v="2799"/>
    <n v="0"/>
    <x v="0"/>
    <x v="4"/>
    <n v="0"/>
    <n v="2799"/>
    <n v="25398"/>
    <n v="88"/>
  </r>
  <r>
    <s v="..\StringSetPerfComparison\KJVFREQ.TXT"/>
    <s v="..\StringSetPerfComparison\USACONST.TXT"/>
    <n v="1186"/>
    <n v="833"/>
    <n v="149"/>
    <n v="149"/>
    <n v="149"/>
    <n v="825"/>
    <n v="545"/>
    <n v="4460"/>
    <n v="146"/>
    <n v="172"/>
    <n v="11"/>
    <n v="0"/>
    <x v="0"/>
    <x v="20"/>
    <n v="17"/>
    <n v="11"/>
    <n v="172"/>
    <n v="93"/>
  </r>
  <r>
    <s v="..\StringSetPerfComparison\NAMES.TXT"/>
    <s v="..\StringSetPerfComparison\ACRONYMS.TXT"/>
    <n v="21987"/>
    <n v="6214"/>
    <n v="98"/>
    <n v="98"/>
    <n v="98"/>
    <n v="6479"/>
    <n v="10114"/>
    <n v="28823"/>
    <n v="1735"/>
    <n v="522"/>
    <n v="128"/>
    <n v="0"/>
    <x v="0"/>
    <x v="4"/>
    <n v="1"/>
    <n v="128"/>
    <n v="522"/>
    <n v="75"/>
  </r>
  <r>
    <s v="..\StringSetPerfComparison\NAMES.TXT"/>
    <s v="..\StringSetPerfComparison\COMMON.TXT"/>
    <n v="21987"/>
    <n v="74551"/>
    <n v="1778"/>
    <n v="1778"/>
    <n v="1778"/>
    <n v="6196"/>
    <n v="9812"/>
    <n v="29559"/>
    <n v="29002"/>
    <n v="7252"/>
    <n v="1898"/>
    <n v="0"/>
    <x v="0"/>
    <x v="1"/>
    <n v="2"/>
    <n v="1898"/>
    <n v="7252"/>
    <n v="73"/>
  </r>
  <r>
    <s v="..\StringSetPerfComparison\NAMES.TXT"/>
    <s v="..\StringSetPerfComparison\COMPOUND.TXT"/>
    <n v="21987"/>
    <n v="256773"/>
    <n v="21978"/>
    <n v="21978"/>
    <n v="21978"/>
    <n v="6748"/>
    <n v="9875"/>
    <n v="30458"/>
    <n v="94640"/>
    <n v="28049"/>
    <n v="10503"/>
    <n v="0"/>
    <x v="0"/>
    <x v="21"/>
    <n v="8"/>
    <n v="10503"/>
    <n v="28049"/>
    <n v="62"/>
  </r>
  <r>
    <s v="..\StringSetPerfComparison\NAMES.TXT"/>
    <s v="..\StringSetPerfComparison\CROSSWD.TXT"/>
    <n v="21987"/>
    <n v="113810"/>
    <n v="1"/>
    <n v="1"/>
    <n v="1"/>
    <n v="6503"/>
    <n v="10017"/>
    <n v="29312"/>
    <n v="42693"/>
    <n v="9900"/>
    <n v="673"/>
    <n v="0"/>
    <x v="0"/>
    <x v="4"/>
    <n v="0"/>
    <n v="673"/>
    <n v="9900"/>
    <n v="93"/>
  </r>
  <r>
    <s v="..\StringSetPerfComparison\NAMES.TXT"/>
    <s v="..\StringSetPerfComparison\CRSWD-D.TXT"/>
    <n v="21987"/>
    <n v="4161"/>
    <n v="1"/>
    <n v="1"/>
    <n v="1"/>
    <n v="6639"/>
    <n v="9752"/>
    <n v="29631"/>
    <n v="1590"/>
    <n v="343"/>
    <n v="24"/>
    <n v="0"/>
    <x v="0"/>
    <x v="4"/>
    <n v="0"/>
    <n v="24"/>
    <n v="343"/>
    <n v="93"/>
  </r>
  <r>
    <s v="..\StringSetPerfComparison\NAMES.TXT"/>
    <s v="..\StringSetPerfComparison\FICTION.TXT"/>
    <n v="21987"/>
    <n v="468"/>
    <n v="1"/>
    <n v="1"/>
    <n v="1"/>
    <n v="6568"/>
    <n v="9697"/>
    <n v="29691"/>
    <n v="103"/>
    <n v="41"/>
    <n v="4"/>
    <n v="0"/>
    <x v="0"/>
    <x v="4"/>
    <n v="0"/>
    <n v="4"/>
    <n v="41"/>
    <n v="90"/>
  </r>
  <r>
    <s v="..\StringSetPerfComparison\NAMES.TXT"/>
    <s v="..\StringSetPerfComparison\FREQ.TXT"/>
    <n v="21987"/>
    <n v="1004"/>
    <n v="10"/>
    <n v="10"/>
    <n v="10"/>
    <n v="6889"/>
    <n v="24021"/>
    <n v="63384"/>
    <n v="1062"/>
    <n v="222"/>
    <n v="33"/>
    <n v="0"/>
    <x v="0"/>
    <x v="4"/>
    <n v="0"/>
    <n v="33"/>
    <n v="222"/>
    <n v="85"/>
  </r>
  <r>
    <s v="..\StringSetPerfComparison\NAMES.TXT"/>
    <s v="..\StringSetPerfComparison\FREQ-INT.TXT"/>
    <n v="21987"/>
    <n v="1003"/>
    <n v="2"/>
    <n v="2"/>
    <n v="2"/>
    <n v="6983"/>
    <n v="9729"/>
    <n v="29225"/>
    <n v="242"/>
    <n v="118"/>
    <n v="18"/>
    <n v="0"/>
    <x v="0"/>
    <x v="4"/>
    <n v="0"/>
    <n v="18"/>
    <n v="118"/>
    <n v="84"/>
  </r>
  <r>
    <s v="..\StringSetPerfComparison\NAMES.TXT"/>
    <s v="..\StringSetPerfComparison\KJVFREQ.TXT"/>
    <n v="21987"/>
    <n v="1186"/>
    <n v="1"/>
    <n v="1"/>
    <n v="1"/>
    <n v="6539"/>
    <n v="22718"/>
    <n v="65221"/>
    <n v="270"/>
    <n v="276"/>
    <n v="12"/>
    <n v="0"/>
    <x v="0"/>
    <x v="4"/>
    <n v="0"/>
    <n v="12"/>
    <n v="276"/>
    <n v="95"/>
  </r>
  <r>
    <s v="..\StringSetPerfComparison\NAMES.TXT"/>
    <s v="..\StringSetPerfComparison\NAMES.TXT"/>
    <n v="21987"/>
    <n v="21987"/>
    <n v="21987"/>
    <n v="21987"/>
    <n v="21987"/>
    <n v="6363"/>
    <n v="9953"/>
    <n v="28663"/>
    <n v="8965"/>
    <n v="2439"/>
    <n v="2942"/>
    <n v="0"/>
    <x v="1"/>
    <x v="0"/>
    <n v="100"/>
    <n v="2439"/>
    <n v="2942"/>
    <n v="17"/>
  </r>
  <r>
    <s v="..\StringSetPerfComparison\NAMES.TXT"/>
    <s v="..\StringSetPerfComparison\NAMES-F.TXT"/>
    <n v="21987"/>
    <n v="4947"/>
    <n v="4944"/>
    <n v="4944"/>
    <n v="4944"/>
    <n v="6572"/>
    <n v="9784"/>
    <n v="29259"/>
    <n v="2346"/>
    <n v="581"/>
    <n v="727"/>
    <n v="0"/>
    <x v="1"/>
    <x v="22"/>
    <n v="99"/>
    <n v="581"/>
    <n v="727"/>
    <n v="20"/>
  </r>
  <r>
    <s v="..\StringSetPerfComparison\NAMES.TXT"/>
    <s v="..\StringSetPerfComparison\NAMES-M.TXT"/>
    <n v="21987"/>
    <n v="3898"/>
    <n v="3896"/>
    <n v="3896"/>
    <n v="3896"/>
    <n v="6479"/>
    <n v="10022"/>
    <n v="30431"/>
    <n v="1928"/>
    <n v="458"/>
    <n v="784"/>
    <n v="0"/>
    <x v="1"/>
    <x v="23"/>
    <n v="99"/>
    <n v="458"/>
    <n v="784"/>
    <n v="41"/>
  </r>
  <r>
    <s v="..\StringSetPerfComparison\NAMES.TXT"/>
    <s v="..\StringSetPerfComparison\OFTENMIS.TXT"/>
    <n v="21987"/>
    <n v="367"/>
    <n v="1"/>
    <n v="1"/>
    <n v="1"/>
    <n v="6514"/>
    <n v="9841"/>
    <n v="29630"/>
    <n v="144"/>
    <n v="35"/>
    <n v="3"/>
    <n v="0"/>
    <x v="0"/>
    <x v="4"/>
    <n v="0"/>
    <n v="3"/>
    <n v="35"/>
    <n v="91"/>
  </r>
  <r>
    <s v="..\StringSetPerfComparison\NAMES.TXT"/>
    <s v="..\StringSetPerfComparison\PLACES.TXT"/>
    <n v="21987"/>
    <n v="10197"/>
    <n v="1265"/>
    <n v="1265"/>
    <n v="1265"/>
    <n v="6395"/>
    <n v="9937"/>
    <n v="29518"/>
    <n v="4016"/>
    <n v="1062"/>
    <n v="1572"/>
    <n v="0"/>
    <x v="1"/>
    <x v="24"/>
    <n v="12"/>
    <n v="1062"/>
    <n v="1572"/>
    <n v="32"/>
  </r>
  <r>
    <s v="..\StringSetPerfComparison\NAMES.TXT"/>
    <s v="..\StringSetPerfComparison\SINGLE.TXT"/>
    <n v="21987"/>
    <n v="354985"/>
    <n v="1"/>
    <n v="1"/>
    <n v="1"/>
    <n v="6275"/>
    <n v="9791"/>
    <n v="28741"/>
    <n v="134865"/>
    <n v="34091"/>
    <n v="3040"/>
    <n v="0"/>
    <x v="0"/>
    <x v="4"/>
    <n v="0"/>
    <n v="3040"/>
    <n v="34091"/>
    <n v="91"/>
  </r>
  <r>
    <s v="..\StringSetPerfComparison\NAMES.TXT"/>
    <s v="..\StringSetPerfComparison\USACONST.TXT"/>
    <n v="21987"/>
    <n v="833"/>
    <n v="149"/>
    <n v="149"/>
    <n v="149"/>
    <n v="6612"/>
    <n v="10202"/>
    <n v="29380"/>
    <n v="337"/>
    <n v="192"/>
    <n v="73"/>
    <n v="0"/>
    <x v="0"/>
    <x v="4"/>
    <n v="17"/>
    <n v="73"/>
    <n v="192"/>
    <n v="61"/>
  </r>
  <r>
    <s v="..\StringSetPerfComparison\NAMES-F.TXT"/>
    <s v="..\StringSetPerfComparison\ACRONYMS.TXT"/>
    <n v="4947"/>
    <n v="6214"/>
    <n v="16"/>
    <n v="16"/>
    <n v="16"/>
    <n v="1538"/>
    <n v="2058"/>
    <n v="6268"/>
    <n v="1491"/>
    <n v="413"/>
    <n v="109"/>
    <n v="0"/>
    <x v="0"/>
    <x v="4"/>
    <n v="0"/>
    <n v="109"/>
    <n v="413"/>
    <n v="73"/>
  </r>
  <r>
    <s v="..\StringSetPerfComparison\NAMES-F.TXT"/>
    <s v="..\StringSetPerfComparison\COMMON.TXT"/>
    <n v="4947"/>
    <n v="74551"/>
    <n v="320"/>
    <n v="320"/>
    <n v="320"/>
    <n v="1473"/>
    <n v="1907"/>
    <n v="6000"/>
    <n v="21358"/>
    <n v="5757"/>
    <n v="1388"/>
    <n v="0"/>
    <x v="0"/>
    <x v="25"/>
    <n v="0"/>
    <n v="1388"/>
    <n v="5757"/>
    <n v="75"/>
  </r>
  <r>
    <s v="..\StringSetPerfComparison\NAMES-F.TXT"/>
    <s v="..\StringSetPerfComparison\COMPOUND.TXT"/>
    <n v="4947"/>
    <n v="256773"/>
    <n v="4944"/>
    <n v="4944"/>
    <n v="4944"/>
    <n v="1522"/>
    <n v="2204"/>
    <n v="6343"/>
    <n v="70689"/>
    <n v="23193"/>
    <n v="5160"/>
    <n v="0"/>
    <x v="0"/>
    <x v="21"/>
    <n v="1"/>
    <n v="5160"/>
    <n v="23193"/>
    <n v="77"/>
  </r>
  <r>
    <s v="..\StringSetPerfComparison\NAMES-F.TXT"/>
    <s v="..\StringSetPerfComparison\CROSSWD.TXT"/>
    <n v="4947"/>
    <n v="113810"/>
    <n v="1"/>
    <n v="1"/>
    <n v="1"/>
    <n v="1460"/>
    <n v="2168"/>
    <n v="6354"/>
    <n v="32710"/>
    <n v="8315"/>
    <n v="808"/>
    <n v="0"/>
    <x v="0"/>
    <x v="4"/>
    <n v="0"/>
    <n v="808"/>
    <n v="8315"/>
    <n v="90"/>
  </r>
  <r>
    <s v="..\StringSetPerfComparison\NAMES-F.TXT"/>
    <s v="..\StringSetPerfComparison\CRSWD-D.TXT"/>
    <n v="4947"/>
    <n v="4161"/>
    <n v="1"/>
    <n v="1"/>
    <n v="1"/>
    <n v="1539"/>
    <n v="2079"/>
    <n v="6003"/>
    <n v="1174"/>
    <n v="288"/>
    <n v="29"/>
    <n v="0"/>
    <x v="0"/>
    <x v="4"/>
    <n v="0"/>
    <n v="29"/>
    <n v="288"/>
    <n v="89"/>
  </r>
  <r>
    <s v="..\StringSetPerfComparison\NAMES-F.TXT"/>
    <s v="..\StringSetPerfComparison\FICTION.TXT"/>
    <n v="4947"/>
    <n v="468"/>
    <n v="1"/>
    <n v="1"/>
    <n v="1"/>
    <n v="1584"/>
    <n v="2101"/>
    <n v="6286"/>
    <n v="88"/>
    <n v="35"/>
    <n v="3"/>
    <n v="0"/>
    <x v="0"/>
    <x v="4"/>
    <n v="0"/>
    <n v="3"/>
    <n v="35"/>
    <n v="91"/>
  </r>
  <r>
    <s v="..\StringSetPerfComparison\NAMES-F.TXT"/>
    <s v="..\StringSetPerfComparison\FREQ.TXT"/>
    <n v="4947"/>
    <n v="1004"/>
    <n v="3"/>
    <n v="3"/>
    <n v="3"/>
    <n v="1544"/>
    <n v="2080"/>
    <n v="6084"/>
    <n v="299"/>
    <n v="74"/>
    <n v="14"/>
    <n v="0"/>
    <x v="0"/>
    <x v="4"/>
    <n v="0"/>
    <n v="14"/>
    <n v="74"/>
    <n v="81"/>
  </r>
  <r>
    <s v="..\StringSetPerfComparison\NAMES-F.TXT"/>
    <s v="..\StringSetPerfComparison\FREQ-INT.TXT"/>
    <n v="4947"/>
    <n v="1003"/>
    <n v="2"/>
    <n v="2"/>
    <n v="2"/>
    <n v="1544"/>
    <n v="2094"/>
    <n v="6115"/>
    <n v="215"/>
    <n v="101"/>
    <n v="17"/>
    <n v="0"/>
    <x v="0"/>
    <x v="4"/>
    <n v="0"/>
    <n v="17"/>
    <n v="101"/>
    <n v="83"/>
  </r>
  <r>
    <s v="..\StringSetPerfComparison\NAMES-F.TXT"/>
    <s v="..\StringSetPerfComparison\KJVFREQ.TXT"/>
    <n v="4947"/>
    <n v="1186"/>
    <n v="1"/>
    <n v="1"/>
    <n v="1"/>
    <n v="1556"/>
    <n v="2072"/>
    <n v="6011"/>
    <n v="224"/>
    <n v="92"/>
    <n v="9"/>
    <n v="0"/>
    <x v="0"/>
    <x v="4"/>
    <n v="0"/>
    <n v="9"/>
    <n v="92"/>
    <n v="90"/>
  </r>
  <r>
    <s v="..\StringSetPerfComparison\NAMES-F.TXT"/>
    <s v="..\StringSetPerfComparison\NAMES.TXT"/>
    <n v="4947"/>
    <n v="21987"/>
    <n v="4943"/>
    <n v="4943"/>
    <n v="4943"/>
    <n v="1527"/>
    <n v="2048"/>
    <n v="6195"/>
    <n v="6144"/>
    <n v="1846"/>
    <n v="1568"/>
    <n v="0"/>
    <x v="0"/>
    <x v="21"/>
    <n v="22"/>
    <n v="1568"/>
    <n v="1846"/>
    <n v="15"/>
  </r>
  <r>
    <s v="..\StringSetPerfComparison\NAMES-F.TXT"/>
    <s v="..\StringSetPerfComparison\NAMES-F.TXT"/>
    <n v="4947"/>
    <n v="4947"/>
    <n v="4947"/>
    <n v="4947"/>
    <n v="4947"/>
    <n v="1536"/>
    <n v="2051"/>
    <n v="6039"/>
    <n v="1960"/>
    <n v="448"/>
    <n v="526"/>
    <n v="0"/>
    <x v="1"/>
    <x v="0"/>
    <n v="100"/>
    <n v="448"/>
    <n v="526"/>
    <n v="14"/>
  </r>
  <r>
    <s v="..\StringSetPerfComparison\NAMES-F.TXT"/>
    <s v="..\StringSetPerfComparison\NAMES-M.TXT"/>
    <n v="4947"/>
    <n v="3898"/>
    <n v="418"/>
    <n v="418"/>
    <n v="418"/>
    <n v="1482"/>
    <n v="2047"/>
    <n v="6199"/>
    <n v="1281"/>
    <n v="312"/>
    <n v="374"/>
    <n v="0"/>
    <x v="1"/>
    <x v="1"/>
    <n v="10"/>
    <n v="312"/>
    <n v="374"/>
    <n v="16"/>
  </r>
  <r>
    <s v="..\StringSetPerfComparison\NAMES-F.TXT"/>
    <s v="..\StringSetPerfComparison\OFTENMIS.TXT"/>
    <n v="4947"/>
    <n v="367"/>
    <n v="1"/>
    <n v="1"/>
    <n v="1"/>
    <n v="1532"/>
    <n v="2095"/>
    <n v="6353"/>
    <n v="104"/>
    <n v="28"/>
    <n v="3"/>
    <n v="0"/>
    <x v="0"/>
    <x v="4"/>
    <n v="0"/>
    <n v="3"/>
    <n v="28"/>
    <n v="89"/>
  </r>
  <r>
    <s v="..\StringSetPerfComparison\NAMES-F.TXT"/>
    <s v="..\StringSetPerfComparison\PLACES.TXT"/>
    <n v="4947"/>
    <n v="10197"/>
    <n v="210"/>
    <n v="210"/>
    <n v="210"/>
    <n v="1547"/>
    <n v="2012"/>
    <n v="6533"/>
    <n v="2660"/>
    <n v="839"/>
    <n v="665"/>
    <n v="0"/>
    <x v="0"/>
    <x v="14"/>
    <n v="2"/>
    <n v="665"/>
    <n v="839"/>
    <n v="20"/>
  </r>
  <r>
    <s v="..\StringSetPerfComparison\NAMES-F.TXT"/>
    <s v="..\StringSetPerfComparison\SINGLE.TXT"/>
    <n v="4947"/>
    <n v="354985"/>
    <n v="1"/>
    <n v="1"/>
    <n v="1"/>
    <n v="1485"/>
    <n v="1983"/>
    <n v="6484"/>
    <n v="102676"/>
    <n v="28427"/>
    <n v="3044"/>
    <n v="0"/>
    <x v="0"/>
    <x v="4"/>
    <n v="0"/>
    <n v="3044"/>
    <n v="28427"/>
    <n v="89"/>
  </r>
  <r>
    <s v="..\StringSetPerfComparison\NAMES-F.TXT"/>
    <s v="..\StringSetPerfComparison\USACONST.TXT"/>
    <n v="4947"/>
    <n v="833"/>
    <n v="149"/>
    <n v="149"/>
    <n v="149"/>
    <n v="1549"/>
    <n v="2128"/>
    <n v="6113"/>
    <n v="257"/>
    <n v="178"/>
    <n v="34"/>
    <n v="0"/>
    <x v="0"/>
    <x v="3"/>
    <n v="17"/>
    <n v="34"/>
    <n v="178"/>
    <n v="80"/>
  </r>
  <r>
    <s v="..\StringSetPerfComparison\NAMES-M.TXT"/>
    <s v="..\StringSetPerfComparison\ACRONYMS.TXT"/>
    <n v="3898"/>
    <n v="6214"/>
    <n v="47"/>
    <n v="47"/>
    <n v="47"/>
    <n v="1222"/>
    <n v="1479"/>
    <n v="5395"/>
    <n v="1418"/>
    <n v="465"/>
    <n v="115"/>
    <n v="0"/>
    <x v="0"/>
    <x v="5"/>
    <n v="0"/>
    <n v="115"/>
    <n v="465"/>
    <n v="75"/>
  </r>
  <r>
    <s v="..\StringSetPerfComparison\NAMES-M.TXT"/>
    <s v="..\StringSetPerfComparison\COMMON.TXT"/>
    <n v="3898"/>
    <n v="74551"/>
    <n v="672"/>
    <n v="672"/>
    <n v="672"/>
    <n v="1156"/>
    <n v="1579"/>
    <n v="5477"/>
    <n v="21334"/>
    <n v="6524"/>
    <n v="1436"/>
    <n v="0"/>
    <x v="0"/>
    <x v="23"/>
    <n v="0"/>
    <n v="1436"/>
    <n v="6524"/>
    <n v="77"/>
  </r>
  <r>
    <s v="..\StringSetPerfComparison\NAMES-M.TXT"/>
    <s v="..\StringSetPerfComparison\COMPOUND.TXT"/>
    <n v="3898"/>
    <n v="256773"/>
    <n v="3897"/>
    <n v="3897"/>
    <n v="3897"/>
    <n v="1220"/>
    <n v="1493"/>
    <n v="5507"/>
    <n v="67912"/>
    <n v="25592"/>
    <n v="5732"/>
    <n v="0"/>
    <x v="0"/>
    <x v="21"/>
    <n v="1"/>
    <n v="5732"/>
    <n v="25592"/>
    <n v="77"/>
  </r>
  <r>
    <s v="..\StringSetPerfComparison\NAMES-M.TXT"/>
    <s v="..\StringSetPerfComparison\CROSSWD.TXT"/>
    <n v="3898"/>
    <n v="113810"/>
    <n v="1"/>
    <n v="1"/>
    <n v="1"/>
    <n v="1387"/>
    <n v="1449"/>
    <n v="5771"/>
    <n v="31124"/>
    <n v="9361"/>
    <n v="678"/>
    <n v="0"/>
    <x v="0"/>
    <x v="4"/>
    <n v="0"/>
    <n v="678"/>
    <n v="9361"/>
    <n v="92"/>
  </r>
  <r>
    <s v="..\StringSetPerfComparison\NAMES-M.TXT"/>
    <s v="..\StringSetPerfComparison\CRSWD-D.TXT"/>
    <n v="3898"/>
    <n v="4161"/>
    <n v="1"/>
    <n v="1"/>
    <n v="1"/>
    <n v="1222"/>
    <n v="1446"/>
    <n v="5208"/>
    <n v="1127"/>
    <n v="326"/>
    <n v="23"/>
    <n v="0"/>
    <x v="0"/>
    <x v="4"/>
    <n v="0"/>
    <n v="23"/>
    <n v="326"/>
    <n v="92"/>
  </r>
  <r>
    <s v="..\StringSetPerfComparison\NAMES-M.TXT"/>
    <s v="..\StringSetPerfComparison\FICTION.TXT"/>
    <n v="3898"/>
    <n v="468"/>
    <n v="1"/>
    <n v="1"/>
    <n v="1"/>
    <n v="1241"/>
    <n v="1456"/>
    <n v="5344"/>
    <n v="75"/>
    <n v="38"/>
    <n v="3"/>
    <n v="0"/>
    <x v="0"/>
    <x v="4"/>
    <n v="0"/>
    <n v="3"/>
    <n v="38"/>
    <n v="92"/>
  </r>
  <r>
    <s v="..\StringSetPerfComparison\NAMES-M.TXT"/>
    <s v="..\StringSetPerfComparison\FREQ.TXT"/>
    <n v="3898"/>
    <n v="1004"/>
    <n v="4"/>
    <n v="4"/>
    <n v="4"/>
    <n v="1223"/>
    <n v="1463"/>
    <n v="5361"/>
    <n v="286"/>
    <n v="88"/>
    <n v="14"/>
    <n v="0"/>
    <x v="0"/>
    <x v="4"/>
    <n v="0"/>
    <n v="14"/>
    <n v="88"/>
    <n v="84"/>
  </r>
  <r>
    <s v="..\StringSetPerfComparison\NAMES-M.TXT"/>
    <s v="..\StringSetPerfComparison\FREQ-INT.TXT"/>
    <n v="3898"/>
    <n v="1003"/>
    <n v="2"/>
    <n v="2"/>
    <n v="2"/>
    <n v="1211"/>
    <n v="1445"/>
    <n v="5187"/>
    <n v="173"/>
    <n v="110"/>
    <n v="13"/>
    <n v="0"/>
    <x v="0"/>
    <x v="4"/>
    <n v="0"/>
    <n v="13"/>
    <n v="110"/>
    <n v="88"/>
  </r>
  <r>
    <s v="..\StringSetPerfComparison\NAMES-M.TXT"/>
    <s v="..\StringSetPerfComparison\KJVFREQ.TXT"/>
    <n v="3898"/>
    <n v="1186"/>
    <n v="1"/>
    <n v="1"/>
    <n v="1"/>
    <n v="3206"/>
    <n v="3862"/>
    <n v="13047"/>
    <n v="498"/>
    <n v="274"/>
    <n v="18"/>
    <n v="0"/>
    <x v="0"/>
    <x v="4"/>
    <n v="0"/>
    <n v="18"/>
    <n v="274"/>
    <n v="93"/>
  </r>
  <r>
    <s v="..\StringSetPerfComparison\NAMES-M.TXT"/>
    <s v="..\StringSetPerfComparison\NAMES.TXT"/>
    <n v="3898"/>
    <n v="21987"/>
    <n v="3896"/>
    <n v="3896"/>
    <n v="3896"/>
    <n v="1448"/>
    <n v="1893"/>
    <n v="6720"/>
    <n v="7447"/>
    <n v="2505"/>
    <n v="1436"/>
    <n v="0"/>
    <x v="0"/>
    <x v="21"/>
    <n v="17"/>
    <n v="1436"/>
    <n v="2505"/>
    <n v="42"/>
  </r>
  <r>
    <s v="..\StringSetPerfComparison\NAMES-M.TXT"/>
    <s v="..\StringSetPerfComparison\NAMES-F.TXT"/>
    <n v="3898"/>
    <n v="4947"/>
    <n v="419"/>
    <n v="419"/>
    <n v="419"/>
    <n v="1264"/>
    <n v="1456"/>
    <n v="5333"/>
    <n v="1435"/>
    <n v="444"/>
    <n v="409"/>
    <n v="0"/>
    <x v="0"/>
    <x v="11"/>
    <n v="8"/>
    <n v="409"/>
    <n v="444"/>
    <n v="7"/>
  </r>
  <r>
    <s v="..\StringSetPerfComparison\NAMES-M.TXT"/>
    <s v="..\StringSetPerfComparison\NAMES-M.TXT"/>
    <n v="3898"/>
    <n v="3898"/>
    <n v="3898"/>
    <n v="3898"/>
    <n v="3898"/>
    <n v="1152"/>
    <n v="1438"/>
    <n v="5278"/>
    <n v="1549"/>
    <n v="386"/>
    <n v="411"/>
    <n v="0"/>
    <x v="1"/>
    <x v="0"/>
    <n v="100"/>
    <n v="386"/>
    <n v="411"/>
    <n v="6"/>
  </r>
  <r>
    <s v="..\StringSetPerfComparison\NAMES-M.TXT"/>
    <s v="..\StringSetPerfComparison\OFTENMIS.TXT"/>
    <n v="3898"/>
    <n v="367"/>
    <n v="1"/>
    <n v="1"/>
    <n v="1"/>
    <n v="1193"/>
    <n v="1459"/>
    <n v="5383"/>
    <n v="100"/>
    <n v="32"/>
    <n v="2"/>
    <n v="0"/>
    <x v="0"/>
    <x v="4"/>
    <n v="0"/>
    <n v="2"/>
    <n v="32"/>
    <n v="93"/>
  </r>
  <r>
    <s v="..\StringSetPerfComparison\NAMES-M.TXT"/>
    <s v="..\StringSetPerfComparison\PLACES.TXT"/>
    <n v="3898"/>
    <n v="10197"/>
    <n v="268"/>
    <n v="268"/>
    <n v="268"/>
    <n v="1188"/>
    <n v="1326"/>
    <n v="5369"/>
    <n v="2605"/>
    <n v="907"/>
    <n v="715"/>
    <n v="0"/>
    <x v="0"/>
    <x v="25"/>
    <n v="2"/>
    <n v="715"/>
    <n v="907"/>
    <n v="21"/>
  </r>
  <r>
    <s v="..\StringSetPerfComparison\NAMES-M.TXT"/>
    <s v="..\StringSetPerfComparison\SINGLE.TXT"/>
    <n v="3898"/>
    <n v="354985"/>
    <n v="1"/>
    <n v="1"/>
    <n v="1"/>
    <n v="1263"/>
    <n v="1369"/>
    <n v="5387"/>
    <n v="98426"/>
    <n v="31691"/>
    <n v="2671"/>
    <n v="0"/>
    <x v="0"/>
    <x v="4"/>
    <n v="0"/>
    <n v="2671"/>
    <n v="31691"/>
    <n v="91"/>
  </r>
  <r>
    <s v="..\StringSetPerfComparison\NAMES-M.TXT"/>
    <s v="..\StringSetPerfComparison\USACONST.TXT"/>
    <n v="3898"/>
    <n v="833"/>
    <n v="149"/>
    <n v="149"/>
    <n v="149"/>
    <n v="1209"/>
    <n v="1473"/>
    <n v="5219"/>
    <n v="250"/>
    <n v="188"/>
    <n v="35"/>
    <n v="0"/>
    <x v="0"/>
    <x v="3"/>
    <n v="17"/>
    <n v="35"/>
    <n v="188"/>
    <n v="81"/>
  </r>
  <r>
    <s v="..\StringSetPerfComparison\OFTENMIS.TXT"/>
    <s v="..\StringSetPerfComparison\ACRONYMS.TXT"/>
    <n v="367"/>
    <n v="6214"/>
    <n v="1"/>
    <n v="1"/>
    <n v="1"/>
    <n v="154"/>
    <n v="138"/>
    <n v="1051"/>
    <n v="992"/>
    <n v="390"/>
    <n v="72"/>
    <n v="0"/>
    <x v="0"/>
    <x v="4"/>
    <n v="0"/>
    <n v="72"/>
    <n v="390"/>
    <n v="81"/>
  </r>
  <r>
    <s v="..\StringSetPerfComparison\OFTENMIS.TXT"/>
    <s v="..\StringSetPerfComparison\COMMON.TXT"/>
    <n v="367"/>
    <n v="74551"/>
    <n v="329"/>
    <n v="329"/>
    <n v="329"/>
    <n v="144"/>
    <n v="131"/>
    <n v="740"/>
    <n v="10275"/>
    <n v="5738"/>
    <n v="1485"/>
    <n v="0"/>
    <x v="0"/>
    <x v="26"/>
    <n v="0"/>
    <n v="1485"/>
    <n v="5738"/>
    <n v="74"/>
  </r>
  <r>
    <s v="..\StringSetPerfComparison\OFTENMIS.TXT"/>
    <s v="..\StringSetPerfComparison\COMPOUND.TXT"/>
    <n v="367"/>
    <n v="256773"/>
    <n v="4"/>
    <n v="4"/>
    <n v="4"/>
    <n v="146"/>
    <n v="112"/>
    <n v="1144"/>
    <n v="35489"/>
    <n v="21597"/>
    <n v="4384"/>
    <n v="0"/>
    <x v="0"/>
    <x v="5"/>
    <n v="0"/>
    <n v="4384"/>
    <n v="21597"/>
    <n v="79"/>
  </r>
  <r>
    <s v="..\StringSetPerfComparison\OFTENMIS.TXT"/>
    <s v="..\StringSetPerfComparison\CROSSWD.TXT"/>
    <n v="367"/>
    <n v="113810"/>
    <n v="359"/>
    <n v="359"/>
    <n v="359"/>
    <n v="152"/>
    <n v="114"/>
    <n v="1036"/>
    <n v="15226"/>
    <n v="8291"/>
    <n v="1984"/>
    <n v="0"/>
    <x v="0"/>
    <x v="13"/>
    <n v="0"/>
    <n v="1984"/>
    <n v="8291"/>
    <n v="76"/>
  </r>
  <r>
    <s v="..\StringSetPerfComparison\OFTENMIS.TXT"/>
    <s v="..\StringSetPerfComparison\CRSWD-D.TXT"/>
    <n v="367"/>
    <n v="4161"/>
    <n v="1"/>
    <n v="1"/>
    <n v="1"/>
    <n v="132"/>
    <n v="124"/>
    <n v="1166"/>
    <n v="663"/>
    <n v="280"/>
    <n v="105"/>
    <n v="0"/>
    <x v="0"/>
    <x v="4"/>
    <n v="0"/>
    <n v="105"/>
    <n v="280"/>
    <n v="62"/>
  </r>
  <r>
    <s v="..\StringSetPerfComparison\OFTENMIS.TXT"/>
    <s v="..\StringSetPerfComparison\FICTION.TXT"/>
    <n v="367"/>
    <n v="468"/>
    <n v="1"/>
    <n v="1"/>
    <n v="1"/>
    <n v="174"/>
    <n v="167"/>
    <n v="1521"/>
    <n v="69"/>
    <n v="41"/>
    <n v="3"/>
    <n v="0"/>
    <x v="0"/>
    <x v="4"/>
    <n v="0"/>
    <n v="3"/>
    <n v="41"/>
    <n v="92"/>
  </r>
  <r>
    <s v="..\StringSetPerfComparison\OFTENMIS.TXT"/>
    <s v="..\StringSetPerfComparison\FREQ.TXT"/>
    <n v="367"/>
    <n v="1004"/>
    <n v="79"/>
    <n v="79"/>
    <n v="79"/>
    <n v="143"/>
    <n v="128"/>
    <n v="1157"/>
    <n v="336"/>
    <n v="79"/>
    <n v="74"/>
    <n v="0"/>
    <x v="0"/>
    <x v="27"/>
    <n v="7"/>
    <n v="74"/>
    <n v="79"/>
    <n v="6"/>
  </r>
  <r>
    <s v="..\StringSetPerfComparison\OFTENMIS.TXT"/>
    <s v="..\StringSetPerfComparison\FREQ-INT.TXT"/>
    <n v="367"/>
    <n v="1003"/>
    <n v="2"/>
    <n v="2"/>
    <n v="2"/>
    <n v="142"/>
    <n v="143"/>
    <n v="1226"/>
    <n v="143"/>
    <n v="102"/>
    <n v="13"/>
    <n v="0"/>
    <x v="0"/>
    <x v="4"/>
    <n v="0"/>
    <n v="13"/>
    <n v="102"/>
    <n v="87"/>
  </r>
  <r>
    <s v="..\StringSetPerfComparison\OFTENMIS.TXT"/>
    <s v="..\StringSetPerfComparison\KJVFREQ.TXT"/>
    <n v="367"/>
    <n v="1186"/>
    <n v="1"/>
    <n v="1"/>
    <n v="1"/>
    <n v="151"/>
    <n v="127"/>
    <n v="1188"/>
    <n v="145"/>
    <n v="93"/>
    <n v="6"/>
    <n v="0"/>
    <x v="0"/>
    <x v="4"/>
    <n v="0"/>
    <n v="6"/>
    <n v="93"/>
    <n v="93"/>
  </r>
  <r>
    <s v="..\StringSetPerfComparison\OFTENMIS.TXT"/>
    <s v="..\StringSetPerfComparison\NAMES.TXT"/>
    <n v="367"/>
    <n v="21987"/>
    <n v="1"/>
    <n v="1"/>
    <n v="1"/>
    <n v="133"/>
    <n v="126"/>
    <n v="961"/>
    <n v="2632"/>
    <n v="1477"/>
    <n v="124"/>
    <n v="0"/>
    <x v="0"/>
    <x v="4"/>
    <n v="0"/>
    <n v="124"/>
    <n v="1477"/>
    <n v="91"/>
  </r>
  <r>
    <s v="..\StringSetPerfComparison\OFTENMIS.TXT"/>
    <s v="..\StringSetPerfComparison\NAMES-F.TXT"/>
    <n v="367"/>
    <n v="4947"/>
    <n v="1"/>
    <n v="1"/>
    <n v="1"/>
    <n v="341"/>
    <n v="325"/>
    <n v="2884"/>
    <n v="1568"/>
    <n v="878"/>
    <n v="73"/>
    <n v="0"/>
    <x v="0"/>
    <x v="4"/>
    <n v="0"/>
    <n v="73"/>
    <n v="878"/>
    <n v="91"/>
  </r>
  <r>
    <s v="..\StringSetPerfComparison\OFTENMIS.TXT"/>
    <s v="..\StringSetPerfComparison\NAMES-M.TXT"/>
    <n v="367"/>
    <n v="3898"/>
    <n v="1"/>
    <n v="1"/>
    <n v="1"/>
    <n v="359"/>
    <n v="328"/>
    <n v="2903"/>
    <n v="1267"/>
    <n v="699"/>
    <n v="74"/>
    <n v="0"/>
    <x v="0"/>
    <x v="4"/>
    <n v="0"/>
    <n v="74"/>
    <n v="699"/>
    <n v="89"/>
  </r>
  <r>
    <s v="..\StringSetPerfComparison\OFTENMIS.TXT"/>
    <s v="..\StringSetPerfComparison\OFTENMIS.TXT"/>
    <n v="367"/>
    <n v="367"/>
    <n v="367"/>
    <n v="367"/>
    <n v="367"/>
    <n v="440"/>
    <n v="415"/>
    <n v="3446"/>
    <n v="390"/>
    <n v="140"/>
    <n v="169"/>
    <n v="0"/>
    <x v="1"/>
    <x v="0"/>
    <n v="100"/>
    <n v="140"/>
    <n v="169"/>
    <n v="17"/>
  </r>
  <r>
    <s v="..\StringSetPerfComparison\OFTENMIS.TXT"/>
    <s v="..\StringSetPerfComparison\PLACES.TXT"/>
    <n v="367"/>
    <n v="10197"/>
    <n v="1"/>
    <n v="1"/>
    <n v="1"/>
    <n v="446"/>
    <n v="407"/>
    <n v="3438"/>
    <n v="3730"/>
    <n v="2299"/>
    <n v="229"/>
    <n v="0"/>
    <x v="0"/>
    <x v="4"/>
    <n v="0"/>
    <n v="229"/>
    <n v="2299"/>
    <n v="90"/>
  </r>
  <r>
    <s v="..\StringSetPerfComparison\OFTENMIS.TXT"/>
    <s v="..\StringSetPerfComparison\SINGLE.TXT"/>
    <n v="367"/>
    <n v="354985"/>
    <n v="364"/>
    <n v="364"/>
    <n v="364"/>
    <n v="143"/>
    <n v="111"/>
    <n v="1179"/>
    <n v="47076"/>
    <n v="26903"/>
    <n v="6249"/>
    <n v="0"/>
    <x v="0"/>
    <x v="21"/>
    <n v="0"/>
    <n v="6249"/>
    <n v="26903"/>
    <n v="76"/>
  </r>
  <r>
    <s v="..\StringSetPerfComparison\OFTENMIS.TXT"/>
    <s v="..\StringSetPerfComparison\USACONST.TXT"/>
    <n v="367"/>
    <n v="833"/>
    <n v="149"/>
    <n v="149"/>
    <n v="149"/>
    <n v="147"/>
    <n v="142"/>
    <n v="1191"/>
    <n v="194"/>
    <n v="175"/>
    <n v="46"/>
    <n v="0"/>
    <x v="0"/>
    <x v="28"/>
    <n v="17"/>
    <n v="46"/>
    <n v="175"/>
    <n v="73"/>
  </r>
  <r>
    <s v="..\StringSetPerfComparison\PLACES.TXT"/>
    <s v="..\StringSetPerfComparison\ACRONYMS.TXT"/>
    <n v="10197"/>
    <n v="6214"/>
    <n v="6"/>
    <n v="6"/>
    <n v="6"/>
    <n v="3248"/>
    <n v="4564"/>
    <n v="24849"/>
    <n v="1610"/>
    <n v="460"/>
    <n v="119"/>
    <n v="0"/>
    <x v="0"/>
    <x v="4"/>
    <n v="0"/>
    <n v="119"/>
    <n v="460"/>
    <n v="74"/>
  </r>
  <r>
    <s v="..\StringSetPerfComparison\PLACES.TXT"/>
    <s v="..\StringSetPerfComparison\COMMON.TXT"/>
    <n v="10197"/>
    <n v="74551"/>
    <n v="494"/>
    <n v="494"/>
    <n v="494"/>
    <n v="3076"/>
    <n v="4743"/>
    <n v="24330"/>
    <n v="23875"/>
    <n v="6430"/>
    <n v="1743"/>
    <n v="0"/>
    <x v="0"/>
    <x v="14"/>
    <n v="0"/>
    <n v="1743"/>
    <n v="6430"/>
    <n v="72"/>
  </r>
  <r>
    <s v="..\StringSetPerfComparison\PLACES.TXT"/>
    <s v="..\StringSetPerfComparison\COMPOUND.TXT"/>
    <n v="10197"/>
    <n v="256773"/>
    <n v="10196"/>
    <n v="10196"/>
    <n v="10196"/>
    <n v="3166"/>
    <n v="4614"/>
    <n v="24851"/>
    <n v="77912"/>
    <n v="25469"/>
    <n v="9487"/>
    <n v="0"/>
    <x v="0"/>
    <x v="21"/>
    <n v="3"/>
    <n v="9487"/>
    <n v="25469"/>
    <n v="62"/>
  </r>
  <r>
    <s v="..\StringSetPerfComparison\PLACES.TXT"/>
    <s v="..\StringSetPerfComparison\CROSSWD.TXT"/>
    <n v="10197"/>
    <n v="113810"/>
    <n v="1"/>
    <n v="1"/>
    <n v="1"/>
    <n v="3447"/>
    <n v="4716"/>
    <n v="25081"/>
    <n v="35139"/>
    <n v="9188"/>
    <n v="823"/>
    <n v="0"/>
    <x v="0"/>
    <x v="4"/>
    <n v="0"/>
    <n v="823"/>
    <n v="9188"/>
    <n v="91"/>
  </r>
  <r>
    <s v="..\StringSetPerfComparison\PLACES.TXT"/>
    <s v="..\StringSetPerfComparison\CRSWD-D.TXT"/>
    <n v="10197"/>
    <n v="4161"/>
    <n v="1"/>
    <n v="1"/>
    <n v="1"/>
    <n v="3330"/>
    <n v="4586"/>
    <n v="24593"/>
    <n v="1272"/>
    <n v="314"/>
    <n v="24"/>
    <n v="0"/>
    <x v="0"/>
    <x v="4"/>
    <n v="0"/>
    <n v="24"/>
    <n v="314"/>
    <n v="92"/>
  </r>
  <r>
    <s v="..\StringSetPerfComparison\PLACES.TXT"/>
    <s v="..\StringSetPerfComparison\FICTION.TXT"/>
    <n v="10197"/>
    <n v="468"/>
    <n v="1"/>
    <n v="1"/>
    <n v="1"/>
    <n v="3184"/>
    <n v="4703"/>
    <n v="25150"/>
    <n v="94"/>
    <n v="38"/>
    <n v="4"/>
    <n v="0"/>
    <x v="0"/>
    <x v="4"/>
    <n v="0"/>
    <n v="4"/>
    <n v="38"/>
    <n v="89"/>
  </r>
  <r>
    <s v="..\StringSetPerfComparison\PLACES.TXT"/>
    <s v="..\StringSetPerfComparison\FREQ.TXT"/>
    <n v="10197"/>
    <n v="1004"/>
    <n v="2"/>
    <n v="2"/>
    <n v="2"/>
    <n v="3173"/>
    <n v="4662"/>
    <n v="24800"/>
    <n v="324"/>
    <n v="80"/>
    <n v="25"/>
    <n v="0"/>
    <x v="0"/>
    <x v="4"/>
    <n v="0"/>
    <n v="25"/>
    <n v="80"/>
    <n v="68"/>
  </r>
  <r>
    <s v="..\StringSetPerfComparison\PLACES.TXT"/>
    <s v="..\StringSetPerfComparison\FREQ-INT.TXT"/>
    <n v="10197"/>
    <n v="1003"/>
    <n v="2"/>
    <n v="2"/>
    <n v="2"/>
    <n v="3052"/>
    <n v="4524"/>
    <n v="25644"/>
    <n v="221"/>
    <n v="105"/>
    <n v="18"/>
    <n v="0"/>
    <x v="0"/>
    <x v="4"/>
    <n v="0"/>
    <n v="18"/>
    <n v="105"/>
    <n v="82"/>
  </r>
  <r>
    <s v="..\StringSetPerfComparison\PLACES.TXT"/>
    <s v="..\StringSetPerfComparison\KJVFREQ.TXT"/>
    <n v="10197"/>
    <n v="1186"/>
    <n v="1"/>
    <n v="1"/>
    <n v="1"/>
    <n v="3136"/>
    <n v="4575"/>
    <n v="24479"/>
    <n v="236"/>
    <n v="103"/>
    <n v="8"/>
    <n v="0"/>
    <x v="0"/>
    <x v="4"/>
    <n v="0"/>
    <n v="8"/>
    <n v="103"/>
    <n v="92"/>
  </r>
  <r>
    <s v="..\StringSetPerfComparison\PLACES.TXT"/>
    <s v="..\StringSetPerfComparison\NAMES.TXT"/>
    <n v="10197"/>
    <n v="21987"/>
    <n v="1265"/>
    <n v="1265"/>
    <n v="1265"/>
    <n v="3009"/>
    <n v="4693"/>
    <n v="24415"/>
    <n v="6725"/>
    <n v="1858"/>
    <n v="1622"/>
    <n v="0"/>
    <x v="0"/>
    <x v="20"/>
    <n v="5"/>
    <n v="1622"/>
    <n v="1858"/>
    <n v="12"/>
  </r>
  <r>
    <s v="..\StringSetPerfComparison\PLACES.TXT"/>
    <s v="..\StringSetPerfComparison\NAMES-F.TXT"/>
    <n v="10197"/>
    <n v="4947"/>
    <n v="210"/>
    <n v="210"/>
    <n v="210"/>
    <n v="3213"/>
    <n v="4614"/>
    <n v="24807"/>
    <n v="1688"/>
    <n v="432"/>
    <n v="514"/>
    <n v="0"/>
    <x v="1"/>
    <x v="7"/>
    <n v="4"/>
    <n v="432"/>
    <n v="514"/>
    <n v="15"/>
  </r>
  <r>
    <s v="..\StringSetPerfComparison\PLACES.TXT"/>
    <s v="..\StringSetPerfComparison\NAMES-M.TXT"/>
    <n v="10197"/>
    <n v="3898"/>
    <n v="268"/>
    <n v="268"/>
    <n v="268"/>
    <n v="3188"/>
    <n v="4538"/>
    <n v="25506"/>
    <n v="1553"/>
    <n v="333"/>
    <n v="624"/>
    <n v="0"/>
    <x v="1"/>
    <x v="7"/>
    <n v="6"/>
    <n v="333"/>
    <n v="624"/>
    <n v="46"/>
  </r>
  <r>
    <s v="..\StringSetPerfComparison\PLACES.TXT"/>
    <s v="..\StringSetPerfComparison\OFTENMIS.TXT"/>
    <n v="10197"/>
    <n v="367"/>
    <n v="1"/>
    <n v="1"/>
    <n v="1"/>
    <n v="3170"/>
    <n v="4677"/>
    <n v="25134"/>
    <n v="113"/>
    <n v="34"/>
    <n v="5"/>
    <n v="0"/>
    <x v="0"/>
    <x v="4"/>
    <n v="0"/>
    <n v="5"/>
    <n v="34"/>
    <n v="85"/>
  </r>
  <r>
    <s v="..\StringSetPerfComparison\PLACES.TXT"/>
    <s v="..\StringSetPerfComparison\PLACES.TXT"/>
    <n v="10197"/>
    <n v="10197"/>
    <n v="10197"/>
    <n v="10197"/>
    <n v="10197"/>
    <n v="3184"/>
    <n v="4854"/>
    <n v="52946"/>
    <n v="4105"/>
    <n v="1082"/>
    <n v="5516"/>
    <n v="0"/>
    <x v="1"/>
    <x v="0"/>
    <n v="100"/>
    <n v="1082"/>
    <n v="5516"/>
    <n v="80"/>
  </r>
  <r>
    <s v="..\StringSetPerfComparison\PLACES.TXT"/>
    <s v="..\StringSetPerfComparison\SINGLE.TXT"/>
    <n v="10197"/>
    <n v="354985"/>
    <n v="1"/>
    <n v="1"/>
    <n v="1"/>
    <n v="3078"/>
    <n v="4502"/>
    <n v="25255"/>
    <n v="110086"/>
    <n v="30103"/>
    <n v="2768"/>
    <n v="0"/>
    <x v="0"/>
    <x v="4"/>
    <n v="0"/>
    <n v="2768"/>
    <n v="30103"/>
    <n v="90"/>
  </r>
  <r>
    <s v="..\StringSetPerfComparison\PLACES.TXT"/>
    <s v="..\StringSetPerfComparison\USACONST.TXT"/>
    <n v="10197"/>
    <n v="833"/>
    <n v="149"/>
    <n v="149"/>
    <n v="149"/>
    <n v="3195"/>
    <n v="4783"/>
    <n v="24487"/>
    <n v="297"/>
    <n v="186"/>
    <n v="61"/>
    <n v="0"/>
    <x v="0"/>
    <x v="5"/>
    <n v="17"/>
    <n v="61"/>
    <n v="186"/>
    <n v="67"/>
  </r>
  <r>
    <s v="..\StringSetPerfComparison\SINGLE.TXT"/>
    <s v="..\StringSetPerfComparison\ACRONYMS.TXT"/>
    <n v="354985"/>
    <n v="6214"/>
    <n v="935"/>
    <n v="935"/>
    <n v="935"/>
    <n v="113117"/>
    <n v="234141"/>
    <n v="600839"/>
    <n v="2911"/>
    <n v="910"/>
    <n v="339"/>
    <n v="0"/>
    <x v="0"/>
    <x v="4"/>
    <n v="15"/>
    <n v="339"/>
    <n v="910"/>
    <n v="62"/>
  </r>
  <r>
    <s v="..\StringSetPerfComparison\SINGLE.TXT"/>
    <s v="..\StringSetPerfComparison\COMMON.TXT"/>
    <n v="354985"/>
    <n v="74551"/>
    <n v="46941"/>
    <n v="46941"/>
    <n v="46941"/>
    <n v="115560"/>
    <n v="239765"/>
    <n v="604718"/>
    <n v="43907"/>
    <n v="16746"/>
    <n v="25208"/>
    <n v="0"/>
    <x v="1"/>
    <x v="29"/>
    <n v="62"/>
    <n v="16746"/>
    <n v="25208"/>
    <n v="33"/>
  </r>
  <r>
    <s v="..\StringSetPerfComparison\SINGLE.TXT"/>
    <s v="..\StringSetPerfComparison\COMPOUND.TXT"/>
    <n v="354985"/>
    <n v="256773"/>
    <n v="1"/>
    <n v="1"/>
    <n v="1"/>
    <n v="113097"/>
    <n v="232421"/>
    <n v="600425"/>
    <n v="91873"/>
    <n v="42685"/>
    <n v="25139"/>
    <n v="0"/>
    <x v="0"/>
    <x v="4"/>
    <n v="0"/>
    <n v="25139"/>
    <n v="42685"/>
    <n v="41"/>
  </r>
  <r>
    <s v="..\StringSetPerfComparison\SINGLE.TXT"/>
    <s v="..\StringSetPerfComparison\CROSSWD.TXT"/>
    <n v="354985"/>
    <n v="113810"/>
    <n v="111221"/>
    <n v="111221"/>
    <n v="111221"/>
    <n v="112593"/>
    <n v="234966"/>
    <n v="600466"/>
    <n v="63986"/>
    <n v="25292"/>
    <n v="33563"/>
    <n v="0"/>
    <x v="1"/>
    <x v="16"/>
    <n v="97"/>
    <n v="25292"/>
    <n v="33563"/>
    <n v="24"/>
  </r>
  <r>
    <s v="..\StringSetPerfComparison\SINGLE.TXT"/>
    <s v="..\StringSetPerfComparison\CRSWD-D.TXT"/>
    <n v="354985"/>
    <n v="4161"/>
    <n v="2283"/>
    <n v="2283"/>
    <n v="2283"/>
    <n v="115527"/>
    <n v="245058"/>
    <n v="612145"/>
    <n v="4391"/>
    <n v="956"/>
    <n v="2326"/>
    <n v="0"/>
    <x v="1"/>
    <x v="4"/>
    <n v="54"/>
    <n v="956"/>
    <n v="2326"/>
    <n v="58"/>
  </r>
  <r>
    <s v="..\StringSetPerfComparison\SINGLE.TXT"/>
    <s v="..\StringSetPerfComparison\FICTION.TXT"/>
    <n v="354985"/>
    <n v="468"/>
    <n v="1"/>
    <n v="1"/>
    <n v="1"/>
    <n v="114403"/>
    <n v="242464"/>
    <n v="606850"/>
    <n v="135"/>
    <n v="101"/>
    <n v="8"/>
    <n v="0"/>
    <x v="0"/>
    <x v="4"/>
    <n v="0"/>
    <n v="8"/>
    <n v="101"/>
    <n v="92"/>
  </r>
  <r>
    <s v="..\StringSetPerfComparison\SINGLE.TXT"/>
    <s v="..\StringSetPerfComparison\FREQ.TXT"/>
    <n v="354985"/>
    <n v="1004"/>
    <n v="985"/>
    <n v="985"/>
    <n v="985"/>
    <n v="113577"/>
    <n v="232487"/>
    <n v="596726"/>
    <n v="1767"/>
    <n v="246"/>
    <n v="603"/>
    <n v="0"/>
    <x v="1"/>
    <x v="4"/>
    <n v="98"/>
    <n v="246"/>
    <n v="603"/>
    <n v="59"/>
  </r>
  <r>
    <s v="..\StringSetPerfComparison\SINGLE.TXT"/>
    <s v="..\StringSetPerfComparison\FREQ-INT.TXT"/>
    <n v="354985"/>
    <n v="1003"/>
    <n v="2"/>
    <n v="2"/>
    <n v="2"/>
    <n v="113320"/>
    <n v="235280"/>
    <n v="604255"/>
    <n v="298"/>
    <n v="196"/>
    <n v="21"/>
    <n v="0"/>
    <x v="0"/>
    <x v="4"/>
    <n v="0"/>
    <n v="21"/>
    <n v="196"/>
    <n v="89"/>
  </r>
  <r>
    <s v="..\StringSetPerfComparison\SINGLE.TXT"/>
    <s v="..\StringSetPerfComparison\KJVFREQ.TXT"/>
    <n v="354985"/>
    <n v="1186"/>
    <n v="1"/>
    <n v="1"/>
    <n v="1"/>
    <n v="117630"/>
    <n v="242730"/>
    <n v="598720"/>
    <n v="346"/>
    <n v="212"/>
    <n v="18"/>
    <n v="0"/>
    <x v="0"/>
    <x v="4"/>
    <n v="0"/>
    <n v="18"/>
    <n v="212"/>
    <n v="91"/>
  </r>
  <r>
    <s v="..\StringSetPerfComparison\SINGLE.TXT"/>
    <s v="..\StringSetPerfComparison\NAMES.TXT"/>
    <n v="354985"/>
    <n v="21987"/>
    <n v="1"/>
    <n v="1"/>
    <n v="1"/>
    <n v="115469"/>
    <n v="240766"/>
    <n v="607977"/>
    <n v="6264"/>
    <n v="3065"/>
    <n v="128"/>
    <n v="0"/>
    <x v="0"/>
    <x v="4"/>
    <n v="0"/>
    <n v="128"/>
    <n v="3065"/>
    <n v="95"/>
  </r>
  <r>
    <s v="..\StringSetPerfComparison\SINGLE.TXT"/>
    <s v="..\StringSetPerfComparison\NAMES-F.TXT"/>
    <n v="354985"/>
    <n v="4947"/>
    <n v="1"/>
    <n v="1"/>
    <n v="1"/>
    <n v="114520"/>
    <n v="249097"/>
    <n v="600602"/>
    <n v="1361"/>
    <n v="1037"/>
    <n v="91"/>
    <n v="0"/>
    <x v="0"/>
    <x v="4"/>
    <n v="0"/>
    <n v="91"/>
    <n v="1037"/>
    <n v="91"/>
  </r>
  <r>
    <s v="..\StringSetPerfComparison\SINGLE.TXT"/>
    <s v="..\StringSetPerfComparison\NAMES-M.TXT"/>
    <n v="354985"/>
    <n v="3898"/>
    <n v="1"/>
    <n v="1"/>
    <n v="1"/>
    <n v="114100"/>
    <n v="229544"/>
    <n v="602676"/>
    <n v="1074"/>
    <n v="549"/>
    <n v="25"/>
    <n v="0"/>
    <x v="0"/>
    <x v="4"/>
    <n v="0"/>
    <n v="25"/>
    <n v="549"/>
    <n v="95"/>
  </r>
  <r>
    <s v="..\StringSetPerfComparison\SINGLE.TXT"/>
    <s v="..\StringSetPerfComparison\OFTENMIS.TXT"/>
    <n v="354985"/>
    <n v="367"/>
    <n v="364"/>
    <n v="364"/>
    <n v="364"/>
    <n v="116079"/>
    <n v="238187"/>
    <n v="603329"/>
    <n v="699"/>
    <n v="113"/>
    <n v="391"/>
    <n v="0"/>
    <x v="1"/>
    <x v="4"/>
    <n v="99"/>
    <n v="113"/>
    <n v="391"/>
    <n v="71"/>
  </r>
  <r>
    <s v="..\StringSetPerfComparison\SINGLE.TXT"/>
    <s v="..\StringSetPerfComparison\PLACES.TXT"/>
    <n v="354985"/>
    <n v="10197"/>
    <n v="1"/>
    <n v="1"/>
    <n v="1"/>
    <n v="115282"/>
    <n v="236856"/>
    <n v="601792"/>
    <n v="2805"/>
    <n v="1530"/>
    <n v="70"/>
    <n v="0"/>
    <x v="0"/>
    <x v="4"/>
    <n v="0"/>
    <n v="70"/>
    <n v="1530"/>
    <n v="95"/>
  </r>
  <r>
    <s v="..\StringSetPerfComparison\SINGLE.TXT"/>
    <s v="..\StringSetPerfComparison\SINGLE.TXT"/>
    <n v="354985"/>
    <n v="354985"/>
    <n v="354985"/>
    <n v="354985"/>
    <n v="354985"/>
    <n v="114915"/>
    <n v="240741"/>
    <n v="601782"/>
    <n v="185720"/>
    <n v="80969"/>
    <n v="121907"/>
    <n v="0"/>
    <x v="1"/>
    <x v="0"/>
    <n v="100"/>
    <n v="80969"/>
    <n v="121907"/>
    <n v="33"/>
  </r>
  <r>
    <s v="..\StringSetPerfComparison\SINGLE.TXT"/>
    <s v="..\StringSetPerfComparison\USACONST.TXT"/>
    <n v="354985"/>
    <n v="833"/>
    <n v="149"/>
    <n v="149"/>
    <n v="149"/>
    <n v="113844"/>
    <n v="235097"/>
    <n v="600682"/>
    <n v="732"/>
    <n v="266"/>
    <n v="486"/>
    <n v="0"/>
    <x v="1"/>
    <x v="4"/>
    <n v="17"/>
    <n v="266"/>
    <n v="486"/>
    <n v="45"/>
  </r>
  <r>
    <s v="..\StringSetPerfComparison\USACONST.TXT"/>
    <s v="..\StringSetPerfComparison\ACRONYMS.TXT"/>
    <n v="833"/>
    <n v="6214"/>
    <n v="1"/>
    <n v="1"/>
    <n v="1"/>
    <n v="749"/>
    <n v="680"/>
    <n v="21636"/>
    <n v="1088"/>
    <n v="398"/>
    <n v="125"/>
    <n v="0"/>
    <x v="0"/>
    <x v="4"/>
    <n v="0"/>
    <n v="125"/>
    <n v="398"/>
    <n v="68"/>
  </r>
  <r>
    <s v="..\StringSetPerfComparison\USACONST.TXT"/>
    <s v="..\StringSetPerfComparison\COMMON.TXT"/>
    <n v="833"/>
    <n v="74551"/>
    <n v="1"/>
    <n v="1"/>
    <n v="1"/>
    <n v="772"/>
    <n v="663"/>
    <n v="22415"/>
    <n v="11477"/>
    <n v="5586"/>
    <n v="1425"/>
    <n v="0"/>
    <x v="0"/>
    <x v="4"/>
    <n v="0"/>
    <n v="1425"/>
    <n v="5586"/>
    <n v="74"/>
  </r>
  <r>
    <s v="..\StringSetPerfComparison\USACONST.TXT"/>
    <s v="..\StringSetPerfComparison\COMPOUND.TXT"/>
    <n v="833"/>
    <n v="256773"/>
    <n v="1"/>
    <n v="1"/>
    <n v="1"/>
    <n v="759"/>
    <n v="798"/>
    <n v="22213"/>
    <n v="39863"/>
    <n v="22940"/>
    <n v="5340"/>
    <n v="0"/>
    <x v="0"/>
    <x v="4"/>
    <n v="0"/>
    <n v="5340"/>
    <n v="22940"/>
    <n v="76"/>
  </r>
  <r>
    <s v="..\StringSetPerfComparison\USACONST.TXT"/>
    <s v="..\StringSetPerfComparison\CROSSWD.TXT"/>
    <n v="833"/>
    <n v="113810"/>
    <n v="1"/>
    <n v="1"/>
    <n v="1"/>
    <n v="780"/>
    <n v="755"/>
    <n v="23412"/>
    <n v="17257"/>
    <n v="8837"/>
    <n v="1934"/>
    <n v="0"/>
    <x v="0"/>
    <x v="4"/>
    <n v="0"/>
    <n v="1934"/>
    <n v="8837"/>
    <n v="78"/>
  </r>
  <r>
    <s v="..\StringSetPerfComparison\USACONST.TXT"/>
    <s v="..\StringSetPerfComparison\CRSWD-D.TXT"/>
    <n v="833"/>
    <n v="4161"/>
    <n v="1"/>
    <n v="1"/>
    <n v="1"/>
    <n v="719"/>
    <n v="603"/>
    <n v="22653"/>
    <n v="677"/>
    <n v="277"/>
    <n v="139"/>
    <n v="0"/>
    <x v="0"/>
    <x v="4"/>
    <n v="0"/>
    <n v="139"/>
    <n v="277"/>
    <n v="49"/>
  </r>
  <r>
    <s v="..\StringSetPerfComparison\USACONST.TXT"/>
    <s v="..\StringSetPerfComparison\FICTION.TXT"/>
    <n v="833"/>
    <n v="468"/>
    <n v="1"/>
    <n v="1"/>
    <n v="1"/>
    <n v="747"/>
    <n v="674"/>
    <n v="25922"/>
    <n v="64"/>
    <n v="33"/>
    <n v="7"/>
    <n v="0"/>
    <x v="0"/>
    <x v="4"/>
    <n v="0"/>
    <n v="7"/>
    <n v="33"/>
    <n v="78"/>
  </r>
  <r>
    <s v="..\StringSetPerfComparison\USACONST.TXT"/>
    <s v="..\StringSetPerfComparison\FREQ.TXT"/>
    <n v="833"/>
    <n v="1004"/>
    <n v="2"/>
    <n v="2"/>
    <n v="2"/>
    <n v="1786"/>
    <n v="1684"/>
    <n v="50439"/>
    <n v="891"/>
    <n v="180"/>
    <n v="245"/>
    <n v="0"/>
    <x v="1"/>
    <x v="4"/>
    <n v="0"/>
    <n v="180"/>
    <n v="245"/>
    <n v="26"/>
  </r>
  <r>
    <s v="..\StringSetPerfComparison\USACONST.TXT"/>
    <s v="..\StringSetPerfComparison\FREQ-INT.TXT"/>
    <n v="833"/>
    <n v="1003"/>
    <n v="2"/>
    <n v="2"/>
    <n v="2"/>
    <n v="770"/>
    <n v="684"/>
    <n v="22431"/>
    <n v="154"/>
    <n v="94"/>
    <n v="17"/>
    <n v="0"/>
    <x v="0"/>
    <x v="4"/>
    <n v="0"/>
    <n v="17"/>
    <n v="94"/>
    <n v="81"/>
  </r>
  <r>
    <s v="..\StringSetPerfComparison\USACONST.TXT"/>
    <s v="..\StringSetPerfComparison\KJVFREQ.TXT"/>
    <n v="833"/>
    <n v="1186"/>
    <n v="1"/>
    <n v="1"/>
    <n v="1"/>
    <n v="810"/>
    <n v="677"/>
    <n v="36930"/>
    <n v="160"/>
    <n v="90"/>
    <n v="18"/>
    <n v="0"/>
    <x v="0"/>
    <x v="4"/>
    <n v="0"/>
    <n v="18"/>
    <n v="90"/>
    <n v="80"/>
  </r>
  <r>
    <s v="..\StringSetPerfComparison\USACONST.TXT"/>
    <s v="..\StringSetPerfComparison\NAMES.TXT"/>
    <n v="833"/>
    <n v="21987"/>
    <n v="1"/>
    <n v="1"/>
    <n v="1"/>
    <n v="769"/>
    <n v="688"/>
    <n v="20821"/>
    <n v="2891"/>
    <n v="1477"/>
    <n v="312"/>
    <n v="0"/>
    <x v="0"/>
    <x v="4"/>
    <n v="0"/>
    <n v="312"/>
    <n v="1477"/>
    <n v="78"/>
  </r>
  <r>
    <s v="..\StringSetPerfComparison\USACONST.TXT"/>
    <s v="..\StringSetPerfComparison\NAMES-F.TXT"/>
    <n v="833"/>
    <n v="4947"/>
    <n v="1"/>
    <n v="1"/>
    <n v="1"/>
    <n v="755"/>
    <n v="692"/>
    <n v="22562"/>
    <n v="682"/>
    <n v="350"/>
    <n v="106"/>
    <n v="0"/>
    <x v="0"/>
    <x v="4"/>
    <n v="0"/>
    <n v="106"/>
    <n v="350"/>
    <n v="69"/>
  </r>
  <r>
    <s v="..\StringSetPerfComparison\USACONST.TXT"/>
    <s v="..\StringSetPerfComparison\NAMES-M.TXT"/>
    <n v="833"/>
    <n v="3898"/>
    <n v="1"/>
    <n v="1"/>
    <n v="1"/>
    <n v="715"/>
    <n v="608"/>
    <n v="22770"/>
    <n v="574"/>
    <n v="278"/>
    <n v="108"/>
    <n v="0"/>
    <x v="0"/>
    <x v="4"/>
    <n v="0"/>
    <n v="108"/>
    <n v="278"/>
    <n v="61"/>
  </r>
  <r>
    <s v="..\StringSetPerfComparison\USACONST.TXT"/>
    <s v="..\StringSetPerfComparison\OFTENMIS.TXT"/>
    <n v="833"/>
    <n v="367"/>
    <n v="1"/>
    <n v="1"/>
    <n v="1"/>
    <n v="770"/>
    <n v="679"/>
    <n v="23023"/>
    <n v="98"/>
    <n v="28"/>
    <n v="54"/>
    <n v="0"/>
    <x v="1"/>
    <x v="4"/>
    <n v="0"/>
    <n v="28"/>
    <n v="54"/>
    <n v="48"/>
  </r>
  <r>
    <s v="..\StringSetPerfComparison\USACONST.TXT"/>
    <s v="..\StringSetPerfComparison\PLACES.TXT"/>
    <n v="833"/>
    <n v="10197"/>
    <n v="1"/>
    <n v="1"/>
    <n v="1"/>
    <n v="724"/>
    <n v="606"/>
    <n v="22053"/>
    <n v="1356"/>
    <n v="710"/>
    <n v="183"/>
    <n v="0"/>
    <x v="0"/>
    <x v="4"/>
    <n v="0"/>
    <n v="183"/>
    <n v="710"/>
    <n v="74"/>
  </r>
  <r>
    <s v="..\StringSetPerfComparison\USACONST.TXT"/>
    <s v="..\StringSetPerfComparison\SINGLE.TXT"/>
    <n v="833"/>
    <n v="354985"/>
    <n v="1"/>
    <n v="1"/>
    <n v="1"/>
    <n v="734"/>
    <n v="695"/>
    <n v="22366"/>
    <n v="52387"/>
    <n v="27321"/>
    <n v="5667"/>
    <n v="0"/>
    <x v="0"/>
    <x v="4"/>
    <n v="0"/>
    <n v="5667"/>
    <n v="27321"/>
    <n v="79"/>
  </r>
  <r>
    <s v="..\StringSetPerfComparison\USACONST.TXT"/>
    <s v="..\StringSetPerfComparison\USACONST.TXT"/>
    <n v="833"/>
    <n v="833"/>
    <n v="833"/>
    <n v="833"/>
    <n v="833"/>
    <n v="735"/>
    <n v="676"/>
    <n v="21836"/>
    <n v="416"/>
    <n v="257"/>
    <n v="3611"/>
    <n v="0"/>
    <x v="1"/>
    <x v="0"/>
    <n v="100"/>
    <n v="257"/>
    <n v="3611"/>
    <n v="92"/>
  </r>
  <r>
    <m/>
    <m/>
    <m/>
    <m/>
    <m/>
    <m/>
    <m/>
    <m/>
    <m/>
    <m/>
    <m/>
    <m/>
    <m/>
    <m/>
    <x v="2"/>
    <x v="3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6">
  <r>
    <s v="..\StringSetPerfComparison\ACRONYMS.TXT"/>
    <s v="..\StringSetPerfComparison\ACRONYMS.TXT"/>
    <x v="0"/>
    <n v="6214"/>
    <n v="6214"/>
    <n v="6214"/>
    <n v="6214"/>
    <n v="1851"/>
    <n v="2445"/>
    <n v="5340"/>
    <n v="2484"/>
    <n v="558"/>
    <n v="457"/>
    <n v="0"/>
    <x v="0"/>
    <x v="0"/>
    <x v="0"/>
    <x v="0"/>
    <n v="558"/>
    <n v="18"/>
    <n v="101"/>
    <x v="0"/>
    <n v="1851"/>
    <n v="2445"/>
    <n v="594"/>
    <n v="24"/>
  </r>
  <r>
    <s v="..\StringSetPerfComparison\ACRONYMS.TXT"/>
    <s v="..\StringSetPerfComparison\COMMON.TXT"/>
    <x v="0"/>
    <n v="74551"/>
    <n v="517"/>
    <n v="517"/>
    <n v="517"/>
    <n v="1756"/>
    <n v="2196"/>
    <n v="5330"/>
    <n v="17923"/>
    <n v="7149"/>
    <n v="1521"/>
    <n v="0"/>
    <x v="0"/>
    <x v="1"/>
    <x v="1"/>
    <x v="1"/>
    <n v="7149"/>
    <n v="78"/>
    <n v="5628"/>
    <x v="0"/>
    <n v="1756"/>
    <n v="2196"/>
    <n v="440"/>
    <n v="20"/>
  </r>
  <r>
    <s v="..\StringSetPerfComparison\ACRONYMS.TXT"/>
    <s v="..\StringSetPerfComparison\COMPOUND.TXT"/>
    <x v="0"/>
    <n v="256773"/>
    <n v="5248"/>
    <n v="5248"/>
    <n v="5248"/>
    <n v="1738"/>
    <n v="2476"/>
    <n v="5535"/>
    <n v="58667"/>
    <n v="27583"/>
    <n v="6210"/>
    <n v="0"/>
    <x v="0"/>
    <x v="2"/>
    <x v="2"/>
    <x v="2"/>
    <n v="27583"/>
    <n v="77"/>
    <n v="21373"/>
    <x v="0"/>
    <n v="1738"/>
    <n v="2476"/>
    <n v="738"/>
    <n v="29"/>
  </r>
  <r>
    <s v="..\StringSetPerfComparison\ACRONYMS.TXT"/>
    <s v="..\StringSetPerfComparison\CROSSWD.TXT"/>
    <x v="0"/>
    <n v="113810"/>
    <n v="207"/>
    <n v="207"/>
    <n v="207"/>
    <n v="1713"/>
    <n v="2634"/>
    <n v="5459"/>
    <n v="27059"/>
    <n v="10505"/>
    <n v="2098"/>
    <n v="0"/>
    <x v="0"/>
    <x v="3"/>
    <x v="1"/>
    <x v="3"/>
    <n v="10505"/>
    <n v="80"/>
    <n v="8407"/>
    <x v="0"/>
    <n v="1713"/>
    <n v="2634"/>
    <n v="921"/>
    <n v="34"/>
  </r>
  <r>
    <s v="..\StringSetPerfComparison\ACRONYMS.TXT"/>
    <s v="..\StringSetPerfComparison\CRSWD-D.TXT"/>
    <x v="0"/>
    <n v="4161"/>
    <n v="17"/>
    <n v="17"/>
    <n v="17"/>
    <n v="1742"/>
    <n v="2419"/>
    <n v="5073"/>
    <n v="1128"/>
    <n v="365"/>
    <n v="107"/>
    <n v="0"/>
    <x v="0"/>
    <x v="4"/>
    <x v="1"/>
    <x v="4"/>
    <n v="365"/>
    <n v="70"/>
    <n v="258"/>
    <x v="0"/>
    <n v="1742"/>
    <n v="2419"/>
    <n v="677"/>
    <n v="27"/>
  </r>
  <r>
    <s v="..\StringSetPerfComparison\ACRONYMS.TXT"/>
    <s v="..\StringSetPerfComparison\FICTION.TXT"/>
    <x v="0"/>
    <n v="468"/>
    <n v="1"/>
    <n v="1"/>
    <n v="1"/>
    <n v="1730"/>
    <n v="2370"/>
    <n v="5324"/>
    <n v="79"/>
    <n v="43"/>
    <n v="5"/>
    <n v="0"/>
    <x v="0"/>
    <x v="4"/>
    <x v="1"/>
    <x v="5"/>
    <n v="43"/>
    <n v="88"/>
    <n v="38"/>
    <x v="0"/>
    <n v="1730"/>
    <n v="2370"/>
    <n v="640"/>
    <n v="27"/>
  </r>
  <r>
    <s v="..\StringSetPerfComparison\ACRONYMS.TXT"/>
    <s v="..\StringSetPerfComparison\FREQ.TXT"/>
    <x v="0"/>
    <n v="1004"/>
    <n v="34"/>
    <n v="34"/>
    <n v="34"/>
    <n v="1682"/>
    <n v="2343"/>
    <n v="5265"/>
    <n v="489"/>
    <n v="95"/>
    <n v="64"/>
    <n v="0"/>
    <x v="0"/>
    <x v="4"/>
    <x v="3"/>
    <x v="6"/>
    <n v="95"/>
    <n v="32"/>
    <n v="31"/>
    <x v="0"/>
    <n v="1682"/>
    <n v="2343"/>
    <n v="661"/>
    <n v="28"/>
  </r>
  <r>
    <s v="..\StringSetPerfComparison\ACRONYMS.TXT"/>
    <s v="..\StringSetPerfComparison\FREQ-INT.TXT"/>
    <x v="0"/>
    <n v="1003"/>
    <n v="2"/>
    <n v="2"/>
    <n v="2"/>
    <n v="4708"/>
    <n v="6173"/>
    <n v="13191"/>
    <n v="475"/>
    <n v="315"/>
    <n v="41"/>
    <n v="0"/>
    <x v="0"/>
    <x v="4"/>
    <x v="1"/>
    <x v="7"/>
    <n v="315"/>
    <n v="86"/>
    <n v="274"/>
    <x v="0"/>
    <n v="4708"/>
    <n v="6173"/>
    <n v="1465"/>
    <n v="23"/>
  </r>
  <r>
    <s v="..\StringSetPerfComparison\ACRONYMS.TXT"/>
    <s v="..\StringSetPerfComparison\KJVFREQ.TXT"/>
    <x v="0"/>
    <n v="1186"/>
    <n v="1"/>
    <n v="1"/>
    <n v="1"/>
    <n v="2110"/>
    <n v="2972"/>
    <n v="6614"/>
    <n v="253"/>
    <n v="144"/>
    <n v="15"/>
    <n v="0"/>
    <x v="0"/>
    <x v="4"/>
    <x v="1"/>
    <x v="8"/>
    <n v="144"/>
    <n v="89"/>
    <n v="129"/>
    <x v="0"/>
    <n v="2110"/>
    <n v="2972"/>
    <n v="862"/>
    <n v="29"/>
  </r>
  <r>
    <s v="..\StringSetPerfComparison\ACRONYMS.TXT"/>
    <s v="..\StringSetPerfComparison\NAMES.TXT"/>
    <x v="0"/>
    <n v="21987"/>
    <n v="98"/>
    <n v="98"/>
    <n v="98"/>
    <n v="2138"/>
    <n v="6509"/>
    <n v="13275"/>
    <n v="6786"/>
    <n v="5059"/>
    <n v="1133"/>
    <n v="0"/>
    <x v="0"/>
    <x v="5"/>
    <x v="1"/>
    <x v="9"/>
    <n v="5059"/>
    <n v="77"/>
    <n v="3926"/>
    <x v="0"/>
    <n v="2138"/>
    <n v="6509"/>
    <n v="4371"/>
    <n v="67"/>
  </r>
  <r>
    <s v="..\StringSetPerfComparison\ACRONYMS.TXT"/>
    <s v="..\StringSetPerfComparison\NAMES-F.TXT"/>
    <x v="0"/>
    <n v="4947"/>
    <n v="16"/>
    <n v="16"/>
    <n v="16"/>
    <n v="2716"/>
    <n v="3649"/>
    <n v="7858"/>
    <n v="1591"/>
    <n v="704"/>
    <n v="177"/>
    <n v="0"/>
    <x v="0"/>
    <x v="4"/>
    <x v="1"/>
    <x v="10"/>
    <n v="704"/>
    <n v="74"/>
    <n v="527"/>
    <x v="0"/>
    <n v="2716"/>
    <n v="3649"/>
    <n v="933"/>
    <n v="25"/>
  </r>
  <r>
    <s v="..\StringSetPerfComparison\ACRONYMS.TXT"/>
    <s v="..\StringSetPerfComparison\NAMES-M.TXT"/>
    <x v="0"/>
    <n v="3898"/>
    <n v="47"/>
    <n v="47"/>
    <n v="47"/>
    <n v="2753"/>
    <n v="3687"/>
    <n v="7708"/>
    <n v="1348"/>
    <n v="549"/>
    <n v="178"/>
    <n v="0"/>
    <x v="0"/>
    <x v="4"/>
    <x v="4"/>
    <x v="11"/>
    <n v="549"/>
    <n v="67"/>
    <n v="371"/>
    <x v="0"/>
    <n v="2753"/>
    <n v="3687"/>
    <n v="934"/>
    <n v="25"/>
  </r>
  <r>
    <s v="..\StringSetPerfComparison\ACRONYMS.TXT"/>
    <s v="..\StringSetPerfComparison\OFTENMIS.TXT"/>
    <x v="0"/>
    <n v="367"/>
    <n v="1"/>
    <n v="1"/>
    <n v="1"/>
    <n v="2729"/>
    <n v="3613"/>
    <n v="7870"/>
    <n v="246"/>
    <n v="52"/>
    <n v="39"/>
    <n v="0"/>
    <x v="0"/>
    <x v="4"/>
    <x v="1"/>
    <x v="12"/>
    <n v="52"/>
    <n v="25"/>
    <n v="13"/>
    <x v="0"/>
    <n v="2729"/>
    <n v="3613"/>
    <n v="884"/>
    <n v="24"/>
  </r>
  <r>
    <s v="..\StringSetPerfComparison\ACRONYMS.TXT"/>
    <s v="..\StringSetPerfComparison\PLACES.TXT"/>
    <x v="0"/>
    <n v="10197"/>
    <n v="6"/>
    <n v="6"/>
    <n v="6"/>
    <n v="5695"/>
    <n v="7872"/>
    <n v="16468"/>
    <n v="7044"/>
    <n v="3231"/>
    <n v="666"/>
    <n v="0"/>
    <x v="0"/>
    <x v="4"/>
    <x v="1"/>
    <x v="13"/>
    <n v="3231"/>
    <n v="79"/>
    <n v="2565"/>
    <x v="0"/>
    <n v="5695"/>
    <n v="7872"/>
    <n v="2177"/>
    <n v="27"/>
  </r>
  <r>
    <s v="..\StringSetPerfComparison\ACRONYMS.TXT"/>
    <s v="..\StringSetPerfComparison\SINGLE.TXT"/>
    <x v="0"/>
    <n v="354985"/>
    <n v="935"/>
    <n v="935"/>
    <n v="935"/>
    <n v="1673"/>
    <n v="2275"/>
    <n v="5253"/>
    <n v="81718"/>
    <n v="34046"/>
    <n v="6305"/>
    <n v="0"/>
    <x v="0"/>
    <x v="6"/>
    <x v="1"/>
    <x v="14"/>
    <n v="34046"/>
    <n v="81"/>
    <n v="27741"/>
    <x v="0"/>
    <n v="1673"/>
    <n v="2275"/>
    <n v="602"/>
    <n v="26"/>
  </r>
  <r>
    <s v="..\StringSetPerfComparison\ACRONYMS.TXT"/>
    <s v="..\StringSetPerfComparison\USACONST.TXT"/>
    <x v="0"/>
    <n v="833"/>
    <n v="149"/>
    <n v="149"/>
    <n v="149"/>
    <n v="1803"/>
    <n v="2456"/>
    <n v="5326"/>
    <n v="336"/>
    <n v="194"/>
    <n v="53"/>
    <n v="0"/>
    <x v="0"/>
    <x v="7"/>
    <x v="5"/>
    <x v="15"/>
    <n v="194"/>
    <n v="72"/>
    <n v="141"/>
    <x v="0"/>
    <n v="1803"/>
    <n v="2456"/>
    <n v="653"/>
    <n v="26"/>
  </r>
  <r>
    <s v="..\StringSetPerfComparison\COMMON.TXT"/>
    <s v="..\StringSetPerfComparison\ACRONYMS.TXT"/>
    <x v="1"/>
    <n v="6214"/>
    <n v="517"/>
    <n v="517"/>
    <n v="517"/>
    <n v="24160"/>
    <n v="41398"/>
    <n v="167047"/>
    <n v="2322"/>
    <n v="576"/>
    <n v="519"/>
    <n v="0"/>
    <x v="0"/>
    <x v="4"/>
    <x v="6"/>
    <x v="16"/>
    <n v="576"/>
    <n v="9"/>
    <n v="57"/>
    <x v="0"/>
    <n v="24160"/>
    <n v="41398"/>
    <n v="17238"/>
    <n v="41"/>
  </r>
  <r>
    <s v="..\StringSetPerfComparison\COMMON.TXT"/>
    <s v="..\StringSetPerfComparison\COMMON.TXT"/>
    <x v="1"/>
    <n v="74551"/>
    <n v="74551"/>
    <n v="74551"/>
    <n v="74551"/>
    <n v="23931"/>
    <n v="40467"/>
    <n v="169962"/>
    <n v="36629"/>
    <n v="12112"/>
    <n v="32966"/>
    <n v="0"/>
    <x v="1"/>
    <x v="0"/>
    <x v="0"/>
    <x v="17"/>
    <n v="32966"/>
    <n v="63"/>
    <n v="20854"/>
    <x v="0"/>
    <n v="23931"/>
    <n v="40467"/>
    <n v="16536"/>
    <n v="40"/>
  </r>
  <r>
    <s v="..\StringSetPerfComparison\COMMON.TXT"/>
    <s v="..\StringSetPerfComparison\COMPOUND.TXT"/>
    <x v="1"/>
    <n v="256773"/>
    <n v="26163"/>
    <n v="26163"/>
    <n v="26163"/>
    <n v="27267"/>
    <n v="43630"/>
    <n v="173589"/>
    <n v="89890"/>
    <n v="35044"/>
    <n v="42379"/>
    <n v="0"/>
    <x v="1"/>
    <x v="8"/>
    <x v="7"/>
    <x v="18"/>
    <n v="42379"/>
    <n v="17"/>
    <n v="7335"/>
    <x v="0"/>
    <n v="27267"/>
    <n v="43630"/>
    <n v="16363"/>
    <n v="37"/>
  </r>
  <r>
    <s v="..\StringSetPerfComparison\COMMON.TXT"/>
    <s v="..\StringSetPerfComparison\CROSSWD.TXT"/>
    <x v="1"/>
    <n v="113810"/>
    <n v="33978"/>
    <n v="33978"/>
    <n v="33978"/>
    <n v="23501"/>
    <n v="39956"/>
    <n v="169745"/>
    <n v="45597"/>
    <n v="14883"/>
    <n v="20480"/>
    <n v="0"/>
    <x v="1"/>
    <x v="9"/>
    <x v="8"/>
    <x v="19"/>
    <n v="20480"/>
    <n v="27"/>
    <n v="5597"/>
    <x v="0"/>
    <n v="23501"/>
    <n v="39956"/>
    <n v="16455"/>
    <n v="41"/>
  </r>
  <r>
    <s v="..\StringSetPerfComparison\COMMON.TXT"/>
    <s v="..\StringSetPerfComparison\CRSWD-D.TXT"/>
    <x v="1"/>
    <n v="4161"/>
    <n v="169"/>
    <n v="169"/>
    <n v="169"/>
    <n v="23762"/>
    <n v="39764"/>
    <n v="165328"/>
    <n v="2397"/>
    <n v="402"/>
    <n v="1301"/>
    <n v="0"/>
    <x v="1"/>
    <x v="4"/>
    <x v="9"/>
    <x v="20"/>
    <n v="1301"/>
    <n v="69"/>
    <n v="899"/>
    <x v="0"/>
    <n v="23762"/>
    <n v="39764"/>
    <n v="16002"/>
    <n v="40"/>
  </r>
  <r>
    <s v="..\StringSetPerfComparison\COMMON.TXT"/>
    <s v="..\StringSetPerfComparison\FICTION.TXT"/>
    <x v="1"/>
    <n v="468"/>
    <n v="1"/>
    <n v="1"/>
    <n v="1"/>
    <n v="24516"/>
    <n v="43666"/>
    <n v="167850"/>
    <n v="98"/>
    <n v="43"/>
    <n v="4"/>
    <n v="0"/>
    <x v="0"/>
    <x v="4"/>
    <x v="1"/>
    <x v="21"/>
    <n v="43"/>
    <n v="90"/>
    <n v="39"/>
    <x v="0"/>
    <n v="24516"/>
    <n v="43666"/>
    <n v="19150"/>
    <n v="43"/>
  </r>
  <r>
    <s v="..\StringSetPerfComparison\COMMON.TXT"/>
    <s v="..\StringSetPerfComparison\FREQ.TXT"/>
    <x v="1"/>
    <n v="1004"/>
    <n v="991"/>
    <n v="991"/>
    <n v="991"/>
    <n v="24391"/>
    <n v="42184"/>
    <n v="166807"/>
    <n v="1115"/>
    <n v="185"/>
    <n v="493"/>
    <n v="0"/>
    <x v="1"/>
    <x v="5"/>
    <x v="10"/>
    <x v="22"/>
    <n v="493"/>
    <n v="62"/>
    <n v="308"/>
    <x v="0"/>
    <n v="24391"/>
    <n v="42184"/>
    <n v="17793"/>
    <n v="42"/>
  </r>
  <r>
    <s v="..\StringSetPerfComparison\COMMON.TXT"/>
    <s v="..\StringSetPerfComparison\FREQ-INT.TXT"/>
    <x v="1"/>
    <n v="1003"/>
    <n v="2"/>
    <n v="2"/>
    <n v="2"/>
    <n v="24683"/>
    <n v="40337"/>
    <n v="168916"/>
    <n v="225"/>
    <n v="141"/>
    <n v="20"/>
    <n v="0"/>
    <x v="0"/>
    <x v="4"/>
    <x v="1"/>
    <x v="23"/>
    <n v="141"/>
    <n v="85"/>
    <n v="121"/>
    <x v="0"/>
    <n v="24683"/>
    <n v="40337"/>
    <n v="15654"/>
    <n v="38"/>
  </r>
  <r>
    <s v="..\StringSetPerfComparison\COMMON.TXT"/>
    <s v="..\StringSetPerfComparison\KJVFREQ.TXT"/>
    <x v="1"/>
    <n v="1186"/>
    <n v="1"/>
    <n v="1"/>
    <n v="1"/>
    <n v="24147"/>
    <n v="41330"/>
    <n v="169059"/>
    <n v="250"/>
    <n v="131"/>
    <n v="12"/>
    <n v="0"/>
    <x v="0"/>
    <x v="4"/>
    <x v="1"/>
    <x v="24"/>
    <n v="131"/>
    <n v="90"/>
    <n v="119"/>
    <x v="0"/>
    <n v="24147"/>
    <n v="41330"/>
    <n v="17183"/>
    <n v="41"/>
  </r>
  <r>
    <s v="..\StringSetPerfComparison\COMMON.TXT"/>
    <s v="..\StringSetPerfComparison\NAMES.TXT"/>
    <x v="1"/>
    <n v="21987"/>
    <n v="1779"/>
    <n v="1779"/>
    <n v="1779"/>
    <n v="23758"/>
    <n v="41836"/>
    <n v="167018"/>
    <n v="7286"/>
    <n v="2198"/>
    <n v="3774"/>
    <n v="0"/>
    <x v="1"/>
    <x v="7"/>
    <x v="6"/>
    <x v="25"/>
    <n v="3774"/>
    <n v="41"/>
    <n v="1576"/>
    <x v="0"/>
    <n v="23758"/>
    <n v="41836"/>
    <n v="18078"/>
    <n v="43"/>
  </r>
  <r>
    <s v="..\StringSetPerfComparison\COMMON.TXT"/>
    <s v="..\StringSetPerfComparison\NAMES-F.TXT"/>
    <x v="1"/>
    <n v="4947"/>
    <n v="320"/>
    <n v="320"/>
    <n v="320"/>
    <n v="24029"/>
    <n v="40616"/>
    <n v="168962"/>
    <n v="1977"/>
    <n v="516"/>
    <n v="770"/>
    <n v="0"/>
    <x v="1"/>
    <x v="4"/>
    <x v="11"/>
    <x v="26"/>
    <n v="770"/>
    <n v="32"/>
    <n v="254"/>
    <x v="0"/>
    <n v="24029"/>
    <n v="40616"/>
    <n v="16587"/>
    <n v="40"/>
  </r>
  <r>
    <s v="..\StringSetPerfComparison\COMMON.TXT"/>
    <s v="..\StringSetPerfComparison\NAMES-M.TXT"/>
    <x v="1"/>
    <n v="3898"/>
    <n v="672"/>
    <n v="672"/>
    <n v="672"/>
    <n v="23984"/>
    <n v="39547"/>
    <n v="166992"/>
    <n v="1677"/>
    <n v="494"/>
    <n v="851"/>
    <n v="0"/>
    <x v="1"/>
    <x v="4"/>
    <x v="5"/>
    <x v="27"/>
    <n v="851"/>
    <n v="41"/>
    <n v="357"/>
    <x v="0"/>
    <n v="23984"/>
    <n v="39547"/>
    <n v="15563"/>
    <n v="39"/>
  </r>
  <r>
    <s v="..\StringSetPerfComparison\COMMON.TXT"/>
    <s v="..\StringSetPerfComparison\OFTENMIS.TXT"/>
    <x v="1"/>
    <n v="367"/>
    <n v="329"/>
    <n v="329"/>
    <n v="329"/>
    <n v="24794"/>
    <n v="40733"/>
    <n v="167724"/>
    <n v="404"/>
    <n v="110"/>
    <n v="297"/>
    <n v="0"/>
    <x v="1"/>
    <x v="4"/>
    <x v="12"/>
    <x v="28"/>
    <n v="297"/>
    <n v="62"/>
    <n v="187"/>
    <x v="0"/>
    <n v="24794"/>
    <n v="40733"/>
    <n v="15939"/>
    <n v="39"/>
  </r>
  <r>
    <s v="..\StringSetPerfComparison\COMMON.TXT"/>
    <s v="..\StringSetPerfComparison\PLACES.TXT"/>
    <x v="1"/>
    <n v="10197"/>
    <n v="494"/>
    <n v="494"/>
    <n v="494"/>
    <n v="24026"/>
    <n v="41870"/>
    <n v="169126"/>
    <n v="3719"/>
    <n v="1017"/>
    <n v="1790"/>
    <n v="0"/>
    <x v="1"/>
    <x v="4"/>
    <x v="9"/>
    <x v="29"/>
    <n v="1790"/>
    <n v="43"/>
    <n v="773"/>
    <x v="0"/>
    <n v="24026"/>
    <n v="41870"/>
    <n v="17844"/>
    <n v="42"/>
  </r>
  <r>
    <s v="..\StringSetPerfComparison\COMMON.TXT"/>
    <s v="..\StringSetPerfComparison\SINGLE.TXT"/>
    <x v="1"/>
    <n v="354985"/>
    <n v="46942"/>
    <n v="46942"/>
    <n v="46942"/>
    <n v="24036"/>
    <n v="48541"/>
    <n v="166273"/>
    <n v="124843"/>
    <n v="42897"/>
    <n v="49777"/>
    <n v="0"/>
    <x v="1"/>
    <x v="10"/>
    <x v="13"/>
    <x v="30"/>
    <n v="49777"/>
    <n v="13"/>
    <n v="6880"/>
    <x v="0"/>
    <n v="24036"/>
    <n v="48541"/>
    <n v="24505"/>
    <n v="50"/>
  </r>
  <r>
    <s v="..\StringSetPerfComparison\COMMON.TXT"/>
    <s v="..\StringSetPerfComparison\USACONST.TXT"/>
    <x v="1"/>
    <n v="833"/>
    <n v="149"/>
    <n v="149"/>
    <n v="149"/>
    <n v="24915"/>
    <n v="41741"/>
    <n v="170669"/>
    <n v="619"/>
    <n v="223"/>
    <n v="389"/>
    <n v="0"/>
    <x v="1"/>
    <x v="4"/>
    <x v="5"/>
    <x v="31"/>
    <n v="389"/>
    <n v="42"/>
    <n v="166"/>
    <x v="0"/>
    <n v="24915"/>
    <n v="41741"/>
    <n v="16826"/>
    <n v="40"/>
  </r>
  <r>
    <s v="..\StringSetPerfComparison\COMPOUND.TXT"/>
    <s v="..\StringSetPerfComparison\ACRONYMS.TXT"/>
    <x v="2"/>
    <n v="6214"/>
    <n v="5248"/>
    <n v="5248"/>
    <n v="5248"/>
    <n v="91393"/>
    <n v="166618"/>
    <n v="818166"/>
    <n v="4049"/>
    <n v="1282"/>
    <n v="1048"/>
    <n v="0"/>
    <x v="0"/>
    <x v="7"/>
    <x v="14"/>
    <x v="32"/>
    <n v="1282"/>
    <n v="18"/>
    <n v="234"/>
    <x v="0"/>
    <n v="91393"/>
    <n v="166618"/>
    <n v="75225"/>
    <n v="45"/>
  </r>
  <r>
    <s v="..\StringSetPerfComparison\COMPOUND.TXT"/>
    <s v="..\StringSetPerfComparison\COMMON.TXT"/>
    <x v="2"/>
    <n v="74551"/>
    <n v="26163"/>
    <n v="26163"/>
    <n v="26163"/>
    <n v="91672"/>
    <n v="163271"/>
    <n v="820626"/>
    <n v="43991"/>
    <n v="16142"/>
    <n v="33182"/>
    <n v="0"/>
    <x v="1"/>
    <x v="11"/>
    <x v="15"/>
    <x v="33"/>
    <n v="33182"/>
    <n v="51"/>
    <n v="17040"/>
    <x v="0"/>
    <n v="91672"/>
    <n v="163271"/>
    <n v="71599"/>
    <n v="43"/>
  </r>
  <r>
    <s v="..\StringSetPerfComparison\COMPOUND.TXT"/>
    <s v="..\StringSetPerfComparison\COMPOUND.TXT"/>
    <x v="2"/>
    <n v="256773"/>
    <n v="256773"/>
    <n v="256773"/>
    <n v="256773"/>
    <n v="90162"/>
    <n v="165433"/>
    <n v="811234"/>
    <n v="137646"/>
    <n v="65876"/>
    <n v="167073"/>
    <n v="0"/>
    <x v="1"/>
    <x v="0"/>
    <x v="0"/>
    <x v="34"/>
    <n v="167073"/>
    <n v="60"/>
    <n v="101197"/>
    <x v="0"/>
    <n v="90162"/>
    <n v="165433"/>
    <n v="75271"/>
    <n v="45"/>
  </r>
  <r>
    <s v="..\StringSetPerfComparison\COMPOUND.TXT"/>
    <s v="..\StringSetPerfComparison\CROSSWD.TXT"/>
    <x v="2"/>
    <n v="113810"/>
    <n v="1"/>
    <n v="1"/>
    <n v="1"/>
    <n v="92892"/>
    <n v="166482"/>
    <n v="829119"/>
    <n v="48581"/>
    <n v="19033"/>
    <n v="16037"/>
    <n v="0"/>
    <x v="0"/>
    <x v="4"/>
    <x v="1"/>
    <x v="35"/>
    <n v="19033"/>
    <n v="15"/>
    <n v="2996"/>
    <x v="0"/>
    <n v="92892"/>
    <n v="166482"/>
    <n v="73590"/>
    <n v="44"/>
  </r>
  <r>
    <s v="..\StringSetPerfComparison\COMPOUND.TXT"/>
    <s v="..\StringSetPerfComparison\CRSWD-D.TXT"/>
    <x v="2"/>
    <n v="4161"/>
    <n v="1"/>
    <n v="1"/>
    <n v="1"/>
    <n v="90933"/>
    <n v="165788"/>
    <n v="820624"/>
    <n v="3286"/>
    <n v="766"/>
    <n v="1369"/>
    <n v="0"/>
    <x v="1"/>
    <x v="4"/>
    <x v="1"/>
    <x v="36"/>
    <n v="1369"/>
    <n v="44"/>
    <n v="603"/>
    <x v="0"/>
    <n v="90933"/>
    <n v="165788"/>
    <n v="74855"/>
    <n v="45"/>
  </r>
  <r>
    <s v="..\StringSetPerfComparison\COMPOUND.TXT"/>
    <s v="..\StringSetPerfComparison\FICTION.TXT"/>
    <x v="2"/>
    <n v="468"/>
    <n v="1"/>
    <n v="1"/>
    <n v="1"/>
    <n v="90954"/>
    <n v="167906"/>
    <n v="816452"/>
    <n v="113"/>
    <n v="86"/>
    <n v="11"/>
    <n v="0"/>
    <x v="0"/>
    <x v="4"/>
    <x v="1"/>
    <x v="37"/>
    <n v="86"/>
    <n v="87"/>
    <n v="75"/>
    <x v="0"/>
    <n v="90954"/>
    <n v="167906"/>
    <n v="76952"/>
    <n v="45"/>
  </r>
  <r>
    <s v="..\StringSetPerfComparison\COMPOUND.TXT"/>
    <s v="..\StringSetPerfComparison\FREQ.TXT"/>
    <x v="2"/>
    <n v="1004"/>
    <n v="16"/>
    <n v="16"/>
    <n v="16"/>
    <n v="91284"/>
    <n v="168046"/>
    <n v="816298"/>
    <n v="1816"/>
    <n v="211"/>
    <n v="600"/>
    <n v="0"/>
    <x v="1"/>
    <x v="4"/>
    <x v="4"/>
    <x v="38"/>
    <n v="600"/>
    <n v="64"/>
    <n v="389"/>
    <x v="0"/>
    <n v="91284"/>
    <n v="168046"/>
    <n v="76762"/>
    <n v="45"/>
  </r>
  <r>
    <s v="..\StringSetPerfComparison\COMPOUND.TXT"/>
    <s v="..\StringSetPerfComparison\FREQ-INT.TXT"/>
    <x v="2"/>
    <n v="1003"/>
    <n v="2"/>
    <n v="2"/>
    <n v="2"/>
    <n v="92651"/>
    <n v="166840"/>
    <n v="821051"/>
    <n v="255"/>
    <n v="292"/>
    <n v="22"/>
    <n v="0"/>
    <x v="0"/>
    <x v="4"/>
    <x v="1"/>
    <x v="39"/>
    <n v="292"/>
    <n v="92"/>
    <n v="270"/>
    <x v="0"/>
    <n v="92651"/>
    <n v="166840"/>
    <n v="74189"/>
    <n v="44"/>
  </r>
  <r>
    <s v="..\StringSetPerfComparison\COMPOUND.TXT"/>
    <s v="..\StringSetPerfComparison\KJVFREQ.TXT"/>
    <x v="2"/>
    <n v="1186"/>
    <n v="1"/>
    <n v="1"/>
    <n v="1"/>
    <n v="91598"/>
    <n v="163423"/>
    <n v="817032"/>
    <n v="283"/>
    <n v="228"/>
    <n v="24"/>
    <n v="0"/>
    <x v="0"/>
    <x v="4"/>
    <x v="1"/>
    <x v="40"/>
    <n v="228"/>
    <n v="89"/>
    <n v="204"/>
    <x v="0"/>
    <n v="91598"/>
    <n v="163423"/>
    <n v="71825"/>
    <n v="43"/>
  </r>
  <r>
    <s v="..\StringSetPerfComparison\COMPOUND.TXT"/>
    <s v="..\StringSetPerfComparison\NAMES.TXT"/>
    <x v="2"/>
    <n v="21987"/>
    <n v="21980"/>
    <n v="21980"/>
    <n v="21980"/>
    <n v="90324"/>
    <n v="167290"/>
    <n v="816134"/>
    <n v="12041"/>
    <n v="6876"/>
    <n v="6051"/>
    <n v="0"/>
    <x v="0"/>
    <x v="1"/>
    <x v="16"/>
    <x v="41"/>
    <n v="6876"/>
    <n v="11"/>
    <n v="825"/>
    <x v="0"/>
    <n v="90324"/>
    <n v="167290"/>
    <n v="76966"/>
    <n v="46"/>
  </r>
  <r>
    <s v="..\StringSetPerfComparison\COMPOUND.TXT"/>
    <s v="..\StringSetPerfComparison\NAMES-F.TXT"/>
    <x v="2"/>
    <n v="4947"/>
    <n v="4945"/>
    <n v="4945"/>
    <n v="4945"/>
    <n v="90218"/>
    <n v="166087"/>
    <n v="812629"/>
    <n v="3655"/>
    <n v="1353"/>
    <n v="1650"/>
    <n v="0"/>
    <x v="1"/>
    <x v="5"/>
    <x v="16"/>
    <x v="42"/>
    <n v="1650"/>
    <n v="18"/>
    <n v="297"/>
    <x v="0"/>
    <n v="90218"/>
    <n v="166087"/>
    <n v="75869"/>
    <n v="45"/>
  </r>
  <r>
    <s v="..\StringSetPerfComparison\COMPOUND.TXT"/>
    <s v="..\StringSetPerfComparison\NAMES-M.TXT"/>
    <x v="2"/>
    <n v="3898"/>
    <n v="3897"/>
    <n v="3897"/>
    <n v="3897"/>
    <n v="90209"/>
    <n v="164805"/>
    <n v="820949"/>
    <n v="3252"/>
    <n v="1151"/>
    <n v="1559"/>
    <n v="0"/>
    <x v="1"/>
    <x v="5"/>
    <x v="16"/>
    <x v="43"/>
    <n v="1559"/>
    <n v="26"/>
    <n v="408"/>
    <x v="0"/>
    <n v="90209"/>
    <n v="164805"/>
    <n v="74596"/>
    <n v="45"/>
  </r>
  <r>
    <s v="..\StringSetPerfComparison\COMPOUND.TXT"/>
    <s v="..\StringSetPerfComparison\OFTENMIS.TXT"/>
    <x v="2"/>
    <n v="367"/>
    <n v="4"/>
    <n v="4"/>
    <n v="4"/>
    <n v="89421"/>
    <n v="159213"/>
    <n v="813481"/>
    <n v="611"/>
    <n v="66"/>
    <n v="360"/>
    <n v="0"/>
    <x v="1"/>
    <x v="4"/>
    <x v="4"/>
    <x v="44"/>
    <n v="360"/>
    <n v="81"/>
    <n v="294"/>
    <x v="0"/>
    <n v="89421"/>
    <n v="159213"/>
    <n v="69792"/>
    <n v="43"/>
  </r>
  <r>
    <s v="..\StringSetPerfComparison\COMPOUND.TXT"/>
    <s v="..\StringSetPerfComparison\PLACES.TXT"/>
    <x v="2"/>
    <n v="10197"/>
    <n v="10196"/>
    <n v="10196"/>
    <n v="10196"/>
    <n v="90940"/>
    <n v="169380"/>
    <n v="821875"/>
    <n v="6810"/>
    <n v="3642"/>
    <n v="5259"/>
    <n v="0"/>
    <x v="1"/>
    <x v="3"/>
    <x v="16"/>
    <x v="45"/>
    <n v="5259"/>
    <n v="30"/>
    <n v="1617"/>
    <x v="0"/>
    <n v="90940"/>
    <n v="169380"/>
    <n v="78440"/>
    <n v="46"/>
  </r>
  <r>
    <s v="..\StringSetPerfComparison\COMPOUND.TXT"/>
    <s v="..\StringSetPerfComparison\SINGLE.TXT"/>
    <x v="2"/>
    <n v="354985"/>
    <n v="1"/>
    <n v="1"/>
    <n v="1"/>
    <n v="91607"/>
    <n v="166816"/>
    <n v="819161"/>
    <n v="128050"/>
    <n v="61135"/>
    <n v="31995"/>
    <n v="0"/>
    <x v="0"/>
    <x v="4"/>
    <x v="1"/>
    <x v="46"/>
    <n v="61135"/>
    <n v="47"/>
    <n v="29140"/>
    <x v="0"/>
    <n v="91607"/>
    <n v="166816"/>
    <n v="75209"/>
    <n v="45"/>
  </r>
  <r>
    <s v="..\StringSetPerfComparison\COMPOUND.TXT"/>
    <s v="..\StringSetPerfComparison\USACONST.TXT"/>
    <x v="2"/>
    <n v="833"/>
    <n v="149"/>
    <n v="149"/>
    <n v="149"/>
    <n v="91295"/>
    <n v="157116"/>
    <n v="811042"/>
    <n v="1120"/>
    <n v="339"/>
    <n v="784"/>
    <n v="0"/>
    <x v="1"/>
    <x v="4"/>
    <x v="5"/>
    <x v="47"/>
    <n v="784"/>
    <n v="56"/>
    <n v="445"/>
    <x v="0"/>
    <n v="91295"/>
    <n v="157116"/>
    <n v="65821"/>
    <n v="41"/>
  </r>
  <r>
    <s v="..\StringSetPerfComparison\CROSSWD.TXT"/>
    <s v="..\StringSetPerfComparison\ACRONYMS.TXT"/>
    <x v="3"/>
    <n v="6214"/>
    <n v="207"/>
    <n v="207"/>
    <n v="207"/>
    <n v="34494"/>
    <n v="54699"/>
    <n v="144063"/>
    <n v="2474"/>
    <n v="819"/>
    <n v="305"/>
    <n v="0"/>
    <x v="0"/>
    <x v="4"/>
    <x v="3"/>
    <x v="48"/>
    <n v="819"/>
    <n v="62"/>
    <n v="514"/>
    <x v="0"/>
    <n v="34494"/>
    <n v="54699"/>
    <n v="20205"/>
    <n v="36"/>
  </r>
  <r>
    <s v="..\StringSetPerfComparison\CROSSWD.TXT"/>
    <s v="..\StringSetPerfComparison\COMMON.TXT"/>
    <x v="3"/>
    <n v="74551"/>
    <n v="33978"/>
    <n v="33978"/>
    <n v="33978"/>
    <n v="33672"/>
    <n v="56502"/>
    <n v="145198"/>
    <n v="33665"/>
    <n v="13850"/>
    <n v="13064"/>
    <n v="0"/>
    <x v="0"/>
    <x v="12"/>
    <x v="17"/>
    <x v="49"/>
    <n v="13850"/>
    <n v="5"/>
    <n v="786"/>
    <x v="0"/>
    <n v="33672"/>
    <n v="56502"/>
    <n v="22830"/>
    <n v="40"/>
  </r>
  <r>
    <s v="..\StringSetPerfComparison\CROSSWD.TXT"/>
    <s v="..\StringSetPerfComparison\COMPOUND.TXT"/>
    <x v="3"/>
    <n v="256773"/>
    <n v="1"/>
    <n v="1"/>
    <n v="1"/>
    <n v="34420"/>
    <n v="62285"/>
    <n v="143415"/>
    <n v="79998"/>
    <n v="35538"/>
    <n v="17832"/>
    <n v="0"/>
    <x v="0"/>
    <x v="4"/>
    <x v="1"/>
    <x v="50"/>
    <n v="35538"/>
    <n v="49"/>
    <n v="17706"/>
    <x v="0"/>
    <n v="34420"/>
    <n v="62285"/>
    <n v="27865"/>
    <n v="44"/>
  </r>
  <r>
    <s v="..\StringSetPerfComparison\CROSSWD.TXT"/>
    <s v="..\StringSetPerfComparison\CROSSWD.TXT"/>
    <x v="3"/>
    <n v="113810"/>
    <n v="113810"/>
    <n v="113810"/>
    <n v="113810"/>
    <n v="33838"/>
    <n v="56839"/>
    <n v="143544"/>
    <n v="54069"/>
    <n v="19647"/>
    <n v="29912"/>
    <n v="0"/>
    <x v="1"/>
    <x v="0"/>
    <x v="0"/>
    <x v="51"/>
    <n v="29912"/>
    <n v="34"/>
    <n v="10265"/>
    <x v="0"/>
    <n v="33838"/>
    <n v="56839"/>
    <n v="23001"/>
    <n v="40"/>
  </r>
  <r>
    <s v="..\StringSetPerfComparison\CROSSWD.TXT"/>
    <s v="..\StringSetPerfComparison\CRSWD-D.TXT"/>
    <x v="3"/>
    <n v="4161"/>
    <n v="1"/>
    <n v="1"/>
    <n v="1"/>
    <n v="33589"/>
    <n v="53946"/>
    <n v="142947"/>
    <n v="2897"/>
    <n v="528"/>
    <n v="1334"/>
    <n v="0"/>
    <x v="1"/>
    <x v="4"/>
    <x v="1"/>
    <x v="52"/>
    <n v="1334"/>
    <n v="60"/>
    <n v="806"/>
    <x v="0"/>
    <n v="33589"/>
    <n v="53946"/>
    <n v="20357"/>
    <n v="37"/>
  </r>
  <r>
    <s v="..\StringSetPerfComparison\CROSSWD.TXT"/>
    <s v="..\StringSetPerfComparison\FICTION.TXT"/>
    <x v="3"/>
    <n v="468"/>
    <n v="1"/>
    <n v="1"/>
    <n v="1"/>
    <n v="34273"/>
    <n v="54124"/>
    <n v="144129"/>
    <n v="120"/>
    <n v="66"/>
    <n v="5"/>
    <n v="0"/>
    <x v="0"/>
    <x v="4"/>
    <x v="1"/>
    <x v="5"/>
    <n v="66"/>
    <n v="92"/>
    <n v="61"/>
    <x v="0"/>
    <n v="34273"/>
    <n v="54124"/>
    <n v="19851"/>
    <n v="36"/>
  </r>
  <r>
    <s v="..\StringSetPerfComparison\CROSSWD.TXT"/>
    <s v="..\StringSetPerfComparison\FREQ.TXT"/>
    <x v="3"/>
    <n v="1004"/>
    <n v="984"/>
    <n v="984"/>
    <n v="984"/>
    <n v="33851"/>
    <n v="54535"/>
    <n v="142595"/>
    <n v="1342"/>
    <n v="183"/>
    <n v="432"/>
    <n v="0"/>
    <x v="1"/>
    <x v="4"/>
    <x v="10"/>
    <x v="53"/>
    <n v="432"/>
    <n v="57"/>
    <n v="249"/>
    <x v="0"/>
    <n v="33851"/>
    <n v="54535"/>
    <n v="20684"/>
    <n v="37"/>
  </r>
  <r>
    <s v="..\StringSetPerfComparison\CROSSWD.TXT"/>
    <s v="..\StringSetPerfComparison\FREQ-INT.TXT"/>
    <x v="3"/>
    <n v="1003"/>
    <n v="2"/>
    <n v="2"/>
    <n v="2"/>
    <n v="33619"/>
    <n v="54227"/>
    <n v="141115"/>
    <n v="280"/>
    <n v="164"/>
    <n v="20"/>
    <n v="0"/>
    <x v="0"/>
    <x v="4"/>
    <x v="1"/>
    <x v="23"/>
    <n v="164"/>
    <n v="87"/>
    <n v="144"/>
    <x v="0"/>
    <n v="33619"/>
    <n v="54227"/>
    <n v="20608"/>
    <n v="38"/>
  </r>
  <r>
    <s v="..\StringSetPerfComparison\CROSSWD.TXT"/>
    <s v="..\StringSetPerfComparison\KJVFREQ.TXT"/>
    <x v="3"/>
    <n v="1186"/>
    <n v="1"/>
    <n v="1"/>
    <n v="1"/>
    <n v="33898"/>
    <n v="55163"/>
    <n v="144801"/>
    <n v="301"/>
    <n v="188"/>
    <n v="10"/>
    <n v="0"/>
    <x v="0"/>
    <x v="4"/>
    <x v="1"/>
    <x v="54"/>
    <n v="188"/>
    <n v="94"/>
    <n v="178"/>
    <x v="0"/>
    <n v="33898"/>
    <n v="55163"/>
    <n v="21265"/>
    <n v="38"/>
  </r>
  <r>
    <s v="..\StringSetPerfComparison\CROSSWD.TXT"/>
    <s v="..\StringSetPerfComparison\NAMES.TXT"/>
    <x v="3"/>
    <n v="21987"/>
    <n v="1"/>
    <n v="1"/>
    <n v="1"/>
    <n v="33647"/>
    <n v="54579"/>
    <n v="146354"/>
    <n v="5659"/>
    <n v="2969"/>
    <n v="183"/>
    <n v="0"/>
    <x v="0"/>
    <x v="4"/>
    <x v="1"/>
    <x v="53"/>
    <n v="2969"/>
    <n v="93"/>
    <n v="2786"/>
    <x v="0"/>
    <n v="33647"/>
    <n v="54579"/>
    <n v="20932"/>
    <n v="38"/>
  </r>
  <r>
    <s v="..\StringSetPerfComparison\CROSSWD.TXT"/>
    <s v="..\StringSetPerfComparison\NAMES-F.TXT"/>
    <x v="3"/>
    <n v="4947"/>
    <n v="1"/>
    <n v="1"/>
    <n v="1"/>
    <n v="34204"/>
    <n v="55422"/>
    <n v="143756"/>
    <n v="1266"/>
    <n v="722"/>
    <n v="36"/>
    <n v="0"/>
    <x v="0"/>
    <x v="4"/>
    <x v="1"/>
    <x v="55"/>
    <n v="722"/>
    <n v="95"/>
    <n v="686"/>
    <x v="0"/>
    <n v="34204"/>
    <n v="55422"/>
    <n v="21218"/>
    <n v="38"/>
  </r>
  <r>
    <s v="..\StringSetPerfComparison\CROSSWD.TXT"/>
    <s v="..\StringSetPerfComparison\NAMES-M.TXT"/>
    <x v="3"/>
    <n v="3898"/>
    <n v="1"/>
    <n v="1"/>
    <n v="1"/>
    <n v="34611"/>
    <n v="55063"/>
    <n v="142561"/>
    <n v="993"/>
    <n v="442"/>
    <n v="34"/>
    <n v="0"/>
    <x v="0"/>
    <x v="4"/>
    <x v="1"/>
    <x v="56"/>
    <n v="442"/>
    <n v="92"/>
    <n v="408"/>
    <x v="0"/>
    <n v="34611"/>
    <n v="55063"/>
    <n v="20452"/>
    <n v="37"/>
  </r>
  <r>
    <s v="..\StringSetPerfComparison\CROSSWD.TXT"/>
    <s v="..\StringSetPerfComparison\OFTENMIS.TXT"/>
    <x v="3"/>
    <n v="367"/>
    <n v="359"/>
    <n v="359"/>
    <n v="359"/>
    <n v="33988"/>
    <n v="54520"/>
    <n v="143716"/>
    <n v="424"/>
    <n v="78"/>
    <n v="260"/>
    <n v="0"/>
    <x v="1"/>
    <x v="4"/>
    <x v="18"/>
    <x v="57"/>
    <n v="260"/>
    <n v="70"/>
    <n v="182"/>
    <x v="0"/>
    <n v="33988"/>
    <n v="54520"/>
    <n v="20532"/>
    <n v="37"/>
  </r>
  <r>
    <s v="..\StringSetPerfComparison\CROSSWD.TXT"/>
    <s v="..\StringSetPerfComparison\PLACES.TXT"/>
    <x v="3"/>
    <n v="10197"/>
    <n v="1"/>
    <n v="1"/>
    <n v="1"/>
    <n v="34258"/>
    <n v="59277"/>
    <n v="143884"/>
    <n v="2578"/>
    <n v="1517"/>
    <n v="85"/>
    <n v="0"/>
    <x v="0"/>
    <x v="4"/>
    <x v="1"/>
    <x v="58"/>
    <n v="1517"/>
    <n v="94"/>
    <n v="1432"/>
    <x v="0"/>
    <n v="34258"/>
    <n v="59277"/>
    <n v="25019"/>
    <n v="42"/>
  </r>
  <r>
    <s v="..\StringSetPerfComparison\CROSSWD.TXT"/>
    <s v="..\StringSetPerfComparison\SINGLE.TXT"/>
    <x v="3"/>
    <n v="354985"/>
    <n v="111222"/>
    <n v="111222"/>
    <n v="111222"/>
    <n v="33764"/>
    <n v="56882"/>
    <n v="143343"/>
    <n v="135231"/>
    <n v="55154"/>
    <n v="49153"/>
    <n v="0"/>
    <x v="0"/>
    <x v="13"/>
    <x v="19"/>
    <x v="59"/>
    <n v="55154"/>
    <n v="10"/>
    <n v="6001"/>
    <x v="0"/>
    <n v="33764"/>
    <n v="56882"/>
    <n v="23118"/>
    <n v="40"/>
  </r>
  <r>
    <s v="..\StringSetPerfComparison\CROSSWD.TXT"/>
    <s v="..\StringSetPerfComparison\USACONST.TXT"/>
    <x v="3"/>
    <n v="833"/>
    <n v="149"/>
    <n v="149"/>
    <n v="149"/>
    <n v="33848"/>
    <n v="56603"/>
    <n v="144634"/>
    <n v="500"/>
    <n v="237"/>
    <n v="268"/>
    <n v="0"/>
    <x v="1"/>
    <x v="4"/>
    <x v="5"/>
    <x v="60"/>
    <n v="268"/>
    <n v="11"/>
    <n v="31"/>
    <x v="0"/>
    <n v="33848"/>
    <n v="56603"/>
    <n v="22755"/>
    <n v="40"/>
  </r>
  <r>
    <s v="..\StringSetPerfComparison\CRSWD-D.TXT"/>
    <s v="..\StringSetPerfComparison\ACRONYMS.TXT"/>
    <x v="4"/>
    <n v="6214"/>
    <n v="17"/>
    <n v="17"/>
    <n v="17"/>
    <n v="1268"/>
    <n v="1829"/>
    <n v="7100"/>
    <n v="1460"/>
    <n v="383"/>
    <n v="89"/>
    <n v="0"/>
    <x v="0"/>
    <x v="4"/>
    <x v="1"/>
    <x v="61"/>
    <n v="383"/>
    <n v="76"/>
    <n v="294"/>
    <x v="0"/>
    <n v="1268"/>
    <n v="1829"/>
    <n v="561"/>
    <n v="30"/>
  </r>
  <r>
    <s v="..\StringSetPerfComparison\CRSWD-D.TXT"/>
    <s v="..\StringSetPerfComparison\COMMON.TXT"/>
    <x v="4"/>
    <n v="74551"/>
    <n v="169"/>
    <n v="169"/>
    <n v="169"/>
    <n v="1243"/>
    <n v="1692"/>
    <n v="7022"/>
    <n v="15959"/>
    <n v="5466"/>
    <n v="2182"/>
    <n v="0"/>
    <x v="0"/>
    <x v="14"/>
    <x v="1"/>
    <x v="62"/>
    <n v="5466"/>
    <n v="60"/>
    <n v="3284"/>
    <x v="0"/>
    <n v="1243"/>
    <n v="1692"/>
    <n v="449"/>
    <n v="26"/>
  </r>
  <r>
    <s v="..\StringSetPerfComparison\CRSWD-D.TXT"/>
    <s v="..\StringSetPerfComparison\COMPOUND.TXT"/>
    <x v="4"/>
    <n v="256773"/>
    <n v="1"/>
    <n v="1"/>
    <n v="1"/>
    <n v="1312"/>
    <n v="1850"/>
    <n v="7458"/>
    <n v="52884"/>
    <n v="21384"/>
    <n v="5937"/>
    <n v="0"/>
    <x v="0"/>
    <x v="4"/>
    <x v="1"/>
    <x v="63"/>
    <n v="21384"/>
    <n v="72"/>
    <n v="15447"/>
    <x v="0"/>
    <n v="1312"/>
    <n v="1850"/>
    <n v="538"/>
    <n v="29"/>
  </r>
  <r>
    <s v="..\StringSetPerfComparison\CRSWD-D.TXT"/>
    <s v="..\StringSetPerfComparison\CROSSWD.TXT"/>
    <x v="4"/>
    <n v="113810"/>
    <n v="1"/>
    <n v="1"/>
    <n v="1"/>
    <n v="1264"/>
    <n v="1881"/>
    <n v="7296"/>
    <n v="23126"/>
    <n v="7710"/>
    <n v="2935"/>
    <n v="0"/>
    <x v="0"/>
    <x v="4"/>
    <x v="1"/>
    <x v="64"/>
    <n v="7710"/>
    <n v="61"/>
    <n v="4775"/>
    <x v="0"/>
    <n v="1264"/>
    <n v="1881"/>
    <n v="617"/>
    <n v="32"/>
  </r>
  <r>
    <s v="..\StringSetPerfComparison\CRSWD-D.TXT"/>
    <s v="..\StringSetPerfComparison\CRSWD-D.TXT"/>
    <x v="4"/>
    <n v="4161"/>
    <n v="4161"/>
    <n v="4161"/>
    <n v="4161"/>
    <n v="1289"/>
    <n v="1911"/>
    <n v="7609"/>
    <n v="1588"/>
    <n v="371"/>
    <n v="1241"/>
    <n v="0"/>
    <x v="1"/>
    <x v="0"/>
    <x v="0"/>
    <x v="65"/>
    <n v="1241"/>
    <n v="70"/>
    <n v="870"/>
    <x v="0"/>
    <n v="1289"/>
    <n v="1911"/>
    <n v="622"/>
    <n v="32"/>
  </r>
  <r>
    <s v="..\StringSetPerfComparison\CRSWD-D.TXT"/>
    <s v="..\StringSetPerfComparison\FICTION.TXT"/>
    <x v="4"/>
    <n v="468"/>
    <n v="1"/>
    <n v="1"/>
    <n v="1"/>
    <n v="1506"/>
    <n v="1867"/>
    <n v="7090"/>
    <n v="90"/>
    <n v="30"/>
    <n v="3"/>
    <n v="0"/>
    <x v="0"/>
    <x v="4"/>
    <x v="1"/>
    <x v="66"/>
    <n v="30"/>
    <n v="90"/>
    <n v="27"/>
    <x v="0"/>
    <n v="1506"/>
    <n v="1867"/>
    <n v="361"/>
    <n v="19"/>
  </r>
  <r>
    <s v="..\StringSetPerfComparison\CRSWD-D.TXT"/>
    <s v="..\StringSetPerfComparison\FREQ.TXT"/>
    <x v="4"/>
    <n v="1004"/>
    <n v="2"/>
    <n v="2"/>
    <n v="2"/>
    <n v="1264"/>
    <n v="1876"/>
    <n v="7174"/>
    <n v="458"/>
    <n v="74"/>
    <n v="88"/>
    <n v="0"/>
    <x v="1"/>
    <x v="4"/>
    <x v="1"/>
    <x v="67"/>
    <n v="88"/>
    <n v="15"/>
    <n v="14"/>
    <x v="0"/>
    <n v="1264"/>
    <n v="1876"/>
    <n v="612"/>
    <n v="32"/>
  </r>
  <r>
    <s v="..\StringSetPerfComparison\CRSWD-D.TXT"/>
    <s v="..\StringSetPerfComparison\FREQ-INT.TXT"/>
    <x v="4"/>
    <n v="1003"/>
    <n v="2"/>
    <n v="2"/>
    <n v="2"/>
    <n v="1268"/>
    <n v="1863"/>
    <n v="7010"/>
    <n v="210"/>
    <n v="94"/>
    <n v="13"/>
    <n v="0"/>
    <x v="0"/>
    <x v="4"/>
    <x v="1"/>
    <x v="68"/>
    <n v="94"/>
    <n v="86"/>
    <n v="81"/>
    <x v="0"/>
    <n v="1268"/>
    <n v="1863"/>
    <n v="595"/>
    <n v="31"/>
  </r>
  <r>
    <s v="..\StringSetPerfComparison\CRSWD-D.TXT"/>
    <s v="..\StringSetPerfComparison\KJVFREQ.TXT"/>
    <x v="4"/>
    <n v="1186"/>
    <n v="1"/>
    <n v="1"/>
    <n v="1"/>
    <n v="1340"/>
    <n v="1835"/>
    <n v="6927"/>
    <n v="226"/>
    <n v="85"/>
    <n v="8"/>
    <n v="0"/>
    <x v="0"/>
    <x v="4"/>
    <x v="1"/>
    <x v="69"/>
    <n v="85"/>
    <n v="90"/>
    <n v="77"/>
    <x v="0"/>
    <n v="1340"/>
    <n v="1835"/>
    <n v="495"/>
    <n v="26"/>
  </r>
  <r>
    <s v="..\StringSetPerfComparison\CRSWD-D.TXT"/>
    <s v="..\StringSetPerfComparison\NAMES.TXT"/>
    <x v="4"/>
    <n v="21987"/>
    <n v="1"/>
    <n v="1"/>
    <n v="1"/>
    <n v="1150"/>
    <n v="3910"/>
    <n v="14853"/>
    <n v="6930"/>
    <n v="3049"/>
    <n v="268"/>
    <n v="0"/>
    <x v="0"/>
    <x v="4"/>
    <x v="1"/>
    <x v="70"/>
    <n v="3049"/>
    <n v="91"/>
    <n v="2781"/>
    <x v="0"/>
    <n v="1150"/>
    <n v="3910"/>
    <n v="2760"/>
    <n v="70"/>
  </r>
  <r>
    <s v="..\StringSetPerfComparison\CRSWD-D.TXT"/>
    <s v="..\StringSetPerfComparison\NAMES-F.TXT"/>
    <x v="4"/>
    <n v="4947"/>
    <n v="1"/>
    <n v="1"/>
    <n v="1"/>
    <n v="2877"/>
    <n v="4011"/>
    <n v="14976"/>
    <n v="2094"/>
    <n v="747"/>
    <n v="59"/>
    <n v="0"/>
    <x v="0"/>
    <x v="4"/>
    <x v="1"/>
    <x v="71"/>
    <n v="747"/>
    <n v="92"/>
    <n v="688"/>
    <x v="0"/>
    <n v="2877"/>
    <n v="4011"/>
    <n v="1134"/>
    <n v="28"/>
  </r>
  <r>
    <s v="..\StringSetPerfComparison\CRSWD-D.TXT"/>
    <s v="..\StringSetPerfComparison\NAMES-M.TXT"/>
    <x v="4"/>
    <n v="3898"/>
    <n v="1"/>
    <n v="1"/>
    <n v="1"/>
    <n v="2607"/>
    <n v="4382"/>
    <n v="16719"/>
    <n v="1661"/>
    <n v="652"/>
    <n v="67"/>
    <n v="0"/>
    <x v="0"/>
    <x v="4"/>
    <x v="1"/>
    <x v="72"/>
    <n v="652"/>
    <n v="89"/>
    <n v="585"/>
    <x v="0"/>
    <n v="2607"/>
    <n v="4382"/>
    <n v="1775"/>
    <n v="40"/>
  </r>
  <r>
    <s v="..\StringSetPerfComparison\CRSWD-D.TXT"/>
    <s v="..\StringSetPerfComparison\OFTENMIS.TXT"/>
    <x v="4"/>
    <n v="367"/>
    <n v="1"/>
    <n v="1"/>
    <n v="1"/>
    <n v="3065"/>
    <n v="4490"/>
    <n v="16862"/>
    <n v="356"/>
    <n v="65"/>
    <n v="100"/>
    <n v="0"/>
    <x v="1"/>
    <x v="4"/>
    <x v="1"/>
    <x v="73"/>
    <n v="100"/>
    <n v="35"/>
    <n v="35"/>
    <x v="0"/>
    <n v="3065"/>
    <n v="4490"/>
    <n v="1425"/>
    <n v="31"/>
  </r>
  <r>
    <s v="..\StringSetPerfComparison\CRSWD-D.TXT"/>
    <s v="..\StringSetPerfComparison\PLACES.TXT"/>
    <x v="4"/>
    <n v="10197"/>
    <n v="1"/>
    <n v="1"/>
    <n v="1"/>
    <n v="1629"/>
    <n v="2195"/>
    <n v="9638"/>
    <n v="2550"/>
    <n v="872"/>
    <n v="70"/>
    <n v="0"/>
    <x v="0"/>
    <x v="4"/>
    <x v="1"/>
    <x v="74"/>
    <n v="872"/>
    <n v="91"/>
    <n v="802"/>
    <x v="0"/>
    <n v="1629"/>
    <n v="2195"/>
    <n v="566"/>
    <n v="25"/>
  </r>
  <r>
    <s v="..\StringSetPerfComparison\CRSWD-D.TXT"/>
    <s v="..\StringSetPerfComparison\SINGLE.TXT"/>
    <x v="4"/>
    <n v="354985"/>
    <n v="2283"/>
    <n v="2283"/>
    <n v="2283"/>
    <n v="1257"/>
    <n v="1750"/>
    <n v="7142"/>
    <n v="69848"/>
    <n v="26719"/>
    <n v="8944"/>
    <n v="0"/>
    <x v="0"/>
    <x v="15"/>
    <x v="1"/>
    <x v="75"/>
    <n v="26719"/>
    <n v="66"/>
    <n v="17775"/>
    <x v="0"/>
    <n v="1257"/>
    <n v="1750"/>
    <n v="493"/>
    <n v="28"/>
  </r>
  <r>
    <s v="..\StringSetPerfComparison\CRSWD-D.TXT"/>
    <s v="..\StringSetPerfComparison\USACONST.TXT"/>
    <x v="4"/>
    <n v="833"/>
    <n v="149"/>
    <n v="149"/>
    <n v="149"/>
    <n v="1266"/>
    <n v="1942"/>
    <n v="7174"/>
    <n v="262"/>
    <n v="167"/>
    <n v="57"/>
    <n v="0"/>
    <x v="0"/>
    <x v="3"/>
    <x v="5"/>
    <x v="76"/>
    <n v="167"/>
    <n v="65"/>
    <n v="110"/>
    <x v="0"/>
    <n v="1266"/>
    <n v="1942"/>
    <n v="676"/>
    <n v="34"/>
  </r>
  <r>
    <s v="..\StringSetPerfComparison\FICTION.TXT"/>
    <s v="..\StringSetPerfComparison\ACRONYMS.TXT"/>
    <x v="5"/>
    <n v="6214"/>
    <n v="1"/>
    <n v="1"/>
    <n v="1"/>
    <n v="314"/>
    <n v="170"/>
    <n v="1652"/>
    <n v="754"/>
    <n v="425"/>
    <n v="45"/>
    <n v="0"/>
    <x v="0"/>
    <x v="4"/>
    <x v="1"/>
    <x v="77"/>
    <n v="425"/>
    <n v="89"/>
    <n v="380"/>
    <x v="1"/>
    <n v="170"/>
    <n v="314"/>
    <n v="144"/>
    <n v="45"/>
  </r>
  <r>
    <s v="..\StringSetPerfComparison\FICTION.TXT"/>
    <s v="..\StringSetPerfComparison\COMMON.TXT"/>
    <x v="5"/>
    <n v="74551"/>
    <n v="1"/>
    <n v="1"/>
    <n v="1"/>
    <n v="805"/>
    <n v="148"/>
    <n v="1236"/>
    <n v="11980"/>
    <n v="5710"/>
    <n v="492"/>
    <n v="0"/>
    <x v="0"/>
    <x v="4"/>
    <x v="1"/>
    <x v="78"/>
    <n v="5710"/>
    <n v="91"/>
    <n v="5218"/>
    <x v="1"/>
    <n v="148"/>
    <n v="805"/>
    <n v="657"/>
    <n v="81"/>
  </r>
  <r>
    <s v="..\StringSetPerfComparison\FICTION.TXT"/>
    <s v="..\StringSetPerfComparison\COMPOUND.TXT"/>
    <x v="5"/>
    <n v="256773"/>
    <n v="1"/>
    <n v="1"/>
    <n v="1"/>
    <n v="307"/>
    <n v="131"/>
    <n v="1778"/>
    <n v="28086"/>
    <n v="22589"/>
    <n v="3017"/>
    <n v="0"/>
    <x v="0"/>
    <x v="4"/>
    <x v="1"/>
    <x v="79"/>
    <n v="22589"/>
    <n v="86"/>
    <n v="19572"/>
    <x v="1"/>
    <n v="131"/>
    <n v="307"/>
    <n v="176"/>
    <n v="57"/>
  </r>
  <r>
    <s v="..\StringSetPerfComparison\FICTION.TXT"/>
    <s v="..\StringSetPerfComparison\CROSSWD.TXT"/>
    <x v="5"/>
    <n v="113810"/>
    <n v="1"/>
    <n v="1"/>
    <n v="1"/>
    <n v="316"/>
    <n v="142"/>
    <n v="1825"/>
    <n v="11432"/>
    <n v="8437"/>
    <n v="693"/>
    <n v="0"/>
    <x v="0"/>
    <x v="4"/>
    <x v="1"/>
    <x v="80"/>
    <n v="8437"/>
    <n v="91"/>
    <n v="7744"/>
    <x v="1"/>
    <n v="142"/>
    <n v="316"/>
    <n v="174"/>
    <n v="55"/>
  </r>
  <r>
    <s v="..\StringSetPerfComparison\FICTION.TXT"/>
    <s v="..\StringSetPerfComparison\CRSWD-D.TXT"/>
    <x v="5"/>
    <n v="4161"/>
    <n v="1"/>
    <n v="1"/>
    <n v="1"/>
    <n v="297"/>
    <n v="168"/>
    <n v="1874"/>
    <n v="454"/>
    <n v="322"/>
    <n v="25"/>
    <n v="0"/>
    <x v="0"/>
    <x v="4"/>
    <x v="1"/>
    <x v="81"/>
    <n v="322"/>
    <n v="92"/>
    <n v="297"/>
    <x v="1"/>
    <n v="168"/>
    <n v="297"/>
    <n v="129"/>
    <n v="43"/>
  </r>
  <r>
    <s v="..\StringSetPerfComparison\FICTION.TXT"/>
    <s v="..\StringSetPerfComparison\FICTION.TXT"/>
    <x v="5"/>
    <n v="468"/>
    <n v="468"/>
    <n v="468"/>
    <n v="468"/>
    <n v="308"/>
    <n v="169"/>
    <n v="1719"/>
    <n v="163"/>
    <n v="51"/>
    <n v="101"/>
    <n v="0"/>
    <x v="1"/>
    <x v="0"/>
    <x v="0"/>
    <x v="82"/>
    <n v="101"/>
    <n v="49"/>
    <n v="50"/>
    <x v="1"/>
    <n v="169"/>
    <n v="308"/>
    <n v="139"/>
    <n v="45"/>
  </r>
  <r>
    <s v="..\StringSetPerfComparison\FICTION.TXT"/>
    <s v="..\StringSetPerfComparison\FREQ.TXT"/>
    <x v="5"/>
    <n v="1004"/>
    <n v="2"/>
    <n v="2"/>
    <n v="2"/>
    <n v="313"/>
    <n v="163"/>
    <n v="1684"/>
    <n v="113"/>
    <n v="74"/>
    <n v="6"/>
    <n v="0"/>
    <x v="0"/>
    <x v="4"/>
    <x v="1"/>
    <x v="83"/>
    <n v="74"/>
    <n v="91"/>
    <n v="68"/>
    <x v="1"/>
    <n v="163"/>
    <n v="313"/>
    <n v="150"/>
    <n v="47"/>
  </r>
  <r>
    <s v="..\StringSetPerfComparison\FICTION.TXT"/>
    <s v="..\StringSetPerfComparison\FREQ-INT.TXT"/>
    <x v="5"/>
    <n v="1003"/>
    <n v="2"/>
    <n v="2"/>
    <n v="2"/>
    <n v="295"/>
    <n v="173"/>
    <n v="1711"/>
    <n v="241"/>
    <n v="103"/>
    <n v="15"/>
    <n v="0"/>
    <x v="0"/>
    <x v="4"/>
    <x v="1"/>
    <x v="8"/>
    <n v="103"/>
    <n v="85"/>
    <n v="88"/>
    <x v="1"/>
    <n v="173"/>
    <n v="295"/>
    <n v="122"/>
    <n v="41"/>
  </r>
  <r>
    <s v="..\StringSetPerfComparison\FICTION.TXT"/>
    <s v="..\StringSetPerfComparison\KJVFREQ.TXT"/>
    <x v="5"/>
    <n v="1186"/>
    <n v="1"/>
    <n v="1"/>
    <n v="1"/>
    <n v="319"/>
    <n v="165"/>
    <n v="1706"/>
    <n v="248"/>
    <n v="101"/>
    <n v="45"/>
    <n v="0"/>
    <x v="0"/>
    <x v="4"/>
    <x v="1"/>
    <x v="77"/>
    <n v="101"/>
    <n v="55"/>
    <n v="56"/>
    <x v="1"/>
    <n v="165"/>
    <n v="319"/>
    <n v="154"/>
    <n v="48"/>
  </r>
  <r>
    <s v="..\StringSetPerfComparison\FICTION.TXT"/>
    <s v="..\StringSetPerfComparison\NAMES.TXT"/>
    <x v="5"/>
    <n v="21987"/>
    <n v="1"/>
    <n v="1"/>
    <n v="1"/>
    <n v="302"/>
    <n v="152"/>
    <n v="1493"/>
    <n v="2217"/>
    <n v="1570"/>
    <n v="155"/>
    <n v="0"/>
    <x v="0"/>
    <x v="4"/>
    <x v="1"/>
    <x v="84"/>
    <n v="1570"/>
    <n v="90"/>
    <n v="1415"/>
    <x v="1"/>
    <n v="152"/>
    <n v="302"/>
    <n v="150"/>
    <n v="49"/>
  </r>
  <r>
    <s v="..\StringSetPerfComparison\FICTION.TXT"/>
    <s v="..\StringSetPerfComparison\NAMES-F.TXT"/>
    <x v="5"/>
    <n v="4947"/>
    <n v="1"/>
    <n v="1"/>
    <n v="1"/>
    <n v="310"/>
    <n v="158"/>
    <n v="1668"/>
    <n v="495"/>
    <n v="347"/>
    <n v="27"/>
    <n v="0"/>
    <x v="0"/>
    <x v="4"/>
    <x v="1"/>
    <x v="85"/>
    <n v="347"/>
    <n v="92"/>
    <n v="320"/>
    <x v="1"/>
    <n v="158"/>
    <n v="310"/>
    <n v="152"/>
    <n v="49"/>
  </r>
  <r>
    <s v="..\StringSetPerfComparison\FICTION.TXT"/>
    <s v="..\StringSetPerfComparison\NAMES-M.TXT"/>
    <x v="5"/>
    <n v="3898"/>
    <n v="1"/>
    <n v="1"/>
    <n v="1"/>
    <n v="293"/>
    <n v="148"/>
    <n v="1668"/>
    <n v="400"/>
    <n v="270"/>
    <n v="21"/>
    <n v="0"/>
    <x v="0"/>
    <x v="4"/>
    <x v="1"/>
    <x v="86"/>
    <n v="270"/>
    <n v="92"/>
    <n v="249"/>
    <x v="1"/>
    <n v="148"/>
    <n v="293"/>
    <n v="145"/>
    <n v="49"/>
  </r>
  <r>
    <s v="..\StringSetPerfComparison\FICTION.TXT"/>
    <s v="..\StringSetPerfComparison\OFTENMIS.TXT"/>
    <x v="5"/>
    <n v="367"/>
    <n v="1"/>
    <n v="1"/>
    <n v="1"/>
    <n v="313"/>
    <n v="170"/>
    <n v="2045"/>
    <n v="38"/>
    <n v="29"/>
    <n v="2"/>
    <n v="0"/>
    <x v="0"/>
    <x v="4"/>
    <x v="1"/>
    <x v="87"/>
    <n v="29"/>
    <n v="93"/>
    <n v="27"/>
    <x v="1"/>
    <n v="170"/>
    <n v="313"/>
    <n v="143"/>
    <n v="45"/>
  </r>
  <r>
    <s v="..\StringSetPerfComparison\FICTION.TXT"/>
    <s v="..\StringSetPerfComparison\PLACES.TXT"/>
    <x v="5"/>
    <n v="10197"/>
    <n v="1"/>
    <n v="1"/>
    <n v="1"/>
    <n v="322"/>
    <n v="163"/>
    <n v="1505"/>
    <n v="1005"/>
    <n v="764"/>
    <n v="55"/>
    <n v="0"/>
    <x v="0"/>
    <x v="4"/>
    <x v="1"/>
    <x v="88"/>
    <n v="764"/>
    <n v="92"/>
    <n v="709"/>
    <x v="1"/>
    <n v="163"/>
    <n v="322"/>
    <n v="159"/>
    <n v="49"/>
  </r>
  <r>
    <s v="..\StringSetPerfComparison\FICTION.TXT"/>
    <s v="..\StringSetPerfComparison\SINGLE.TXT"/>
    <x v="5"/>
    <n v="354985"/>
    <n v="1"/>
    <n v="1"/>
    <n v="1"/>
    <n v="305"/>
    <n v="131"/>
    <n v="1743"/>
    <n v="36486"/>
    <n v="27702"/>
    <n v="2710"/>
    <n v="0"/>
    <x v="0"/>
    <x v="4"/>
    <x v="1"/>
    <x v="89"/>
    <n v="27702"/>
    <n v="90"/>
    <n v="24992"/>
    <x v="1"/>
    <n v="131"/>
    <n v="305"/>
    <n v="174"/>
    <n v="57"/>
  </r>
  <r>
    <s v="..\StringSetPerfComparison\FICTION.TXT"/>
    <s v="..\StringSetPerfComparison\USACONST.TXT"/>
    <x v="5"/>
    <n v="833"/>
    <n v="149"/>
    <n v="149"/>
    <n v="149"/>
    <n v="312"/>
    <n v="161"/>
    <n v="1705"/>
    <n v="128"/>
    <n v="179"/>
    <n v="11"/>
    <n v="0"/>
    <x v="0"/>
    <x v="16"/>
    <x v="5"/>
    <x v="37"/>
    <n v="179"/>
    <n v="93"/>
    <n v="168"/>
    <x v="1"/>
    <n v="161"/>
    <n v="312"/>
    <n v="151"/>
    <n v="48"/>
  </r>
  <r>
    <s v="..\StringSetPerfComparison\FREQ.TXT"/>
    <s v="..\StringSetPerfComparison\ACRONYMS.TXT"/>
    <x v="6"/>
    <n v="6214"/>
    <n v="26"/>
    <n v="26"/>
    <n v="26"/>
    <n v="714"/>
    <n v="355"/>
    <n v="1862"/>
    <n v="1103"/>
    <n v="446"/>
    <n v="116"/>
    <n v="0"/>
    <x v="0"/>
    <x v="7"/>
    <x v="1"/>
    <x v="90"/>
    <n v="446"/>
    <n v="73"/>
    <n v="330"/>
    <x v="1"/>
    <n v="355"/>
    <n v="714"/>
    <n v="359"/>
    <n v="50"/>
  </r>
  <r>
    <s v="..\StringSetPerfComparison\FREQ.TXT"/>
    <s v="..\StringSetPerfComparison\COMMON.TXT"/>
    <x v="6"/>
    <n v="74551"/>
    <n v="889"/>
    <n v="889"/>
    <n v="889"/>
    <n v="738"/>
    <n v="324"/>
    <n v="1462"/>
    <n v="12401"/>
    <n v="6314"/>
    <n v="1841"/>
    <n v="0"/>
    <x v="0"/>
    <x v="17"/>
    <x v="4"/>
    <x v="91"/>
    <n v="6314"/>
    <n v="70"/>
    <n v="4473"/>
    <x v="1"/>
    <n v="324"/>
    <n v="738"/>
    <n v="414"/>
    <n v="56"/>
  </r>
  <r>
    <s v="..\StringSetPerfComparison\FREQ.TXT"/>
    <s v="..\StringSetPerfComparison\COMPOUND.TXT"/>
    <x v="6"/>
    <n v="256773"/>
    <n v="13"/>
    <n v="13"/>
    <n v="13"/>
    <n v="724"/>
    <n v="330"/>
    <n v="1870"/>
    <n v="41357"/>
    <n v="23933"/>
    <n v="5557"/>
    <n v="0"/>
    <x v="0"/>
    <x v="5"/>
    <x v="1"/>
    <x v="92"/>
    <n v="23933"/>
    <n v="76"/>
    <n v="18376"/>
    <x v="1"/>
    <n v="330"/>
    <n v="724"/>
    <n v="394"/>
    <n v="54"/>
  </r>
  <r>
    <s v="..\StringSetPerfComparison\FREQ.TXT"/>
    <s v="..\StringSetPerfComparison\CROSSWD.TXT"/>
    <x v="6"/>
    <n v="113810"/>
    <n v="884"/>
    <n v="884"/>
    <n v="884"/>
    <n v="736"/>
    <n v="343"/>
    <n v="1668"/>
    <n v="18493"/>
    <n v="9327"/>
    <n v="2424"/>
    <n v="0"/>
    <x v="0"/>
    <x v="17"/>
    <x v="1"/>
    <x v="93"/>
    <n v="9327"/>
    <n v="74"/>
    <n v="6903"/>
    <x v="1"/>
    <n v="343"/>
    <n v="736"/>
    <n v="393"/>
    <n v="53"/>
  </r>
  <r>
    <s v="..\StringSetPerfComparison\FREQ.TXT"/>
    <s v="..\StringSetPerfComparison\CRSWD-D.TXT"/>
    <x v="6"/>
    <n v="4161"/>
    <n v="1"/>
    <n v="1"/>
    <n v="1"/>
    <n v="728"/>
    <n v="365"/>
    <n v="1729"/>
    <n v="818"/>
    <n v="321"/>
    <n v="125"/>
    <n v="0"/>
    <x v="0"/>
    <x v="4"/>
    <x v="1"/>
    <x v="94"/>
    <n v="321"/>
    <n v="61"/>
    <n v="196"/>
    <x v="1"/>
    <n v="365"/>
    <n v="728"/>
    <n v="363"/>
    <n v="49"/>
  </r>
  <r>
    <s v="..\StringSetPerfComparison\FREQ.TXT"/>
    <s v="..\StringSetPerfComparison\FICTION.TXT"/>
    <x v="6"/>
    <n v="468"/>
    <n v="1"/>
    <n v="1"/>
    <n v="1"/>
    <n v="741"/>
    <n v="428"/>
    <n v="1847"/>
    <n v="65"/>
    <n v="39"/>
    <n v="3"/>
    <n v="0"/>
    <x v="0"/>
    <x v="4"/>
    <x v="1"/>
    <x v="66"/>
    <n v="39"/>
    <n v="92"/>
    <n v="36"/>
    <x v="1"/>
    <n v="428"/>
    <n v="741"/>
    <n v="313"/>
    <n v="42"/>
  </r>
  <r>
    <s v="..\StringSetPerfComparison\FREQ.TXT"/>
    <s v="..\StringSetPerfComparison\FREQ.TXT"/>
    <x v="6"/>
    <n v="1004"/>
    <n v="1004"/>
    <n v="1004"/>
    <n v="1004"/>
    <n v="775"/>
    <n v="452"/>
    <n v="1896"/>
    <n v="455"/>
    <n v="115"/>
    <n v="153"/>
    <n v="0"/>
    <x v="1"/>
    <x v="0"/>
    <x v="0"/>
    <x v="95"/>
    <n v="153"/>
    <n v="24"/>
    <n v="38"/>
    <x v="1"/>
    <n v="452"/>
    <n v="775"/>
    <n v="323"/>
    <n v="41"/>
  </r>
  <r>
    <s v="..\StringSetPerfComparison\FREQ.TXT"/>
    <s v="..\StringSetPerfComparison\FREQ-INT.TXT"/>
    <x v="6"/>
    <n v="1003"/>
    <n v="2"/>
    <n v="2"/>
    <n v="2"/>
    <n v="724"/>
    <n v="385"/>
    <n v="1907"/>
    <n v="153"/>
    <n v="105"/>
    <n v="14"/>
    <n v="0"/>
    <x v="0"/>
    <x v="4"/>
    <x v="1"/>
    <x v="96"/>
    <n v="105"/>
    <n v="86"/>
    <n v="91"/>
    <x v="1"/>
    <n v="385"/>
    <n v="724"/>
    <n v="339"/>
    <n v="46"/>
  </r>
  <r>
    <s v="..\StringSetPerfComparison\FREQ.TXT"/>
    <s v="..\StringSetPerfComparison\KJVFREQ.TXT"/>
    <x v="6"/>
    <n v="1186"/>
    <n v="1"/>
    <n v="1"/>
    <n v="1"/>
    <n v="731"/>
    <n v="413"/>
    <n v="1914"/>
    <n v="166"/>
    <n v="98"/>
    <n v="7"/>
    <n v="0"/>
    <x v="0"/>
    <x v="4"/>
    <x v="1"/>
    <x v="97"/>
    <n v="98"/>
    <n v="92"/>
    <n v="91"/>
    <x v="1"/>
    <n v="413"/>
    <n v="731"/>
    <n v="318"/>
    <n v="43"/>
  </r>
  <r>
    <s v="..\StringSetPerfComparison\FREQ.TXT"/>
    <s v="..\StringSetPerfComparison\NAMES.TXT"/>
    <x v="6"/>
    <n v="21987"/>
    <n v="8"/>
    <n v="8"/>
    <n v="8"/>
    <n v="745"/>
    <n v="364"/>
    <n v="1780"/>
    <n v="3759"/>
    <n v="1625"/>
    <n v="221"/>
    <n v="0"/>
    <x v="0"/>
    <x v="4"/>
    <x v="1"/>
    <x v="98"/>
    <n v="1625"/>
    <n v="86"/>
    <n v="1404"/>
    <x v="1"/>
    <n v="364"/>
    <n v="745"/>
    <n v="381"/>
    <n v="51"/>
  </r>
  <r>
    <s v="..\StringSetPerfComparison\FREQ.TXT"/>
    <s v="..\StringSetPerfComparison\NAMES-F.TXT"/>
    <x v="6"/>
    <n v="4947"/>
    <n v="2"/>
    <n v="2"/>
    <n v="2"/>
    <n v="735"/>
    <n v="357"/>
    <n v="3201"/>
    <n v="726"/>
    <n v="378"/>
    <n v="137"/>
    <n v="0"/>
    <x v="0"/>
    <x v="4"/>
    <x v="1"/>
    <x v="99"/>
    <n v="378"/>
    <n v="63"/>
    <n v="241"/>
    <x v="1"/>
    <n v="357"/>
    <n v="735"/>
    <n v="378"/>
    <n v="51"/>
  </r>
  <r>
    <s v="..\StringSetPerfComparison\FREQ.TXT"/>
    <s v="..\StringSetPerfComparison\NAMES-M.TXT"/>
    <x v="6"/>
    <n v="3898"/>
    <n v="3"/>
    <n v="3"/>
    <n v="3"/>
    <n v="1731"/>
    <n v="923"/>
    <n v="4267"/>
    <n v="1448"/>
    <n v="745"/>
    <n v="107"/>
    <n v="0"/>
    <x v="0"/>
    <x v="4"/>
    <x v="1"/>
    <x v="4"/>
    <n v="745"/>
    <n v="85"/>
    <n v="638"/>
    <x v="1"/>
    <n v="923"/>
    <n v="1731"/>
    <n v="808"/>
    <n v="46"/>
  </r>
  <r>
    <s v="..\StringSetPerfComparison\FREQ.TXT"/>
    <s v="..\StringSetPerfComparison\OFTENMIS.TXT"/>
    <x v="6"/>
    <n v="367"/>
    <n v="71"/>
    <n v="71"/>
    <n v="71"/>
    <n v="1812"/>
    <n v="1011"/>
    <n v="4286"/>
    <n v="322"/>
    <n v="91"/>
    <n v="106"/>
    <n v="0"/>
    <x v="1"/>
    <x v="18"/>
    <x v="20"/>
    <x v="100"/>
    <n v="106"/>
    <n v="14"/>
    <n v="15"/>
    <x v="1"/>
    <n v="1011"/>
    <n v="1812"/>
    <n v="801"/>
    <n v="44"/>
  </r>
  <r>
    <s v="..\StringSetPerfComparison\FREQ.TXT"/>
    <s v="..\StringSetPerfComparison\PLACES.TXT"/>
    <x v="6"/>
    <n v="10197"/>
    <n v="1"/>
    <n v="1"/>
    <n v="1"/>
    <n v="1032"/>
    <n v="571"/>
    <n v="2320"/>
    <n v="2107"/>
    <n v="1125"/>
    <n v="144"/>
    <n v="0"/>
    <x v="0"/>
    <x v="4"/>
    <x v="1"/>
    <x v="101"/>
    <n v="1125"/>
    <n v="87"/>
    <n v="981"/>
    <x v="1"/>
    <n v="571"/>
    <n v="1032"/>
    <n v="461"/>
    <n v="44"/>
  </r>
  <r>
    <s v="..\StringSetPerfComparison\FREQ.TXT"/>
    <s v="..\StringSetPerfComparison\SINGLE.TXT"/>
    <x v="6"/>
    <n v="354985"/>
    <n v="885"/>
    <n v="885"/>
    <n v="885"/>
    <n v="719"/>
    <n v="416"/>
    <n v="1922"/>
    <n v="55133"/>
    <n v="30240"/>
    <n v="7015"/>
    <n v="0"/>
    <x v="0"/>
    <x v="17"/>
    <x v="1"/>
    <x v="102"/>
    <n v="30240"/>
    <n v="76"/>
    <n v="23225"/>
    <x v="1"/>
    <n v="416"/>
    <n v="719"/>
    <n v="303"/>
    <n v="42"/>
  </r>
  <r>
    <s v="..\StringSetPerfComparison\FREQ.TXT"/>
    <s v="..\StringSetPerfComparison\USACONST.TXT"/>
    <x v="6"/>
    <n v="833"/>
    <n v="149"/>
    <n v="149"/>
    <n v="149"/>
    <n v="738"/>
    <n v="411"/>
    <n v="1863"/>
    <n v="255"/>
    <n v="189"/>
    <n v="75"/>
    <n v="0"/>
    <x v="0"/>
    <x v="19"/>
    <x v="5"/>
    <x v="103"/>
    <n v="189"/>
    <n v="60"/>
    <n v="114"/>
    <x v="1"/>
    <n v="411"/>
    <n v="738"/>
    <n v="327"/>
    <n v="44"/>
  </r>
  <r>
    <s v="..\StringSetPerfComparison\FREQ-INT.TXT"/>
    <s v="..\StringSetPerfComparison\ACRONYMS.TXT"/>
    <x v="7"/>
    <n v="6214"/>
    <n v="1"/>
    <n v="1"/>
    <n v="1"/>
    <n v="748"/>
    <n v="414"/>
    <n v="5189"/>
    <n v="866"/>
    <n v="482"/>
    <n v="44"/>
    <n v="0"/>
    <x v="0"/>
    <x v="4"/>
    <x v="1"/>
    <x v="104"/>
    <n v="482"/>
    <n v="90"/>
    <n v="438"/>
    <x v="1"/>
    <n v="414"/>
    <n v="748"/>
    <n v="334"/>
    <n v="44"/>
  </r>
  <r>
    <s v="..\StringSetPerfComparison\FREQ-INT.TXT"/>
    <s v="..\StringSetPerfComparison\COMMON.TXT"/>
    <x v="7"/>
    <n v="74551"/>
    <n v="1"/>
    <n v="1"/>
    <n v="1"/>
    <n v="731"/>
    <n v="424"/>
    <n v="4742"/>
    <n v="8711"/>
    <n v="6608"/>
    <n v="618"/>
    <n v="0"/>
    <x v="0"/>
    <x v="4"/>
    <x v="1"/>
    <x v="105"/>
    <n v="6608"/>
    <n v="90"/>
    <n v="5990"/>
    <x v="1"/>
    <n v="424"/>
    <n v="731"/>
    <n v="307"/>
    <n v="41"/>
  </r>
  <r>
    <s v="..\StringSetPerfComparison\FREQ-INT.TXT"/>
    <s v="..\StringSetPerfComparison\COMPOUND.TXT"/>
    <x v="7"/>
    <n v="256773"/>
    <n v="1"/>
    <n v="1"/>
    <n v="1"/>
    <n v="757"/>
    <n v="475"/>
    <n v="5062"/>
    <n v="32024"/>
    <n v="25786"/>
    <n v="2601"/>
    <n v="0"/>
    <x v="0"/>
    <x v="4"/>
    <x v="1"/>
    <x v="106"/>
    <n v="25786"/>
    <n v="89"/>
    <n v="23185"/>
    <x v="1"/>
    <n v="475"/>
    <n v="757"/>
    <n v="282"/>
    <n v="37"/>
  </r>
  <r>
    <s v="..\StringSetPerfComparison\FREQ-INT.TXT"/>
    <s v="..\StringSetPerfComparison\CROSSWD.TXT"/>
    <x v="7"/>
    <n v="113810"/>
    <n v="1"/>
    <n v="1"/>
    <n v="1"/>
    <n v="768"/>
    <n v="449"/>
    <n v="5229"/>
    <n v="12704"/>
    <n v="10138"/>
    <n v="794"/>
    <n v="0"/>
    <x v="0"/>
    <x v="4"/>
    <x v="1"/>
    <x v="107"/>
    <n v="10138"/>
    <n v="92"/>
    <n v="9344"/>
    <x v="1"/>
    <n v="449"/>
    <n v="768"/>
    <n v="319"/>
    <n v="41"/>
  </r>
  <r>
    <s v="..\StringSetPerfComparison\FREQ-INT.TXT"/>
    <s v="..\StringSetPerfComparison\CRSWD-D.TXT"/>
    <x v="7"/>
    <n v="4161"/>
    <n v="1"/>
    <n v="1"/>
    <n v="1"/>
    <n v="761"/>
    <n v="423"/>
    <n v="5442"/>
    <n v="493"/>
    <n v="390"/>
    <n v="30"/>
    <n v="0"/>
    <x v="0"/>
    <x v="4"/>
    <x v="1"/>
    <x v="108"/>
    <n v="390"/>
    <n v="92"/>
    <n v="360"/>
    <x v="1"/>
    <n v="423"/>
    <n v="761"/>
    <n v="338"/>
    <n v="44"/>
  </r>
  <r>
    <s v="..\StringSetPerfComparison\FREQ-INT.TXT"/>
    <s v="..\StringSetPerfComparison\FICTION.TXT"/>
    <x v="7"/>
    <n v="468"/>
    <n v="1"/>
    <n v="1"/>
    <n v="1"/>
    <n v="770"/>
    <n v="465"/>
    <n v="5295"/>
    <n v="60"/>
    <n v="41"/>
    <n v="5"/>
    <n v="0"/>
    <x v="0"/>
    <x v="4"/>
    <x v="1"/>
    <x v="5"/>
    <n v="41"/>
    <n v="87"/>
    <n v="36"/>
    <x v="1"/>
    <n v="465"/>
    <n v="770"/>
    <n v="305"/>
    <n v="39"/>
  </r>
  <r>
    <s v="..\StringSetPerfComparison\FREQ-INT.TXT"/>
    <s v="..\StringSetPerfComparison\FREQ.TXT"/>
    <x v="7"/>
    <n v="1004"/>
    <n v="2"/>
    <n v="2"/>
    <n v="2"/>
    <n v="770"/>
    <n v="453"/>
    <n v="5021"/>
    <n v="125"/>
    <n v="90"/>
    <n v="6"/>
    <n v="0"/>
    <x v="0"/>
    <x v="4"/>
    <x v="1"/>
    <x v="83"/>
    <n v="90"/>
    <n v="93"/>
    <n v="84"/>
    <x v="1"/>
    <n v="453"/>
    <n v="770"/>
    <n v="317"/>
    <n v="41"/>
  </r>
  <r>
    <s v="..\StringSetPerfComparison\FREQ-INT.TXT"/>
    <s v="..\StringSetPerfComparison\FREQ-INT.TXT"/>
    <x v="7"/>
    <n v="1003"/>
    <n v="1003"/>
    <n v="1003"/>
    <n v="1003"/>
    <n v="758"/>
    <n v="461"/>
    <n v="5154"/>
    <n v="421"/>
    <n v="151"/>
    <n v="752"/>
    <n v="0"/>
    <x v="1"/>
    <x v="0"/>
    <x v="0"/>
    <x v="109"/>
    <n v="752"/>
    <n v="79"/>
    <n v="601"/>
    <x v="1"/>
    <n v="461"/>
    <n v="758"/>
    <n v="297"/>
    <n v="39"/>
  </r>
  <r>
    <s v="..\StringSetPerfComparison\FREQ-INT.TXT"/>
    <s v="..\StringSetPerfComparison\KJVFREQ.TXT"/>
    <x v="7"/>
    <n v="1186"/>
    <n v="1"/>
    <n v="1"/>
    <n v="1"/>
    <n v="752"/>
    <n v="448"/>
    <n v="5091"/>
    <n v="151"/>
    <n v="107"/>
    <n v="12"/>
    <n v="0"/>
    <x v="0"/>
    <x v="4"/>
    <x v="1"/>
    <x v="24"/>
    <n v="107"/>
    <n v="88"/>
    <n v="95"/>
    <x v="1"/>
    <n v="448"/>
    <n v="752"/>
    <n v="304"/>
    <n v="40"/>
  </r>
  <r>
    <s v="..\StringSetPerfComparison\FREQ-INT.TXT"/>
    <s v="..\StringSetPerfComparison\NAMES.TXT"/>
    <x v="7"/>
    <n v="21987"/>
    <n v="1"/>
    <n v="1"/>
    <n v="1"/>
    <n v="762"/>
    <n v="428"/>
    <n v="4995"/>
    <n v="2496"/>
    <n v="1815"/>
    <n v="155"/>
    <n v="0"/>
    <x v="0"/>
    <x v="4"/>
    <x v="1"/>
    <x v="84"/>
    <n v="1815"/>
    <n v="91"/>
    <n v="1660"/>
    <x v="1"/>
    <n v="428"/>
    <n v="762"/>
    <n v="334"/>
    <n v="43"/>
  </r>
  <r>
    <s v="..\StringSetPerfComparison\FREQ-INT.TXT"/>
    <s v="..\StringSetPerfComparison\NAMES-F.TXT"/>
    <x v="7"/>
    <n v="4947"/>
    <n v="1"/>
    <n v="1"/>
    <n v="1"/>
    <n v="748"/>
    <n v="416"/>
    <n v="5047"/>
    <n v="569"/>
    <n v="425"/>
    <n v="38"/>
    <n v="0"/>
    <x v="0"/>
    <x v="4"/>
    <x v="1"/>
    <x v="110"/>
    <n v="425"/>
    <n v="91"/>
    <n v="387"/>
    <x v="1"/>
    <n v="416"/>
    <n v="748"/>
    <n v="332"/>
    <n v="44"/>
  </r>
  <r>
    <s v="..\StringSetPerfComparison\FREQ-INT.TXT"/>
    <s v="..\StringSetPerfComparison\NAMES-M.TXT"/>
    <x v="7"/>
    <n v="3898"/>
    <n v="1"/>
    <n v="1"/>
    <n v="1"/>
    <n v="857"/>
    <n v="418"/>
    <n v="5110"/>
    <n v="517"/>
    <n v="323"/>
    <n v="28"/>
    <n v="0"/>
    <x v="0"/>
    <x v="4"/>
    <x v="1"/>
    <x v="111"/>
    <n v="323"/>
    <n v="91"/>
    <n v="295"/>
    <x v="1"/>
    <n v="418"/>
    <n v="857"/>
    <n v="439"/>
    <n v="51"/>
  </r>
  <r>
    <s v="..\StringSetPerfComparison\FREQ-INT.TXT"/>
    <s v="..\StringSetPerfComparison\OFTENMIS.TXT"/>
    <x v="7"/>
    <n v="367"/>
    <n v="1"/>
    <n v="1"/>
    <n v="1"/>
    <n v="775"/>
    <n v="469"/>
    <n v="5160"/>
    <n v="42"/>
    <n v="33"/>
    <n v="3"/>
    <n v="0"/>
    <x v="0"/>
    <x v="4"/>
    <x v="1"/>
    <x v="66"/>
    <n v="33"/>
    <n v="90"/>
    <n v="30"/>
    <x v="1"/>
    <n v="469"/>
    <n v="775"/>
    <n v="306"/>
    <n v="39"/>
  </r>
  <r>
    <s v="..\StringSetPerfComparison\FREQ-INT.TXT"/>
    <s v="..\StringSetPerfComparison\PLACES.TXT"/>
    <x v="7"/>
    <n v="10197"/>
    <n v="1"/>
    <n v="1"/>
    <n v="1"/>
    <n v="756"/>
    <n v="456"/>
    <n v="5102"/>
    <n v="1150"/>
    <n v="862"/>
    <n v="88"/>
    <n v="0"/>
    <x v="0"/>
    <x v="4"/>
    <x v="1"/>
    <x v="112"/>
    <n v="862"/>
    <n v="89"/>
    <n v="774"/>
    <x v="1"/>
    <n v="456"/>
    <n v="756"/>
    <n v="300"/>
    <n v="39"/>
  </r>
  <r>
    <s v="..\StringSetPerfComparison\FREQ-INT.TXT"/>
    <s v="..\StringSetPerfComparison\SINGLE.TXT"/>
    <x v="7"/>
    <n v="354985"/>
    <n v="1"/>
    <n v="1"/>
    <n v="1"/>
    <n v="777"/>
    <n v="482"/>
    <n v="5453"/>
    <n v="40324"/>
    <n v="32733"/>
    <n v="2945"/>
    <n v="0"/>
    <x v="0"/>
    <x v="4"/>
    <x v="1"/>
    <x v="113"/>
    <n v="32733"/>
    <n v="91"/>
    <n v="29788"/>
    <x v="1"/>
    <n v="482"/>
    <n v="777"/>
    <n v="295"/>
    <n v="37"/>
  </r>
  <r>
    <s v="..\StringSetPerfComparison\FREQ-INT.TXT"/>
    <s v="..\StringSetPerfComparison\USACONST.TXT"/>
    <x v="7"/>
    <n v="833"/>
    <n v="149"/>
    <n v="149"/>
    <n v="149"/>
    <n v="766"/>
    <n v="453"/>
    <n v="4992"/>
    <n v="147"/>
    <n v="197"/>
    <n v="14"/>
    <n v="0"/>
    <x v="0"/>
    <x v="19"/>
    <x v="5"/>
    <x v="96"/>
    <n v="197"/>
    <n v="92"/>
    <n v="183"/>
    <x v="1"/>
    <n v="453"/>
    <n v="766"/>
    <n v="313"/>
    <n v="40"/>
  </r>
  <r>
    <s v="..\StringSetPerfComparison\KJVFREQ.TXT"/>
    <s v="..\StringSetPerfComparison\ACRONYMS.TXT"/>
    <x v="8"/>
    <n v="6214"/>
    <n v="1"/>
    <n v="1"/>
    <n v="1"/>
    <n v="801"/>
    <n v="535"/>
    <n v="4545"/>
    <n v="786"/>
    <n v="359"/>
    <n v="34"/>
    <n v="0"/>
    <x v="0"/>
    <x v="4"/>
    <x v="1"/>
    <x v="56"/>
    <n v="359"/>
    <n v="90"/>
    <n v="325"/>
    <x v="1"/>
    <n v="535"/>
    <n v="801"/>
    <n v="266"/>
    <n v="33"/>
  </r>
  <r>
    <s v="..\StringSetPerfComparison\KJVFREQ.TXT"/>
    <s v="..\StringSetPerfComparison\COMMON.TXT"/>
    <x v="8"/>
    <n v="74551"/>
    <n v="1"/>
    <n v="1"/>
    <n v="1"/>
    <n v="2005"/>
    <n v="1133"/>
    <n v="4348"/>
    <n v="21493"/>
    <n v="7848"/>
    <n v="646"/>
    <n v="0"/>
    <x v="0"/>
    <x v="4"/>
    <x v="1"/>
    <x v="114"/>
    <n v="7848"/>
    <n v="91"/>
    <n v="7202"/>
    <x v="1"/>
    <n v="1133"/>
    <n v="2005"/>
    <n v="872"/>
    <n v="43"/>
  </r>
  <r>
    <s v="..\StringSetPerfComparison\KJVFREQ.TXT"/>
    <s v="..\StringSetPerfComparison\COMPOUND.TXT"/>
    <x v="8"/>
    <n v="256773"/>
    <n v="1"/>
    <n v="1"/>
    <n v="1"/>
    <n v="763"/>
    <n v="535"/>
    <n v="4832"/>
    <n v="30993"/>
    <n v="21015"/>
    <n v="2883"/>
    <n v="0"/>
    <x v="0"/>
    <x v="4"/>
    <x v="1"/>
    <x v="115"/>
    <n v="21015"/>
    <n v="86"/>
    <n v="18132"/>
    <x v="1"/>
    <n v="535"/>
    <n v="763"/>
    <n v="228"/>
    <n v="29"/>
  </r>
  <r>
    <s v="..\StringSetPerfComparison\KJVFREQ.TXT"/>
    <s v="..\StringSetPerfComparison\CROSSWD.TXT"/>
    <x v="8"/>
    <n v="113810"/>
    <n v="1"/>
    <n v="1"/>
    <n v="1"/>
    <n v="796"/>
    <n v="472"/>
    <n v="5000"/>
    <n v="13020"/>
    <n v="7685"/>
    <n v="689"/>
    <n v="0"/>
    <x v="0"/>
    <x v="4"/>
    <x v="1"/>
    <x v="116"/>
    <n v="7685"/>
    <n v="91"/>
    <n v="6996"/>
    <x v="1"/>
    <n v="472"/>
    <n v="796"/>
    <n v="324"/>
    <n v="40"/>
  </r>
  <r>
    <s v="..\StringSetPerfComparison\KJVFREQ.TXT"/>
    <s v="..\StringSetPerfComparison\CRSWD-D.TXT"/>
    <x v="8"/>
    <n v="4161"/>
    <n v="1"/>
    <n v="1"/>
    <n v="1"/>
    <n v="784"/>
    <n v="480"/>
    <n v="4543"/>
    <n v="506"/>
    <n v="258"/>
    <n v="23"/>
    <n v="0"/>
    <x v="0"/>
    <x v="4"/>
    <x v="1"/>
    <x v="117"/>
    <n v="258"/>
    <n v="91"/>
    <n v="235"/>
    <x v="1"/>
    <n v="480"/>
    <n v="784"/>
    <n v="304"/>
    <n v="38"/>
  </r>
  <r>
    <s v="..\StringSetPerfComparison\KJVFREQ.TXT"/>
    <s v="..\StringSetPerfComparison\FICTION.TXT"/>
    <x v="8"/>
    <n v="468"/>
    <n v="1"/>
    <n v="1"/>
    <n v="1"/>
    <n v="904"/>
    <n v="568"/>
    <n v="4915"/>
    <n v="142"/>
    <n v="34"/>
    <n v="44"/>
    <n v="0"/>
    <x v="1"/>
    <x v="4"/>
    <x v="1"/>
    <x v="56"/>
    <n v="44"/>
    <n v="22"/>
    <n v="10"/>
    <x v="1"/>
    <n v="568"/>
    <n v="904"/>
    <n v="336"/>
    <n v="37"/>
  </r>
  <r>
    <s v="..\StringSetPerfComparison\KJVFREQ.TXT"/>
    <s v="..\StringSetPerfComparison\FREQ.TXT"/>
    <x v="8"/>
    <n v="1004"/>
    <n v="2"/>
    <n v="2"/>
    <n v="2"/>
    <n v="787"/>
    <n v="550"/>
    <n v="4570"/>
    <n v="120"/>
    <n v="70"/>
    <n v="6"/>
    <n v="0"/>
    <x v="0"/>
    <x v="4"/>
    <x v="1"/>
    <x v="83"/>
    <n v="70"/>
    <n v="91"/>
    <n v="64"/>
    <x v="1"/>
    <n v="550"/>
    <n v="787"/>
    <n v="237"/>
    <n v="30"/>
  </r>
  <r>
    <s v="..\StringSetPerfComparison\KJVFREQ.TXT"/>
    <s v="..\StringSetPerfComparison\FREQ-INT.TXT"/>
    <x v="8"/>
    <n v="1003"/>
    <n v="2"/>
    <n v="2"/>
    <n v="2"/>
    <n v="815"/>
    <n v="511"/>
    <n v="4717"/>
    <n v="254"/>
    <n v="91"/>
    <n v="14"/>
    <n v="0"/>
    <x v="0"/>
    <x v="4"/>
    <x v="1"/>
    <x v="96"/>
    <n v="91"/>
    <n v="84"/>
    <n v="77"/>
    <x v="1"/>
    <n v="511"/>
    <n v="815"/>
    <n v="304"/>
    <n v="37"/>
  </r>
  <r>
    <s v="..\StringSetPerfComparison\KJVFREQ.TXT"/>
    <s v="..\StringSetPerfComparison\KJVFREQ.TXT"/>
    <x v="8"/>
    <n v="1186"/>
    <n v="1186"/>
    <n v="1186"/>
    <n v="1186"/>
    <n v="779"/>
    <n v="520"/>
    <n v="9916"/>
    <n v="424"/>
    <n v="123"/>
    <n v="569"/>
    <n v="0"/>
    <x v="1"/>
    <x v="0"/>
    <x v="0"/>
    <x v="118"/>
    <n v="569"/>
    <n v="78"/>
    <n v="446"/>
    <x v="1"/>
    <n v="520"/>
    <n v="779"/>
    <n v="259"/>
    <n v="33"/>
  </r>
  <r>
    <s v="..\StringSetPerfComparison\KJVFREQ.TXT"/>
    <s v="..\StringSetPerfComparison\NAMES.TXT"/>
    <x v="8"/>
    <n v="21987"/>
    <n v="1"/>
    <n v="1"/>
    <n v="1"/>
    <n v="1922"/>
    <n v="1154"/>
    <n v="10502"/>
    <n v="6099"/>
    <n v="3464"/>
    <n v="294"/>
    <n v="0"/>
    <x v="0"/>
    <x v="4"/>
    <x v="1"/>
    <x v="119"/>
    <n v="3464"/>
    <n v="91"/>
    <n v="3170"/>
    <x v="1"/>
    <n v="1154"/>
    <n v="1922"/>
    <n v="768"/>
    <n v="39"/>
  </r>
  <r>
    <s v="..\StringSetPerfComparison\KJVFREQ.TXT"/>
    <s v="..\StringSetPerfComparison\NAMES-F.TXT"/>
    <x v="8"/>
    <n v="4947"/>
    <n v="1"/>
    <n v="1"/>
    <n v="1"/>
    <n v="2091"/>
    <n v="1310"/>
    <n v="11601"/>
    <n v="1473"/>
    <n v="840"/>
    <n v="71"/>
    <n v="0"/>
    <x v="0"/>
    <x v="4"/>
    <x v="1"/>
    <x v="120"/>
    <n v="840"/>
    <n v="91"/>
    <n v="769"/>
    <x v="1"/>
    <n v="1310"/>
    <n v="2091"/>
    <n v="781"/>
    <n v="37"/>
  </r>
  <r>
    <s v="..\StringSetPerfComparison\KJVFREQ.TXT"/>
    <s v="..\StringSetPerfComparison\NAMES-M.TXT"/>
    <x v="8"/>
    <n v="3898"/>
    <n v="1"/>
    <n v="1"/>
    <n v="1"/>
    <n v="2085"/>
    <n v="1277"/>
    <n v="11580"/>
    <n v="1156"/>
    <n v="659"/>
    <n v="56"/>
    <n v="0"/>
    <x v="0"/>
    <x v="4"/>
    <x v="1"/>
    <x v="121"/>
    <n v="659"/>
    <n v="91"/>
    <n v="603"/>
    <x v="1"/>
    <n v="1277"/>
    <n v="2085"/>
    <n v="808"/>
    <n v="38"/>
  </r>
  <r>
    <s v="..\StringSetPerfComparison\KJVFREQ.TXT"/>
    <s v="..\StringSetPerfComparison\OFTENMIS.TXT"/>
    <x v="8"/>
    <n v="367"/>
    <n v="1"/>
    <n v="1"/>
    <n v="1"/>
    <n v="2100"/>
    <n v="1353"/>
    <n v="11277"/>
    <n v="110"/>
    <n v="69"/>
    <n v="6"/>
    <n v="0"/>
    <x v="0"/>
    <x v="4"/>
    <x v="1"/>
    <x v="83"/>
    <n v="69"/>
    <n v="91"/>
    <n v="63"/>
    <x v="1"/>
    <n v="1353"/>
    <n v="2100"/>
    <n v="747"/>
    <n v="35"/>
  </r>
  <r>
    <s v="..\StringSetPerfComparison\KJVFREQ.TXT"/>
    <s v="..\StringSetPerfComparison\PLACES.TXT"/>
    <x v="8"/>
    <n v="10197"/>
    <n v="1"/>
    <n v="1"/>
    <n v="1"/>
    <n v="3562"/>
    <n v="2156"/>
    <n v="19403"/>
    <n v="5190"/>
    <n v="3180"/>
    <n v="256"/>
    <n v="0"/>
    <x v="0"/>
    <x v="4"/>
    <x v="1"/>
    <x v="122"/>
    <n v="3180"/>
    <n v="91"/>
    <n v="2924"/>
    <x v="1"/>
    <n v="2156"/>
    <n v="3562"/>
    <n v="1406"/>
    <n v="39"/>
  </r>
  <r>
    <s v="..\StringSetPerfComparison\KJVFREQ.TXT"/>
    <s v="..\StringSetPerfComparison\SINGLE.TXT"/>
    <x v="8"/>
    <n v="354985"/>
    <n v="1"/>
    <n v="1"/>
    <n v="1"/>
    <n v="802"/>
    <n v="483"/>
    <n v="4612"/>
    <n v="40571"/>
    <n v="25398"/>
    <n v="2799"/>
    <n v="0"/>
    <x v="0"/>
    <x v="4"/>
    <x v="1"/>
    <x v="123"/>
    <n v="25398"/>
    <n v="88"/>
    <n v="22599"/>
    <x v="1"/>
    <n v="483"/>
    <n v="802"/>
    <n v="319"/>
    <n v="39"/>
  </r>
  <r>
    <s v="..\StringSetPerfComparison\KJVFREQ.TXT"/>
    <s v="..\StringSetPerfComparison\USACONST.TXT"/>
    <x v="8"/>
    <n v="833"/>
    <n v="149"/>
    <n v="149"/>
    <n v="149"/>
    <n v="825"/>
    <n v="545"/>
    <n v="4460"/>
    <n v="146"/>
    <n v="172"/>
    <n v="11"/>
    <n v="0"/>
    <x v="0"/>
    <x v="20"/>
    <x v="5"/>
    <x v="37"/>
    <n v="172"/>
    <n v="93"/>
    <n v="161"/>
    <x v="1"/>
    <n v="545"/>
    <n v="825"/>
    <n v="280"/>
    <n v="33"/>
  </r>
  <r>
    <s v="..\StringSetPerfComparison\NAMES.TXT"/>
    <s v="..\StringSetPerfComparison\ACRONYMS.TXT"/>
    <x v="9"/>
    <n v="6214"/>
    <n v="98"/>
    <n v="98"/>
    <n v="98"/>
    <n v="6479"/>
    <n v="10114"/>
    <n v="28823"/>
    <n v="1735"/>
    <n v="522"/>
    <n v="128"/>
    <n v="0"/>
    <x v="0"/>
    <x v="4"/>
    <x v="4"/>
    <x v="124"/>
    <n v="522"/>
    <n v="75"/>
    <n v="394"/>
    <x v="0"/>
    <n v="6479"/>
    <n v="10114"/>
    <n v="3635"/>
    <n v="35"/>
  </r>
  <r>
    <s v="..\StringSetPerfComparison\NAMES.TXT"/>
    <s v="..\StringSetPerfComparison\COMMON.TXT"/>
    <x v="9"/>
    <n v="74551"/>
    <n v="1778"/>
    <n v="1778"/>
    <n v="1778"/>
    <n v="6196"/>
    <n v="9812"/>
    <n v="29559"/>
    <n v="29002"/>
    <n v="7252"/>
    <n v="1898"/>
    <n v="0"/>
    <x v="0"/>
    <x v="1"/>
    <x v="2"/>
    <x v="125"/>
    <n v="7252"/>
    <n v="73"/>
    <n v="5354"/>
    <x v="0"/>
    <n v="6196"/>
    <n v="9812"/>
    <n v="3616"/>
    <n v="36"/>
  </r>
  <r>
    <s v="..\StringSetPerfComparison\NAMES.TXT"/>
    <s v="..\StringSetPerfComparison\COMPOUND.TXT"/>
    <x v="9"/>
    <n v="256773"/>
    <n v="21978"/>
    <n v="21978"/>
    <n v="21978"/>
    <n v="6748"/>
    <n v="9875"/>
    <n v="30458"/>
    <n v="94640"/>
    <n v="28049"/>
    <n v="10503"/>
    <n v="0"/>
    <x v="0"/>
    <x v="21"/>
    <x v="6"/>
    <x v="126"/>
    <n v="28049"/>
    <n v="62"/>
    <n v="17546"/>
    <x v="0"/>
    <n v="6748"/>
    <n v="9875"/>
    <n v="3127"/>
    <n v="31"/>
  </r>
  <r>
    <s v="..\StringSetPerfComparison\NAMES.TXT"/>
    <s v="..\StringSetPerfComparison\CROSSWD.TXT"/>
    <x v="9"/>
    <n v="113810"/>
    <n v="1"/>
    <n v="1"/>
    <n v="1"/>
    <n v="6503"/>
    <n v="10017"/>
    <n v="29312"/>
    <n v="42693"/>
    <n v="9900"/>
    <n v="673"/>
    <n v="0"/>
    <x v="0"/>
    <x v="4"/>
    <x v="1"/>
    <x v="127"/>
    <n v="9900"/>
    <n v="93"/>
    <n v="9227"/>
    <x v="0"/>
    <n v="6503"/>
    <n v="10017"/>
    <n v="3514"/>
    <n v="35"/>
  </r>
  <r>
    <s v="..\StringSetPerfComparison\NAMES.TXT"/>
    <s v="..\StringSetPerfComparison\CRSWD-D.TXT"/>
    <x v="9"/>
    <n v="4161"/>
    <n v="1"/>
    <n v="1"/>
    <n v="1"/>
    <n v="6639"/>
    <n v="9752"/>
    <n v="29631"/>
    <n v="1590"/>
    <n v="343"/>
    <n v="24"/>
    <n v="0"/>
    <x v="0"/>
    <x v="4"/>
    <x v="1"/>
    <x v="40"/>
    <n v="343"/>
    <n v="93"/>
    <n v="319"/>
    <x v="0"/>
    <n v="6639"/>
    <n v="9752"/>
    <n v="3113"/>
    <n v="31"/>
  </r>
  <r>
    <s v="..\StringSetPerfComparison\NAMES.TXT"/>
    <s v="..\StringSetPerfComparison\FICTION.TXT"/>
    <x v="9"/>
    <n v="468"/>
    <n v="1"/>
    <n v="1"/>
    <n v="1"/>
    <n v="6568"/>
    <n v="9697"/>
    <n v="29691"/>
    <n v="103"/>
    <n v="41"/>
    <n v="4"/>
    <n v="0"/>
    <x v="0"/>
    <x v="4"/>
    <x v="1"/>
    <x v="21"/>
    <n v="41"/>
    <n v="90"/>
    <n v="37"/>
    <x v="0"/>
    <n v="6568"/>
    <n v="9697"/>
    <n v="3129"/>
    <n v="32"/>
  </r>
  <r>
    <s v="..\StringSetPerfComparison\NAMES.TXT"/>
    <s v="..\StringSetPerfComparison\FREQ.TXT"/>
    <x v="9"/>
    <n v="1004"/>
    <n v="10"/>
    <n v="10"/>
    <n v="10"/>
    <n v="6889"/>
    <n v="24021"/>
    <n v="63384"/>
    <n v="1062"/>
    <n v="222"/>
    <n v="33"/>
    <n v="0"/>
    <x v="0"/>
    <x v="4"/>
    <x v="1"/>
    <x v="128"/>
    <n v="222"/>
    <n v="85"/>
    <n v="189"/>
    <x v="0"/>
    <n v="6889"/>
    <n v="24021"/>
    <n v="17132"/>
    <n v="71"/>
  </r>
  <r>
    <s v="..\StringSetPerfComparison\NAMES.TXT"/>
    <s v="..\StringSetPerfComparison\FREQ-INT.TXT"/>
    <x v="9"/>
    <n v="1003"/>
    <n v="2"/>
    <n v="2"/>
    <n v="2"/>
    <n v="6983"/>
    <n v="9729"/>
    <n v="29225"/>
    <n v="242"/>
    <n v="118"/>
    <n v="18"/>
    <n v="0"/>
    <x v="0"/>
    <x v="4"/>
    <x v="1"/>
    <x v="129"/>
    <n v="118"/>
    <n v="84"/>
    <n v="100"/>
    <x v="0"/>
    <n v="6983"/>
    <n v="9729"/>
    <n v="2746"/>
    <n v="28"/>
  </r>
  <r>
    <s v="..\StringSetPerfComparison\NAMES.TXT"/>
    <s v="..\StringSetPerfComparison\KJVFREQ.TXT"/>
    <x v="9"/>
    <n v="1186"/>
    <n v="1"/>
    <n v="1"/>
    <n v="1"/>
    <n v="6539"/>
    <n v="22718"/>
    <n v="65221"/>
    <n v="270"/>
    <n v="276"/>
    <n v="12"/>
    <n v="0"/>
    <x v="0"/>
    <x v="4"/>
    <x v="1"/>
    <x v="24"/>
    <n v="276"/>
    <n v="95"/>
    <n v="264"/>
    <x v="0"/>
    <n v="6539"/>
    <n v="22718"/>
    <n v="16179"/>
    <n v="71"/>
  </r>
  <r>
    <s v="..\StringSetPerfComparison\NAMES.TXT"/>
    <s v="..\StringSetPerfComparison\NAMES.TXT"/>
    <x v="9"/>
    <n v="21987"/>
    <n v="21987"/>
    <n v="21987"/>
    <n v="21987"/>
    <n v="6363"/>
    <n v="9953"/>
    <n v="28663"/>
    <n v="8965"/>
    <n v="2439"/>
    <n v="2942"/>
    <n v="0"/>
    <x v="1"/>
    <x v="0"/>
    <x v="0"/>
    <x v="130"/>
    <n v="2942"/>
    <n v="17"/>
    <n v="503"/>
    <x v="0"/>
    <n v="6363"/>
    <n v="9953"/>
    <n v="3590"/>
    <n v="36"/>
  </r>
  <r>
    <s v="..\StringSetPerfComparison\NAMES.TXT"/>
    <s v="..\StringSetPerfComparison\NAMES-F.TXT"/>
    <x v="9"/>
    <n v="4947"/>
    <n v="4944"/>
    <n v="4944"/>
    <n v="4944"/>
    <n v="6572"/>
    <n v="9784"/>
    <n v="29259"/>
    <n v="2346"/>
    <n v="581"/>
    <n v="727"/>
    <n v="0"/>
    <x v="1"/>
    <x v="22"/>
    <x v="16"/>
    <x v="131"/>
    <n v="727"/>
    <n v="20"/>
    <n v="146"/>
    <x v="0"/>
    <n v="6572"/>
    <n v="9784"/>
    <n v="3212"/>
    <n v="32"/>
  </r>
  <r>
    <s v="..\StringSetPerfComparison\NAMES.TXT"/>
    <s v="..\StringSetPerfComparison\NAMES-M.TXT"/>
    <x v="9"/>
    <n v="3898"/>
    <n v="3896"/>
    <n v="3896"/>
    <n v="3896"/>
    <n v="6479"/>
    <n v="10022"/>
    <n v="30431"/>
    <n v="1928"/>
    <n v="458"/>
    <n v="784"/>
    <n v="0"/>
    <x v="1"/>
    <x v="23"/>
    <x v="16"/>
    <x v="132"/>
    <n v="784"/>
    <n v="41"/>
    <n v="326"/>
    <x v="0"/>
    <n v="6479"/>
    <n v="10022"/>
    <n v="3543"/>
    <n v="35"/>
  </r>
  <r>
    <s v="..\StringSetPerfComparison\NAMES.TXT"/>
    <s v="..\StringSetPerfComparison\OFTENMIS.TXT"/>
    <x v="9"/>
    <n v="367"/>
    <n v="1"/>
    <n v="1"/>
    <n v="1"/>
    <n v="6514"/>
    <n v="9841"/>
    <n v="29630"/>
    <n v="144"/>
    <n v="35"/>
    <n v="3"/>
    <n v="0"/>
    <x v="0"/>
    <x v="4"/>
    <x v="1"/>
    <x v="66"/>
    <n v="35"/>
    <n v="91"/>
    <n v="32"/>
    <x v="0"/>
    <n v="6514"/>
    <n v="9841"/>
    <n v="3327"/>
    <n v="33"/>
  </r>
  <r>
    <s v="..\StringSetPerfComparison\NAMES.TXT"/>
    <s v="..\StringSetPerfComparison\PLACES.TXT"/>
    <x v="9"/>
    <n v="10197"/>
    <n v="1265"/>
    <n v="1265"/>
    <n v="1265"/>
    <n v="6395"/>
    <n v="9937"/>
    <n v="29518"/>
    <n v="4016"/>
    <n v="1062"/>
    <n v="1572"/>
    <n v="0"/>
    <x v="1"/>
    <x v="24"/>
    <x v="21"/>
    <x v="133"/>
    <n v="1572"/>
    <n v="32"/>
    <n v="510"/>
    <x v="0"/>
    <n v="6395"/>
    <n v="9937"/>
    <n v="3542"/>
    <n v="35"/>
  </r>
  <r>
    <s v="..\StringSetPerfComparison\NAMES.TXT"/>
    <s v="..\StringSetPerfComparison\SINGLE.TXT"/>
    <x v="9"/>
    <n v="354985"/>
    <n v="1"/>
    <n v="1"/>
    <n v="1"/>
    <n v="6275"/>
    <n v="9791"/>
    <n v="28741"/>
    <n v="134865"/>
    <n v="34091"/>
    <n v="3040"/>
    <n v="0"/>
    <x v="0"/>
    <x v="4"/>
    <x v="1"/>
    <x v="134"/>
    <n v="34091"/>
    <n v="91"/>
    <n v="31051"/>
    <x v="0"/>
    <n v="6275"/>
    <n v="9791"/>
    <n v="3516"/>
    <n v="35"/>
  </r>
  <r>
    <s v="..\StringSetPerfComparison\NAMES.TXT"/>
    <s v="..\StringSetPerfComparison\USACONST.TXT"/>
    <x v="9"/>
    <n v="833"/>
    <n v="149"/>
    <n v="149"/>
    <n v="149"/>
    <n v="6612"/>
    <n v="10202"/>
    <n v="29380"/>
    <n v="337"/>
    <n v="192"/>
    <n v="73"/>
    <n v="0"/>
    <x v="0"/>
    <x v="4"/>
    <x v="5"/>
    <x v="135"/>
    <n v="192"/>
    <n v="61"/>
    <n v="119"/>
    <x v="0"/>
    <n v="6612"/>
    <n v="10202"/>
    <n v="3590"/>
    <n v="35"/>
  </r>
  <r>
    <s v="..\StringSetPerfComparison\NAMES-F.TXT"/>
    <s v="..\StringSetPerfComparison\ACRONYMS.TXT"/>
    <x v="10"/>
    <n v="6214"/>
    <n v="16"/>
    <n v="16"/>
    <n v="16"/>
    <n v="1538"/>
    <n v="2058"/>
    <n v="6268"/>
    <n v="1491"/>
    <n v="413"/>
    <n v="109"/>
    <n v="0"/>
    <x v="0"/>
    <x v="4"/>
    <x v="1"/>
    <x v="136"/>
    <n v="413"/>
    <n v="73"/>
    <n v="304"/>
    <x v="0"/>
    <n v="1538"/>
    <n v="2058"/>
    <n v="520"/>
    <n v="25"/>
  </r>
  <r>
    <s v="..\StringSetPerfComparison\NAMES-F.TXT"/>
    <s v="..\StringSetPerfComparison\COMMON.TXT"/>
    <x v="10"/>
    <n v="74551"/>
    <n v="320"/>
    <n v="320"/>
    <n v="320"/>
    <n v="1473"/>
    <n v="1907"/>
    <n v="6000"/>
    <n v="21358"/>
    <n v="5757"/>
    <n v="1388"/>
    <n v="0"/>
    <x v="0"/>
    <x v="25"/>
    <x v="1"/>
    <x v="137"/>
    <n v="5757"/>
    <n v="75"/>
    <n v="4369"/>
    <x v="0"/>
    <n v="1473"/>
    <n v="1907"/>
    <n v="434"/>
    <n v="22"/>
  </r>
  <r>
    <s v="..\StringSetPerfComparison\NAMES-F.TXT"/>
    <s v="..\StringSetPerfComparison\COMPOUND.TXT"/>
    <x v="10"/>
    <n v="256773"/>
    <n v="4944"/>
    <n v="4944"/>
    <n v="4944"/>
    <n v="1522"/>
    <n v="2204"/>
    <n v="6343"/>
    <n v="70689"/>
    <n v="23193"/>
    <n v="5160"/>
    <n v="0"/>
    <x v="0"/>
    <x v="21"/>
    <x v="4"/>
    <x v="138"/>
    <n v="23193"/>
    <n v="77"/>
    <n v="18033"/>
    <x v="0"/>
    <n v="1522"/>
    <n v="2204"/>
    <n v="682"/>
    <n v="30"/>
  </r>
  <r>
    <s v="..\StringSetPerfComparison\NAMES-F.TXT"/>
    <s v="..\StringSetPerfComparison\CROSSWD.TXT"/>
    <x v="10"/>
    <n v="113810"/>
    <n v="1"/>
    <n v="1"/>
    <n v="1"/>
    <n v="1460"/>
    <n v="2168"/>
    <n v="6354"/>
    <n v="32710"/>
    <n v="8315"/>
    <n v="808"/>
    <n v="0"/>
    <x v="0"/>
    <x v="4"/>
    <x v="1"/>
    <x v="139"/>
    <n v="8315"/>
    <n v="90"/>
    <n v="7507"/>
    <x v="0"/>
    <n v="1460"/>
    <n v="2168"/>
    <n v="708"/>
    <n v="32"/>
  </r>
  <r>
    <s v="..\StringSetPerfComparison\NAMES-F.TXT"/>
    <s v="..\StringSetPerfComparison\CRSWD-D.TXT"/>
    <x v="10"/>
    <n v="4161"/>
    <n v="1"/>
    <n v="1"/>
    <n v="1"/>
    <n v="1539"/>
    <n v="2079"/>
    <n v="6003"/>
    <n v="1174"/>
    <n v="288"/>
    <n v="29"/>
    <n v="0"/>
    <x v="0"/>
    <x v="4"/>
    <x v="1"/>
    <x v="140"/>
    <n v="288"/>
    <n v="89"/>
    <n v="259"/>
    <x v="0"/>
    <n v="1539"/>
    <n v="2079"/>
    <n v="540"/>
    <n v="25"/>
  </r>
  <r>
    <s v="..\StringSetPerfComparison\NAMES-F.TXT"/>
    <s v="..\StringSetPerfComparison\FICTION.TXT"/>
    <x v="10"/>
    <n v="468"/>
    <n v="1"/>
    <n v="1"/>
    <n v="1"/>
    <n v="1584"/>
    <n v="2101"/>
    <n v="6286"/>
    <n v="88"/>
    <n v="35"/>
    <n v="3"/>
    <n v="0"/>
    <x v="0"/>
    <x v="4"/>
    <x v="1"/>
    <x v="66"/>
    <n v="35"/>
    <n v="91"/>
    <n v="32"/>
    <x v="0"/>
    <n v="1584"/>
    <n v="2101"/>
    <n v="517"/>
    <n v="24"/>
  </r>
  <r>
    <s v="..\StringSetPerfComparison\NAMES-F.TXT"/>
    <s v="..\StringSetPerfComparison\FREQ.TXT"/>
    <x v="10"/>
    <n v="1004"/>
    <n v="3"/>
    <n v="3"/>
    <n v="3"/>
    <n v="1544"/>
    <n v="2080"/>
    <n v="6084"/>
    <n v="299"/>
    <n v="74"/>
    <n v="14"/>
    <n v="0"/>
    <x v="0"/>
    <x v="4"/>
    <x v="1"/>
    <x v="96"/>
    <n v="74"/>
    <n v="81"/>
    <n v="60"/>
    <x v="0"/>
    <n v="1544"/>
    <n v="2080"/>
    <n v="536"/>
    <n v="25"/>
  </r>
  <r>
    <s v="..\StringSetPerfComparison\NAMES-F.TXT"/>
    <s v="..\StringSetPerfComparison\FREQ-INT.TXT"/>
    <x v="10"/>
    <n v="1003"/>
    <n v="2"/>
    <n v="2"/>
    <n v="2"/>
    <n v="1544"/>
    <n v="2094"/>
    <n v="6115"/>
    <n v="215"/>
    <n v="101"/>
    <n v="17"/>
    <n v="0"/>
    <x v="0"/>
    <x v="4"/>
    <x v="1"/>
    <x v="141"/>
    <n v="101"/>
    <n v="83"/>
    <n v="84"/>
    <x v="0"/>
    <n v="1544"/>
    <n v="2094"/>
    <n v="550"/>
    <n v="26"/>
  </r>
  <r>
    <s v="..\StringSetPerfComparison\NAMES-F.TXT"/>
    <s v="..\StringSetPerfComparison\KJVFREQ.TXT"/>
    <x v="10"/>
    <n v="1186"/>
    <n v="1"/>
    <n v="1"/>
    <n v="1"/>
    <n v="1556"/>
    <n v="2072"/>
    <n v="6011"/>
    <n v="224"/>
    <n v="92"/>
    <n v="9"/>
    <n v="0"/>
    <x v="0"/>
    <x v="4"/>
    <x v="1"/>
    <x v="142"/>
    <n v="92"/>
    <n v="90"/>
    <n v="83"/>
    <x v="0"/>
    <n v="1556"/>
    <n v="2072"/>
    <n v="516"/>
    <n v="24"/>
  </r>
  <r>
    <s v="..\StringSetPerfComparison\NAMES-F.TXT"/>
    <s v="..\StringSetPerfComparison\NAMES.TXT"/>
    <x v="10"/>
    <n v="21987"/>
    <n v="4943"/>
    <n v="4943"/>
    <n v="4943"/>
    <n v="1527"/>
    <n v="2048"/>
    <n v="6195"/>
    <n v="6144"/>
    <n v="1846"/>
    <n v="1568"/>
    <n v="0"/>
    <x v="0"/>
    <x v="21"/>
    <x v="22"/>
    <x v="143"/>
    <n v="1846"/>
    <n v="15"/>
    <n v="278"/>
    <x v="0"/>
    <n v="1527"/>
    <n v="2048"/>
    <n v="521"/>
    <n v="25"/>
  </r>
  <r>
    <s v="..\StringSetPerfComparison\NAMES-F.TXT"/>
    <s v="..\StringSetPerfComparison\NAMES-F.TXT"/>
    <x v="10"/>
    <n v="4947"/>
    <n v="4947"/>
    <n v="4947"/>
    <n v="4947"/>
    <n v="1536"/>
    <n v="2051"/>
    <n v="6039"/>
    <n v="1960"/>
    <n v="448"/>
    <n v="526"/>
    <n v="0"/>
    <x v="1"/>
    <x v="0"/>
    <x v="0"/>
    <x v="144"/>
    <n v="526"/>
    <n v="14"/>
    <n v="78"/>
    <x v="0"/>
    <n v="1536"/>
    <n v="2051"/>
    <n v="515"/>
    <n v="25"/>
  </r>
  <r>
    <s v="..\StringSetPerfComparison\NAMES-F.TXT"/>
    <s v="..\StringSetPerfComparison\NAMES-M.TXT"/>
    <x v="10"/>
    <n v="3898"/>
    <n v="418"/>
    <n v="418"/>
    <n v="418"/>
    <n v="1482"/>
    <n v="2047"/>
    <n v="6199"/>
    <n v="1281"/>
    <n v="312"/>
    <n v="374"/>
    <n v="0"/>
    <x v="1"/>
    <x v="1"/>
    <x v="7"/>
    <x v="145"/>
    <n v="374"/>
    <n v="16"/>
    <n v="62"/>
    <x v="0"/>
    <n v="1482"/>
    <n v="2047"/>
    <n v="565"/>
    <n v="27"/>
  </r>
  <r>
    <s v="..\StringSetPerfComparison\NAMES-F.TXT"/>
    <s v="..\StringSetPerfComparison\OFTENMIS.TXT"/>
    <x v="10"/>
    <n v="367"/>
    <n v="1"/>
    <n v="1"/>
    <n v="1"/>
    <n v="1532"/>
    <n v="2095"/>
    <n v="6353"/>
    <n v="104"/>
    <n v="28"/>
    <n v="3"/>
    <n v="0"/>
    <x v="0"/>
    <x v="4"/>
    <x v="1"/>
    <x v="66"/>
    <n v="28"/>
    <n v="89"/>
    <n v="25"/>
    <x v="0"/>
    <n v="1532"/>
    <n v="2095"/>
    <n v="563"/>
    <n v="26"/>
  </r>
  <r>
    <s v="..\StringSetPerfComparison\NAMES-F.TXT"/>
    <s v="..\StringSetPerfComparison\PLACES.TXT"/>
    <x v="10"/>
    <n v="10197"/>
    <n v="210"/>
    <n v="210"/>
    <n v="210"/>
    <n v="1547"/>
    <n v="2012"/>
    <n v="6533"/>
    <n v="2660"/>
    <n v="839"/>
    <n v="665"/>
    <n v="0"/>
    <x v="0"/>
    <x v="14"/>
    <x v="2"/>
    <x v="146"/>
    <n v="839"/>
    <n v="20"/>
    <n v="174"/>
    <x v="0"/>
    <n v="1547"/>
    <n v="2012"/>
    <n v="465"/>
    <n v="23"/>
  </r>
  <r>
    <s v="..\StringSetPerfComparison\NAMES-F.TXT"/>
    <s v="..\StringSetPerfComparison\SINGLE.TXT"/>
    <x v="10"/>
    <n v="354985"/>
    <n v="1"/>
    <n v="1"/>
    <n v="1"/>
    <n v="1485"/>
    <n v="1983"/>
    <n v="6484"/>
    <n v="102676"/>
    <n v="28427"/>
    <n v="3044"/>
    <n v="0"/>
    <x v="0"/>
    <x v="4"/>
    <x v="1"/>
    <x v="147"/>
    <n v="28427"/>
    <n v="89"/>
    <n v="25383"/>
    <x v="0"/>
    <n v="1485"/>
    <n v="1983"/>
    <n v="498"/>
    <n v="25"/>
  </r>
  <r>
    <s v="..\StringSetPerfComparison\NAMES-F.TXT"/>
    <s v="..\StringSetPerfComparison\USACONST.TXT"/>
    <x v="10"/>
    <n v="833"/>
    <n v="149"/>
    <n v="149"/>
    <n v="149"/>
    <n v="1549"/>
    <n v="2128"/>
    <n v="6113"/>
    <n v="257"/>
    <n v="178"/>
    <n v="34"/>
    <n v="0"/>
    <x v="0"/>
    <x v="3"/>
    <x v="5"/>
    <x v="56"/>
    <n v="178"/>
    <n v="80"/>
    <n v="144"/>
    <x v="0"/>
    <n v="1549"/>
    <n v="2128"/>
    <n v="579"/>
    <n v="27"/>
  </r>
  <r>
    <s v="..\StringSetPerfComparison\NAMES-M.TXT"/>
    <s v="..\StringSetPerfComparison\ACRONYMS.TXT"/>
    <x v="11"/>
    <n v="6214"/>
    <n v="47"/>
    <n v="47"/>
    <n v="47"/>
    <n v="1222"/>
    <n v="1479"/>
    <n v="5395"/>
    <n v="1418"/>
    <n v="465"/>
    <n v="115"/>
    <n v="0"/>
    <x v="0"/>
    <x v="5"/>
    <x v="1"/>
    <x v="95"/>
    <n v="465"/>
    <n v="75"/>
    <n v="350"/>
    <x v="0"/>
    <n v="1222"/>
    <n v="1479"/>
    <n v="257"/>
    <n v="17"/>
  </r>
  <r>
    <s v="..\StringSetPerfComparison\NAMES-M.TXT"/>
    <s v="..\StringSetPerfComparison\COMMON.TXT"/>
    <x v="11"/>
    <n v="74551"/>
    <n v="672"/>
    <n v="672"/>
    <n v="672"/>
    <n v="1156"/>
    <n v="1579"/>
    <n v="5477"/>
    <n v="21334"/>
    <n v="6524"/>
    <n v="1436"/>
    <n v="0"/>
    <x v="0"/>
    <x v="23"/>
    <x v="1"/>
    <x v="148"/>
    <n v="6524"/>
    <n v="77"/>
    <n v="5088"/>
    <x v="0"/>
    <n v="1156"/>
    <n v="1579"/>
    <n v="423"/>
    <n v="26"/>
  </r>
  <r>
    <s v="..\StringSetPerfComparison\NAMES-M.TXT"/>
    <s v="..\StringSetPerfComparison\COMPOUND.TXT"/>
    <x v="11"/>
    <n v="256773"/>
    <n v="3897"/>
    <n v="3897"/>
    <n v="3897"/>
    <n v="1220"/>
    <n v="1493"/>
    <n v="5507"/>
    <n v="67912"/>
    <n v="25592"/>
    <n v="5732"/>
    <n v="0"/>
    <x v="0"/>
    <x v="21"/>
    <x v="4"/>
    <x v="149"/>
    <n v="25592"/>
    <n v="77"/>
    <n v="19860"/>
    <x v="0"/>
    <n v="1220"/>
    <n v="1493"/>
    <n v="273"/>
    <n v="18"/>
  </r>
  <r>
    <s v="..\StringSetPerfComparison\NAMES-M.TXT"/>
    <s v="..\StringSetPerfComparison\CROSSWD.TXT"/>
    <x v="11"/>
    <n v="113810"/>
    <n v="1"/>
    <n v="1"/>
    <n v="1"/>
    <n v="1387"/>
    <n v="1449"/>
    <n v="5771"/>
    <n v="31124"/>
    <n v="9361"/>
    <n v="678"/>
    <n v="0"/>
    <x v="0"/>
    <x v="4"/>
    <x v="1"/>
    <x v="150"/>
    <n v="9361"/>
    <n v="92"/>
    <n v="8683"/>
    <x v="0"/>
    <n v="1387"/>
    <n v="1449"/>
    <n v="62"/>
    <n v="4"/>
  </r>
  <r>
    <s v="..\StringSetPerfComparison\NAMES-M.TXT"/>
    <s v="..\StringSetPerfComparison\CRSWD-D.TXT"/>
    <x v="11"/>
    <n v="4161"/>
    <n v="1"/>
    <n v="1"/>
    <n v="1"/>
    <n v="1222"/>
    <n v="1446"/>
    <n v="5208"/>
    <n v="1127"/>
    <n v="326"/>
    <n v="23"/>
    <n v="0"/>
    <x v="0"/>
    <x v="4"/>
    <x v="1"/>
    <x v="117"/>
    <n v="326"/>
    <n v="92"/>
    <n v="303"/>
    <x v="0"/>
    <n v="1222"/>
    <n v="1446"/>
    <n v="224"/>
    <n v="15"/>
  </r>
  <r>
    <s v="..\StringSetPerfComparison\NAMES-M.TXT"/>
    <s v="..\StringSetPerfComparison\FICTION.TXT"/>
    <x v="11"/>
    <n v="468"/>
    <n v="1"/>
    <n v="1"/>
    <n v="1"/>
    <n v="1241"/>
    <n v="1456"/>
    <n v="5344"/>
    <n v="75"/>
    <n v="38"/>
    <n v="3"/>
    <n v="0"/>
    <x v="0"/>
    <x v="4"/>
    <x v="1"/>
    <x v="66"/>
    <n v="38"/>
    <n v="92"/>
    <n v="35"/>
    <x v="0"/>
    <n v="1241"/>
    <n v="1456"/>
    <n v="215"/>
    <n v="14"/>
  </r>
  <r>
    <s v="..\StringSetPerfComparison\NAMES-M.TXT"/>
    <s v="..\StringSetPerfComparison\FREQ.TXT"/>
    <x v="11"/>
    <n v="1004"/>
    <n v="4"/>
    <n v="4"/>
    <n v="4"/>
    <n v="1223"/>
    <n v="1463"/>
    <n v="5361"/>
    <n v="286"/>
    <n v="88"/>
    <n v="14"/>
    <n v="0"/>
    <x v="0"/>
    <x v="4"/>
    <x v="1"/>
    <x v="96"/>
    <n v="88"/>
    <n v="84"/>
    <n v="74"/>
    <x v="0"/>
    <n v="1223"/>
    <n v="1463"/>
    <n v="240"/>
    <n v="16"/>
  </r>
  <r>
    <s v="..\StringSetPerfComparison\NAMES-M.TXT"/>
    <s v="..\StringSetPerfComparison\FREQ-INT.TXT"/>
    <x v="11"/>
    <n v="1003"/>
    <n v="2"/>
    <n v="2"/>
    <n v="2"/>
    <n v="1211"/>
    <n v="1445"/>
    <n v="5187"/>
    <n v="173"/>
    <n v="110"/>
    <n v="13"/>
    <n v="0"/>
    <x v="0"/>
    <x v="4"/>
    <x v="1"/>
    <x v="68"/>
    <n v="110"/>
    <n v="88"/>
    <n v="97"/>
    <x v="0"/>
    <n v="1211"/>
    <n v="1445"/>
    <n v="234"/>
    <n v="16"/>
  </r>
  <r>
    <s v="..\StringSetPerfComparison\NAMES-M.TXT"/>
    <s v="..\StringSetPerfComparison\KJVFREQ.TXT"/>
    <x v="11"/>
    <n v="1186"/>
    <n v="1"/>
    <n v="1"/>
    <n v="1"/>
    <n v="3206"/>
    <n v="3862"/>
    <n v="13047"/>
    <n v="498"/>
    <n v="274"/>
    <n v="18"/>
    <n v="0"/>
    <x v="0"/>
    <x v="4"/>
    <x v="1"/>
    <x v="129"/>
    <n v="274"/>
    <n v="93"/>
    <n v="256"/>
    <x v="0"/>
    <n v="3206"/>
    <n v="3862"/>
    <n v="656"/>
    <n v="16"/>
  </r>
  <r>
    <s v="..\StringSetPerfComparison\NAMES-M.TXT"/>
    <s v="..\StringSetPerfComparison\NAMES.TXT"/>
    <x v="11"/>
    <n v="21987"/>
    <n v="3896"/>
    <n v="3896"/>
    <n v="3896"/>
    <n v="1448"/>
    <n v="1893"/>
    <n v="6720"/>
    <n v="7447"/>
    <n v="2505"/>
    <n v="1436"/>
    <n v="0"/>
    <x v="0"/>
    <x v="21"/>
    <x v="5"/>
    <x v="148"/>
    <n v="2505"/>
    <n v="42"/>
    <n v="1069"/>
    <x v="0"/>
    <n v="1448"/>
    <n v="1893"/>
    <n v="445"/>
    <n v="23"/>
  </r>
  <r>
    <s v="..\StringSetPerfComparison\NAMES-M.TXT"/>
    <s v="..\StringSetPerfComparison\NAMES-F.TXT"/>
    <x v="11"/>
    <n v="4947"/>
    <n v="419"/>
    <n v="419"/>
    <n v="419"/>
    <n v="1264"/>
    <n v="1456"/>
    <n v="5333"/>
    <n v="1435"/>
    <n v="444"/>
    <n v="409"/>
    <n v="0"/>
    <x v="0"/>
    <x v="11"/>
    <x v="6"/>
    <x v="151"/>
    <n v="444"/>
    <n v="7"/>
    <n v="35"/>
    <x v="0"/>
    <n v="1264"/>
    <n v="1456"/>
    <n v="192"/>
    <n v="13"/>
  </r>
  <r>
    <s v="..\StringSetPerfComparison\NAMES-M.TXT"/>
    <s v="..\StringSetPerfComparison\NAMES-M.TXT"/>
    <x v="11"/>
    <n v="3898"/>
    <n v="3898"/>
    <n v="3898"/>
    <n v="3898"/>
    <n v="1152"/>
    <n v="1438"/>
    <n v="5278"/>
    <n v="1549"/>
    <n v="386"/>
    <n v="411"/>
    <n v="0"/>
    <x v="1"/>
    <x v="0"/>
    <x v="0"/>
    <x v="152"/>
    <n v="411"/>
    <n v="6"/>
    <n v="25"/>
    <x v="0"/>
    <n v="1152"/>
    <n v="1438"/>
    <n v="286"/>
    <n v="19"/>
  </r>
  <r>
    <s v="..\StringSetPerfComparison\NAMES-M.TXT"/>
    <s v="..\StringSetPerfComparison\OFTENMIS.TXT"/>
    <x v="11"/>
    <n v="367"/>
    <n v="1"/>
    <n v="1"/>
    <n v="1"/>
    <n v="1193"/>
    <n v="1459"/>
    <n v="5383"/>
    <n v="100"/>
    <n v="32"/>
    <n v="2"/>
    <n v="0"/>
    <x v="0"/>
    <x v="4"/>
    <x v="1"/>
    <x v="87"/>
    <n v="32"/>
    <n v="93"/>
    <n v="30"/>
    <x v="0"/>
    <n v="1193"/>
    <n v="1459"/>
    <n v="266"/>
    <n v="18"/>
  </r>
  <r>
    <s v="..\StringSetPerfComparison\NAMES-M.TXT"/>
    <s v="..\StringSetPerfComparison\PLACES.TXT"/>
    <x v="11"/>
    <n v="10197"/>
    <n v="268"/>
    <n v="268"/>
    <n v="268"/>
    <n v="1188"/>
    <n v="1326"/>
    <n v="5369"/>
    <n v="2605"/>
    <n v="907"/>
    <n v="715"/>
    <n v="0"/>
    <x v="0"/>
    <x v="25"/>
    <x v="2"/>
    <x v="153"/>
    <n v="907"/>
    <n v="21"/>
    <n v="192"/>
    <x v="0"/>
    <n v="1188"/>
    <n v="1326"/>
    <n v="138"/>
    <n v="10"/>
  </r>
  <r>
    <s v="..\StringSetPerfComparison\NAMES-M.TXT"/>
    <s v="..\StringSetPerfComparison\SINGLE.TXT"/>
    <x v="11"/>
    <n v="354985"/>
    <n v="1"/>
    <n v="1"/>
    <n v="1"/>
    <n v="1263"/>
    <n v="1369"/>
    <n v="5387"/>
    <n v="98426"/>
    <n v="31691"/>
    <n v="2671"/>
    <n v="0"/>
    <x v="0"/>
    <x v="4"/>
    <x v="1"/>
    <x v="154"/>
    <n v="31691"/>
    <n v="91"/>
    <n v="29020"/>
    <x v="0"/>
    <n v="1263"/>
    <n v="1369"/>
    <n v="106"/>
    <n v="7"/>
  </r>
  <r>
    <s v="..\StringSetPerfComparison\NAMES-M.TXT"/>
    <s v="..\StringSetPerfComparison\USACONST.TXT"/>
    <x v="11"/>
    <n v="833"/>
    <n v="149"/>
    <n v="149"/>
    <n v="149"/>
    <n v="1209"/>
    <n v="1473"/>
    <n v="5219"/>
    <n v="250"/>
    <n v="188"/>
    <n v="35"/>
    <n v="0"/>
    <x v="0"/>
    <x v="3"/>
    <x v="5"/>
    <x v="155"/>
    <n v="188"/>
    <n v="81"/>
    <n v="153"/>
    <x v="0"/>
    <n v="1209"/>
    <n v="1473"/>
    <n v="264"/>
    <n v="17"/>
  </r>
  <r>
    <s v="..\StringSetPerfComparison\OFTENMIS.TXT"/>
    <s v="..\StringSetPerfComparison\ACRONYMS.TXT"/>
    <x v="12"/>
    <n v="6214"/>
    <n v="1"/>
    <n v="1"/>
    <n v="1"/>
    <n v="154"/>
    <n v="138"/>
    <n v="1051"/>
    <n v="992"/>
    <n v="390"/>
    <n v="72"/>
    <n v="0"/>
    <x v="0"/>
    <x v="4"/>
    <x v="1"/>
    <x v="156"/>
    <n v="390"/>
    <n v="81"/>
    <n v="318"/>
    <x v="1"/>
    <n v="138"/>
    <n v="154"/>
    <n v="16"/>
    <n v="10"/>
  </r>
  <r>
    <s v="..\StringSetPerfComparison\OFTENMIS.TXT"/>
    <s v="..\StringSetPerfComparison\COMMON.TXT"/>
    <x v="12"/>
    <n v="74551"/>
    <n v="329"/>
    <n v="329"/>
    <n v="329"/>
    <n v="144"/>
    <n v="131"/>
    <n v="740"/>
    <n v="10275"/>
    <n v="5738"/>
    <n v="1485"/>
    <n v="0"/>
    <x v="0"/>
    <x v="26"/>
    <x v="1"/>
    <x v="157"/>
    <n v="5738"/>
    <n v="74"/>
    <n v="4253"/>
    <x v="1"/>
    <n v="131"/>
    <n v="144"/>
    <n v="13"/>
    <n v="9"/>
  </r>
  <r>
    <s v="..\StringSetPerfComparison\OFTENMIS.TXT"/>
    <s v="..\StringSetPerfComparison\COMPOUND.TXT"/>
    <x v="12"/>
    <n v="256773"/>
    <n v="4"/>
    <n v="4"/>
    <n v="4"/>
    <n v="146"/>
    <n v="112"/>
    <n v="1144"/>
    <n v="35489"/>
    <n v="21597"/>
    <n v="4384"/>
    <n v="0"/>
    <x v="0"/>
    <x v="5"/>
    <x v="1"/>
    <x v="158"/>
    <n v="21597"/>
    <n v="79"/>
    <n v="17213"/>
    <x v="1"/>
    <n v="112"/>
    <n v="146"/>
    <n v="34"/>
    <n v="23"/>
  </r>
  <r>
    <s v="..\StringSetPerfComparison\OFTENMIS.TXT"/>
    <s v="..\StringSetPerfComparison\CROSSWD.TXT"/>
    <x v="12"/>
    <n v="113810"/>
    <n v="359"/>
    <n v="359"/>
    <n v="359"/>
    <n v="152"/>
    <n v="114"/>
    <n v="1036"/>
    <n v="15226"/>
    <n v="8291"/>
    <n v="1984"/>
    <n v="0"/>
    <x v="0"/>
    <x v="13"/>
    <x v="1"/>
    <x v="159"/>
    <n v="8291"/>
    <n v="76"/>
    <n v="6307"/>
    <x v="1"/>
    <n v="114"/>
    <n v="152"/>
    <n v="38"/>
    <n v="25"/>
  </r>
  <r>
    <s v="..\StringSetPerfComparison\OFTENMIS.TXT"/>
    <s v="..\StringSetPerfComparison\CRSWD-D.TXT"/>
    <x v="12"/>
    <n v="4161"/>
    <n v="1"/>
    <n v="1"/>
    <n v="1"/>
    <n v="132"/>
    <n v="124"/>
    <n v="1166"/>
    <n v="663"/>
    <n v="280"/>
    <n v="105"/>
    <n v="0"/>
    <x v="0"/>
    <x v="4"/>
    <x v="1"/>
    <x v="160"/>
    <n v="280"/>
    <n v="62"/>
    <n v="175"/>
    <x v="1"/>
    <n v="124"/>
    <n v="132"/>
    <n v="8"/>
    <n v="6"/>
  </r>
  <r>
    <s v="..\StringSetPerfComparison\OFTENMIS.TXT"/>
    <s v="..\StringSetPerfComparison\FICTION.TXT"/>
    <x v="12"/>
    <n v="468"/>
    <n v="1"/>
    <n v="1"/>
    <n v="1"/>
    <n v="174"/>
    <n v="167"/>
    <n v="1521"/>
    <n v="69"/>
    <n v="41"/>
    <n v="3"/>
    <n v="0"/>
    <x v="0"/>
    <x v="4"/>
    <x v="1"/>
    <x v="66"/>
    <n v="41"/>
    <n v="92"/>
    <n v="38"/>
    <x v="1"/>
    <n v="167"/>
    <n v="174"/>
    <n v="7"/>
    <n v="4"/>
  </r>
  <r>
    <s v="..\StringSetPerfComparison\OFTENMIS.TXT"/>
    <s v="..\StringSetPerfComparison\FREQ.TXT"/>
    <x v="12"/>
    <n v="1004"/>
    <n v="79"/>
    <n v="79"/>
    <n v="79"/>
    <n v="143"/>
    <n v="128"/>
    <n v="1157"/>
    <n v="336"/>
    <n v="79"/>
    <n v="74"/>
    <n v="0"/>
    <x v="0"/>
    <x v="27"/>
    <x v="23"/>
    <x v="67"/>
    <n v="79"/>
    <n v="6"/>
    <n v="5"/>
    <x v="1"/>
    <n v="128"/>
    <n v="143"/>
    <n v="15"/>
    <n v="10"/>
  </r>
  <r>
    <s v="..\StringSetPerfComparison\OFTENMIS.TXT"/>
    <s v="..\StringSetPerfComparison\FREQ-INT.TXT"/>
    <x v="12"/>
    <n v="1003"/>
    <n v="2"/>
    <n v="2"/>
    <n v="2"/>
    <n v="142"/>
    <n v="143"/>
    <n v="1226"/>
    <n v="143"/>
    <n v="102"/>
    <n v="13"/>
    <n v="0"/>
    <x v="0"/>
    <x v="4"/>
    <x v="1"/>
    <x v="68"/>
    <n v="102"/>
    <n v="87"/>
    <n v="89"/>
    <x v="0"/>
    <n v="142"/>
    <n v="143"/>
    <n v="1"/>
    <n v="0"/>
  </r>
  <r>
    <s v="..\StringSetPerfComparison\OFTENMIS.TXT"/>
    <s v="..\StringSetPerfComparison\KJVFREQ.TXT"/>
    <x v="12"/>
    <n v="1186"/>
    <n v="1"/>
    <n v="1"/>
    <n v="1"/>
    <n v="151"/>
    <n v="127"/>
    <n v="1188"/>
    <n v="145"/>
    <n v="93"/>
    <n v="6"/>
    <n v="0"/>
    <x v="0"/>
    <x v="4"/>
    <x v="1"/>
    <x v="83"/>
    <n v="93"/>
    <n v="93"/>
    <n v="87"/>
    <x v="1"/>
    <n v="127"/>
    <n v="151"/>
    <n v="24"/>
    <n v="15"/>
  </r>
  <r>
    <s v="..\StringSetPerfComparison\OFTENMIS.TXT"/>
    <s v="..\StringSetPerfComparison\NAMES.TXT"/>
    <x v="12"/>
    <n v="21987"/>
    <n v="1"/>
    <n v="1"/>
    <n v="1"/>
    <n v="133"/>
    <n v="126"/>
    <n v="961"/>
    <n v="2632"/>
    <n v="1477"/>
    <n v="124"/>
    <n v="0"/>
    <x v="0"/>
    <x v="4"/>
    <x v="1"/>
    <x v="161"/>
    <n v="1477"/>
    <n v="91"/>
    <n v="1353"/>
    <x v="1"/>
    <n v="126"/>
    <n v="133"/>
    <n v="7"/>
    <n v="5"/>
  </r>
  <r>
    <s v="..\StringSetPerfComparison\OFTENMIS.TXT"/>
    <s v="..\StringSetPerfComparison\NAMES-F.TXT"/>
    <x v="12"/>
    <n v="4947"/>
    <n v="1"/>
    <n v="1"/>
    <n v="1"/>
    <n v="341"/>
    <n v="325"/>
    <n v="2884"/>
    <n v="1568"/>
    <n v="878"/>
    <n v="73"/>
    <n v="0"/>
    <x v="0"/>
    <x v="4"/>
    <x v="1"/>
    <x v="135"/>
    <n v="878"/>
    <n v="91"/>
    <n v="805"/>
    <x v="1"/>
    <n v="325"/>
    <n v="341"/>
    <n v="16"/>
    <n v="4"/>
  </r>
  <r>
    <s v="..\StringSetPerfComparison\OFTENMIS.TXT"/>
    <s v="..\StringSetPerfComparison\NAMES-M.TXT"/>
    <x v="12"/>
    <n v="3898"/>
    <n v="1"/>
    <n v="1"/>
    <n v="1"/>
    <n v="359"/>
    <n v="328"/>
    <n v="2903"/>
    <n v="1267"/>
    <n v="699"/>
    <n v="74"/>
    <n v="0"/>
    <x v="0"/>
    <x v="4"/>
    <x v="1"/>
    <x v="67"/>
    <n v="699"/>
    <n v="89"/>
    <n v="625"/>
    <x v="1"/>
    <n v="328"/>
    <n v="359"/>
    <n v="31"/>
    <n v="8"/>
  </r>
  <r>
    <s v="..\StringSetPerfComparison\OFTENMIS.TXT"/>
    <s v="..\StringSetPerfComparison\OFTENMIS.TXT"/>
    <x v="12"/>
    <n v="367"/>
    <n v="367"/>
    <n v="367"/>
    <n v="367"/>
    <n v="440"/>
    <n v="415"/>
    <n v="3446"/>
    <n v="390"/>
    <n v="140"/>
    <n v="169"/>
    <n v="0"/>
    <x v="1"/>
    <x v="0"/>
    <x v="0"/>
    <x v="162"/>
    <n v="169"/>
    <n v="17"/>
    <n v="29"/>
    <x v="1"/>
    <n v="415"/>
    <n v="440"/>
    <n v="25"/>
    <n v="5"/>
  </r>
  <r>
    <s v="..\StringSetPerfComparison\OFTENMIS.TXT"/>
    <s v="..\StringSetPerfComparison\PLACES.TXT"/>
    <x v="12"/>
    <n v="10197"/>
    <n v="1"/>
    <n v="1"/>
    <n v="1"/>
    <n v="446"/>
    <n v="407"/>
    <n v="3438"/>
    <n v="3730"/>
    <n v="2299"/>
    <n v="229"/>
    <n v="0"/>
    <x v="0"/>
    <x v="4"/>
    <x v="1"/>
    <x v="163"/>
    <n v="2299"/>
    <n v="90"/>
    <n v="2070"/>
    <x v="1"/>
    <n v="407"/>
    <n v="446"/>
    <n v="39"/>
    <n v="8"/>
  </r>
  <r>
    <s v="..\StringSetPerfComparison\OFTENMIS.TXT"/>
    <s v="..\StringSetPerfComparison\SINGLE.TXT"/>
    <x v="12"/>
    <n v="354985"/>
    <n v="364"/>
    <n v="364"/>
    <n v="364"/>
    <n v="143"/>
    <n v="111"/>
    <n v="1179"/>
    <n v="47076"/>
    <n v="26903"/>
    <n v="6249"/>
    <n v="0"/>
    <x v="0"/>
    <x v="21"/>
    <x v="1"/>
    <x v="164"/>
    <n v="26903"/>
    <n v="76"/>
    <n v="20654"/>
    <x v="1"/>
    <n v="111"/>
    <n v="143"/>
    <n v="32"/>
    <n v="22"/>
  </r>
  <r>
    <s v="..\StringSetPerfComparison\OFTENMIS.TXT"/>
    <s v="..\StringSetPerfComparison\USACONST.TXT"/>
    <x v="12"/>
    <n v="833"/>
    <n v="149"/>
    <n v="149"/>
    <n v="149"/>
    <n v="147"/>
    <n v="142"/>
    <n v="1191"/>
    <n v="194"/>
    <n v="175"/>
    <n v="46"/>
    <n v="0"/>
    <x v="0"/>
    <x v="28"/>
    <x v="5"/>
    <x v="165"/>
    <n v="175"/>
    <n v="73"/>
    <n v="129"/>
    <x v="1"/>
    <n v="142"/>
    <n v="147"/>
    <n v="5"/>
    <n v="3"/>
  </r>
  <r>
    <s v="..\StringSetPerfComparison\PLACES.TXT"/>
    <s v="..\StringSetPerfComparison\ACRONYMS.TXT"/>
    <x v="13"/>
    <n v="6214"/>
    <n v="6"/>
    <n v="6"/>
    <n v="6"/>
    <n v="3248"/>
    <n v="4564"/>
    <n v="24849"/>
    <n v="1610"/>
    <n v="460"/>
    <n v="119"/>
    <n v="0"/>
    <x v="0"/>
    <x v="4"/>
    <x v="1"/>
    <x v="166"/>
    <n v="460"/>
    <n v="74"/>
    <n v="341"/>
    <x v="0"/>
    <n v="3248"/>
    <n v="4564"/>
    <n v="1316"/>
    <n v="28"/>
  </r>
  <r>
    <s v="..\StringSetPerfComparison\PLACES.TXT"/>
    <s v="..\StringSetPerfComparison\COMMON.TXT"/>
    <x v="13"/>
    <n v="74551"/>
    <n v="494"/>
    <n v="494"/>
    <n v="494"/>
    <n v="3076"/>
    <n v="4743"/>
    <n v="24330"/>
    <n v="23875"/>
    <n v="6430"/>
    <n v="1743"/>
    <n v="0"/>
    <x v="0"/>
    <x v="14"/>
    <x v="1"/>
    <x v="167"/>
    <n v="6430"/>
    <n v="72"/>
    <n v="4687"/>
    <x v="0"/>
    <n v="3076"/>
    <n v="4743"/>
    <n v="1667"/>
    <n v="35"/>
  </r>
  <r>
    <s v="..\StringSetPerfComparison\PLACES.TXT"/>
    <s v="..\StringSetPerfComparison\COMPOUND.TXT"/>
    <x v="13"/>
    <n v="256773"/>
    <n v="10196"/>
    <n v="10196"/>
    <n v="10196"/>
    <n v="3166"/>
    <n v="4614"/>
    <n v="24851"/>
    <n v="77912"/>
    <n v="25469"/>
    <n v="9487"/>
    <n v="0"/>
    <x v="0"/>
    <x v="21"/>
    <x v="3"/>
    <x v="168"/>
    <n v="25469"/>
    <n v="62"/>
    <n v="15982"/>
    <x v="0"/>
    <n v="3166"/>
    <n v="4614"/>
    <n v="1448"/>
    <n v="31"/>
  </r>
  <r>
    <s v="..\StringSetPerfComparison\PLACES.TXT"/>
    <s v="..\StringSetPerfComparison\CROSSWD.TXT"/>
    <x v="13"/>
    <n v="113810"/>
    <n v="1"/>
    <n v="1"/>
    <n v="1"/>
    <n v="3447"/>
    <n v="4716"/>
    <n v="25081"/>
    <n v="35139"/>
    <n v="9188"/>
    <n v="823"/>
    <n v="0"/>
    <x v="0"/>
    <x v="4"/>
    <x v="1"/>
    <x v="169"/>
    <n v="9188"/>
    <n v="91"/>
    <n v="8365"/>
    <x v="0"/>
    <n v="3447"/>
    <n v="4716"/>
    <n v="1269"/>
    <n v="26"/>
  </r>
  <r>
    <s v="..\StringSetPerfComparison\PLACES.TXT"/>
    <s v="..\StringSetPerfComparison\CRSWD-D.TXT"/>
    <x v="13"/>
    <n v="4161"/>
    <n v="1"/>
    <n v="1"/>
    <n v="1"/>
    <n v="3330"/>
    <n v="4586"/>
    <n v="24593"/>
    <n v="1272"/>
    <n v="314"/>
    <n v="24"/>
    <n v="0"/>
    <x v="0"/>
    <x v="4"/>
    <x v="1"/>
    <x v="40"/>
    <n v="314"/>
    <n v="92"/>
    <n v="290"/>
    <x v="0"/>
    <n v="3330"/>
    <n v="4586"/>
    <n v="1256"/>
    <n v="27"/>
  </r>
  <r>
    <s v="..\StringSetPerfComparison\PLACES.TXT"/>
    <s v="..\StringSetPerfComparison\FICTION.TXT"/>
    <x v="13"/>
    <n v="468"/>
    <n v="1"/>
    <n v="1"/>
    <n v="1"/>
    <n v="3184"/>
    <n v="4703"/>
    <n v="25150"/>
    <n v="94"/>
    <n v="38"/>
    <n v="4"/>
    <n v="0"/>
    <x v="0"/>
    <x v="4"/>
    <x v="1"/>
    <x v="21"/>
    <n v="38"/>
    <n v="89"/>
    <n v="34"/>
    <x v="0"/>
    <n v="3184"/>
    <n v="4703"/>
    <n v="1519"/>
    <n v="32"/>
  </r>
  <r>
    <s v="..\StringSetPerfComparison\PLACES.TXT"/>
    <s v="..\StringSetPerfComparison\FREQ.TXT"/>
    <x v="13"/>
    <n v="1004"/>
    <n v="2"/>
    <n v="2"/>
    <n v="2"/>
    <n v="3173"/>
    <n v="4662"/>
    <n v="24800"/>
    <n v="324"/>
    <n v="80"/>
    <n v="25"/>
    <n v="0"/>
    <x v="0"/>
    <x v="4"/>
    <x v="1"/>
    <x v="81"/>
    <n v="80"/>
    <n v="68"/>
    <n v="55"/>
    <x v="0"/>
    <n v="3173"/>
    <n v="4662"/>
    <n v="1489"/>
    <n v="31"/>
  </r>
  <r>
    <s v="..\StringSetPerfComparison\PLACES.TXT"/>
    <s v="..\StringSetPerfComparison\FREQ-INT.TXT"/>
    <x v="13"/>
    <n v="1003"/>
    <n v="2"/>
    <n v="2"/>
    <n v="2"/>
    <n v="3052"/>
    <n v="4524"/>
    <n v="25644"/>
    <n v="221"/>
    <n v="105"/>
    <n v="18"/>
    <n v="0"/>
    <x v="0"/>
    <x v="4"/>
    <x v="1"/>
    <x v="129"/>
    <n v="105"/>
    <n v="82"/>
    <n v="87"/>
    <x v="0"/>
    <n v="3052"/>
    <n v="4524"/>
    <n v="1472"/>
    <n v="32"/>
  </r>
  <r>
    <s v="..\StringSetPerfComparison\PLACES.TXT"/>
    <s v="..\StringSetPerfComparison\KJVFREQ.TXT"/>
    <x v="13"/>
    <n v="1186"/>
    <n v="1"/>
    <n v="1"/>
    <n v="1"/>
    <n v="3136"/>
    <n v="4575"/>
    <n v="24479"/>
    <n v="236"/>
    <n v="103"/>
    <n v="8"/>
    <n v="0"/>
    <x v="0"/>
    <x v="4"/>
    <x v="1"/>
    <x v="69"/>
    <n v="103"/>
    <n v="92"/>
    <n v="95"/>
    <x v="0"/>
    <n v="3136"/>
    <n v="4575"/>
    <n v="1439"/>
    <n v="31"/>
  </r>
  <r>
    <s v="..\StringSetPerfComparison\PLACES.TXT"/>
    <s v="..\StringSetPerfComparison\NAMES.TXT"/>
    <x v="13"/>
    <n v="21987"/>
    <n v="1265"/>
    <n v="1265"/>
    <n v="1265"/>
    <n v="3009"/>
    <n v="4693"/>
    <n v="24415"/>
    <n v="6725"/>
    <n v="1858"/>
    <n v="1622"/>
    <n v="0"/>
    <x v="0"/>
    <x v="20"/>
    <x v="24"/>
    <x v="170"/>
    <n v="1858"/>
    <n v="12"/>
    <n v="236"/>
    <x v="0"/>
    <n v="3009"/>
    <n v="4693"/>
    <n v="1684"/>
    <n v="35"/>
  </r>
  <r>
    <s v="..\StringSetPerfComparison\PLACES.TXT"/>
    <s v="..\StringSetPerfComparison\NAMES-F.TXT"/>
    <x v="13"/>
    <n v="4947"/>
    <n v="210"/>
    <n v="210"/>
    <n v="210"/>
    <n v="3213"/>
    <n v="4614"/>
    <n v="24807"/>
    <n v="1688"/>
    <n v="432"/>
    <n v="514"/>
    <n v="0"/>
    <x v="1"/>
    <x v="7"/>
    <x v="9"/>
    <x v="171"/>
    <n v="514"/>
    <n v="15"/>
    <n v="82"/>
    <x v="0"/>
    <n v="3213"/>
    <n v="4614"/>
    <n v="1401"/>
    <n v="30"/>
  </r>
  <r>
    <s v="..\StringSetPerfComparison\PLACES.TXT"/>
    <s v="..\StringSetPerfComparison\NAMES-M.TXT"/>
    <x v="13"/>
    <n v="3898"/>
    <n v="268"/>
    <n v="268"/>
    <n v="268"/>
    <n v="3188"/>
    <n v="4538"/>
    <n v="25506"/>
    <n v="1553"/>
    <n v="333"/>
    <n v="624"/>
    <n v="0"/>
    <x v="1"/>
    <x v="7"/>
    <x v="11"/>
    <x v="172"/>
    <n v="624"/>
    <n v="46"/>
    <n v="291"/>
    <x v="0"/>
    <n v="3188"/>
    <n v="4538"/>
    <n v="1350"/>
    <n v="29"/>
  </r>
  <r>
    <s v="..\StringSetPerfComparison\PLACES.TXT"/>
    <s v="..\StringSetPerfComparison\OFTENMIS.TXT"/>
    <x v="13"/>
    <n v="367"/>
    <n v="1"/>
    <n v="1"/>
    <n v="1"/>
    <n v="3170"/>
    <n v="4677"/>
    <n v="25134"/>
    <n v="113"/>
    <n v="34"/>
    <n v="5"/>
    <n v="0"/>
    <x v="0"/>
    <x v="4"/>
    <x v="1"/>
    <x v="5"/>
    <n v="34"/>
    <n v="85"/>
    <n v="29"/>
    <x v="0"/>
    <n v="3170"/>
    <n v="4677"/>
    <n v="1507"/>
    <n v="32"/>
  </r>
  <r>
    <s v="..\StringSetPerfComparison\PLACES.TXT"/>
    <s v="..\StringSetPerfComparison\PLACES.TXT"/>
    <x v="13"/>
    <n v="10197"/>
    <n v="10197"/>
    <n v="10197"/>
    <n v="10197"/>
    <n v="3184"/>
    <n v="4854"/>
    <n v="52946"/>
    <n v="4105"/>
    <n v="1082"/>
    <n v="5516"/>
    <n v="0"/>
    <x v="1"/>
    <x v="0"/>
    <x v="0"/>
    <x v="173"/>
    <n v="5516"/>
    <n v="80"/>
    <n v="4434"/>
    <x v="0"/>
    <n v="3184"/>
    <n v="4854"/>
    <n v="1670"/>
    <n v="34"/>
  </r>
  <r>
    <s v="..\StringSetPerfComparison\PLACES.TXT"/>
    <s v="..\StringSetPerfComparison\SINGLE.TXT"/>
    <x v="13"/>
    <n v="354985"/>
    <n v="1"/>
    <n v="1"/>
    <n v="1"/>
    <n v="3078"/>
    <n v="4502"/>
    <n v="25255"/>
    <n v="110086"/>
    <n v="30103"/>
    <n v="2768"/>
    <n v="0"/>
    <x v="0"/>
    <x v="4"/>
    <x v="1"/>
    <x v="174"/>
    <n v="30103"/>
    <n v="90"/>
    <n v="27335"/>
    <x v="0"/>
    <n v="3078"/>
    <n v="4502"/>
    <n v="1424"/>
    <n v="31"/>
  </r>
  <r>
    <s v="..\StringSetPerfComparison\PLACES.TXT"/>
    <s v="..\StringSetPerfComparison\USACONST.TXT"/>
    <x v="13"/>
    <n v="833"/>
    <n v="149"/>
    <n v="149"/>
    <n v="149"/>
    <n v="3195"/>
    <n v="4783"/>
    <n v="24487"/>
    <n v="297"/>
    <n v="186"/>
    <n v="61"/>
    <n v="0"/>
    <x v="0"/>
    <x v="5"/>
    <x v="5"/>
    <x v="175"/>
    <n v="186"/>
    <n v="67"/>
    <n v="125"/>
    <x v="0"/>
    <n v="3195"/>
    <n v="4783"/>
    <n v="1588"/>
    <n v="33"/>
  </r>
  <r>
    <s v="..\StringSetPerfComparison\SINGLE.TXT"/>
    <s v="..\StringSetPerfComparison\ACRONYMS.TXT"/>
    <x v="14"/>
    <n v="6214"/>
    <n v="935"/>
    <n v="935"/>
    <n v="935"/>
    <n v="113117"/>
    <n v="234141"/>
    <n v="600839"/>
    <n v="2911"/>
    <n v="910"/>
    <n v="339"/>
    <n v="0"/>
    <x v="0"/>
    <x v="4"/>
    <x v="25"/>
    <x v="47"/>
    <n v="910"/>
    <n v="62"/>
    <n v="571"/>
    <x v="0"/>
    <n v="113117"/>
    <n v="234141"/>
    <n v="121024"/>
    <n v="51"/>
  </r>
  <r>
    <s v="..\StringSetPerfComparison\SINGLE.TXT"/>
    <s v="..\StringSetPerfComparison\COMMON.TXT"/>
    <x v="14"/>
    <n v="74551"/>
    <n v="46941"/>
    <n v="46941"/>
    <n v="46941"/>
    <n v="115560"/>
    <n v="239765"/>
    <n v="604718"/>
    <n v="43907"/>
    <n v="16746"/>
    <n v="25208"/>
    <n v="0"/>
    <x v="1"/>
    <x v="29"/>
    <x v="26"/>
    <x v="176"/>
    <n v="25208"/>
    <n v="33"/>
    <n v="8462"/>
    <x v="0"/>
    <n v="115560"/>
    <n v="239765"/>
    <n v="124205"/>
    <n v="51"/>
  </r>
  <r>
    <s v="..\StringSetPerfComparison\SINGLE.TXT"/>
    <s v="..\StringSetPerfComparison\COMPOUND.TXT"/>
    <x v="14"/>
    <n v="256773"/>
    <n v="1"/>
    <n v="1"/>
    <n v="1"/>
    <n v="113097"/>
    <n v="232421"/>
    <n v="600425"/>
    <n v="91873"/>
    <n v="42685"/>
    <n v="25139"/>
    <n v="0"/>
    <x v="0"/>
    <x v="4"/>
    <x v="1"/>
    <x v="177"/>
    <n v="42685"/>
    <n v="41"/>
    <n v="17546"/>
    <x v="0"/>
    <n v="113097"/>
    <n v="232421"/>
    <n v="119324"/>
    <n v="51"/>
  </r>
  <r>
    <s v="..\StringSetPerfComparison\SINGLE.TXT"/>
    <s v="..\StringSetPerfComparison\CROSSWD.TXT"/>
    <x v="14"/>
    <n v="113810"/>
    <n v="111221"/>
    <n v="111221"/>
    <n v="111221"/>
    <n v="112593"/>
    <n v="234966"/>
    <n v="600466"/>
    <n v="63986"/>
    <n v="25292"/>
    <n v="33563"/>
    <n v="0"/>
    <x v="1"/>
    <x v="16"/>
    <x v="18"/>
    <x v="178"/>
    <n v="33563"/>
    <n v="24"/>
    <n v="8271"/>
    <x v="0"/>
    <n v="112593"/>
    <n v="234966"/>
    <n v="122373"/>
    <n v="52"/>
  </r>
  <r>
    <s v="..\StringSetPerfComparison\SINGLE.TXT"/>
    <s v="..\StringSetPerfComparison\CRSWD-D.TXT"/>
    <x v="14"/>
    <n v="4161"/>
    <n v="2283"/>
    <n v="2283"/>
    <n v="2283"/>
    <n v="115527"/>
    <n v="245058"/>
    <n v="612145"/>
    <n v="4391"/>
    <n v="956"/>
    <n v="2326"/>
    <n v="0"/>
    <x v="1"/>
    <x v="4"/>
    <x v="27"/>
    <x v="179"/>
    <n v="2326"/>
    <n v="58"/>
    <n v="1370"/>
    <x v="0"/>
    <n v="115527"/>
    <n v="245058"/>
    <n v="129531"/>
    <n v="52"/>
  </r>
  <r>
    <s v="..\StringSetPerfComparison\SINGLE.TXT"/>
    <s v="..\StringSetPerfComparison\FICTION.TXT"/>
    <x v="14"/>
    <n v="468"/>
    <n v="1"/>
    <n v="1"/>
    <n v="1"/>
    <n v="114403"/>
    <n v="242464"/>
    <n v="606850"/>
    <n v="135"/>
    <n v="101"/>
    <n v="8"/>
    <n v="0"/>
    <x v="0"/>
    <x v="4"/>
    <x v="1"/>
    <x v="69"/>
    <n v="101"/>
    <n v="92"/>
    <n v="93"/>
    <x v="0"/>
    <n v="114403"/>
    <n v="242464"/>
    <n v="128061"/>
    <n v="52"/>
  </r>
  <r>
    <s v="..\StringSetPerfComparison\SINGLE.TXT"/>
    <s v="..\StringSetPerfComparison\FREQ.TXT"/>
    <x v="14"/>
    <n v="1004"/>
    <n v="985"/>
    <n v="985"/>
    <n v="985"/>
    <n v="113577"/>
    <n v="232487"/>
    <n v="596726"/>
    <n v="1767"/>
    <n v="246"/>
    <n v="603"/>
    <n v="0"/>
    <x v="1"/>
    <x v="4"/>
    <x v="10"/>
    <x v="180"/>
    <n v="603"/>
    <n v="59"/>
    <n v="357"/>
    <x v="0"/>
    <n v="113577"/>
    <n v="232487"/>
    <n v="118910"/>
    <n v="51"/>
  </r>
  <r>
    <s v="..\StringSetPerfComparison\SINGLE.TXT"/>
    <s v="..\StringSetPerfComparison\FREQ-INT.TXT"/>
    <x v="14"/>
    <n v="1003"/>
    <n v="2"/>
    <n v="2"/>
    <n v="2"/>
    <n v="113320"/>
    <n v="235280"/>
    <n v="604255"/>
    <n v="298"/>
    <n v="196"/>
    <n v="21"/>
    <n v="0"/>
    <x v="0"/>
    <x v="4"/>
    <x v="1"/>
    <x v="86"/>
    <n v="196"/>
    <n v="89"/>
    <n v="175"/>
    <x v="0"/>
    <n v="113320"/>
    <n v="235280"/>
    <n v="121960"/>
    <n v="51"/>
  </r>
  <r>
    <s v="..\StringSetPerfComparison\SINGLE.TXT"/>
    <s v="..\StringSetPerfComparison\KJVFREQ.TXT"/>
    <x v="14"/>
    <n v="1186"/>
    <n v="1"/>
    <n v="1"/>
    <n v="1"/>
    <n v="117630"/>
    <n v="242730"/>
    <n v="598720"/>
    <n v="346"/>
    <n v="212"/>
    <n v="18"/>
    <n v="0"/>
    <x v="0"/>
    <x v="4"/>
    <x v="1"/>
    <x v="129"/>
    <n v="212"/>
    <n v="91"/>
    <n v="194"/>
    <x v="0"/>
    <n v="117630"/>
    <n v="242730"/>
    <n v="125100"/>
    <n v="51"/>
  </r>
  <r>
    <s v="..\StringSetPerfComparison\SINGLE.TXT"/>
    <s v="..\StringSetPerfComparison\NAMES.TXT"/>
    <x v="14"/>
    <n v="21987"/>
    <n v="1"/>
    <n v="1"/>
    <n v="1"/>
    <n v="115469"/>
    <n v="240766"/>
    <n v="607977"/>
    <n v="6264"/>
    <n v="3065"/>
    <n v="128"/>
    <n v="0"/>
    <x v="0"/>
    <x v="4"/>
    <x v="1"/>
    <x v="124"/>
    <n v="3065"/>
    <n v="95"/>
    <n v="2937"/>
    <x v="0"/>
    <n v="115469"/>
    <n v="240766"/>
    <n v="125297"/>
    <n v="52"/>
  </r>
  <r>
    <s v="..\StringSetPerfComparison\SINGLE.TXT"/>
    <s v="..\StringSetPerfComparison\NAMES-F.TXT"/>
    <x v="14"/>
    <n v="4947"/>
    <n v="1"/>
    <n v="1"/>
    <n v="1"/>
    <n v="114520"/>
    <n v="249097"/>
    <n v="600602"/>
    <n v="1361"/>
    <n v="1037"/>
    <n v="91"/>
    <n v="0"/>
    <x v="0"/>
    <x v="4"/>
    <x v="1"/>
    <x v="100"/>
    <n v="1037"/>
    <n v="91"/>
    <n v="946"/>
    <x v="0"/>
    <n v="114520"/>
    <n v="249097"/>
    <n v="134577"/>
    <n v="54"/>
  </r>
  <r>
    <s v="..\StringSetPerfComparison\SINGLE.TXT"/>
    <s v="..\StringSetPerfComparison\NAMES-M.TXT"/>
    <x v="14"/>
    <n v="3898"/>
    <n v="1"/>
    <n v="1"/>
    <n v="1"/>
    <n v="114100"/>
    <n v="229544"/>
    <n v="602676"/>
    <n v="1074"/>
    <n v="549"/>
    <n v="25"/>
    <n v="0"/>
    <x v="0"/>
    <x v="4"/>
    <x v="1"/>
    <x v="81"/>
    <n v="549"/>
    <n v="95"/>
    <n v="524"/>
    <x v="0"/>
    <n v="114100"/>
    <n v="229544"/>
    <n v="115444"/>
    <n v="50"/>
  </r>
  <r>
    <s v="..\StringSetPerfComparison\SINGLE.TXT"/>
    <s v="..\StringSetPerfComparison\OFTENMIS.TXT"/>
    <x v="14"/>
    <n v="367"/>
    <n v="364"/>
    <n v="364"/>
    <n v="364"/>
    <n v="116079"/>
    <n v="238187"/>
    <n v="603329"/>
    <n v="699"/>
    <n v="113"/>
    <n v="391"/>
    <n v="0"/>
    <x v="1"/>
    <x v="4"/>
    <x v="16"/>
    <x v="181"/>
    <n v="391"/>
    <n v="71"/>
    <n v="278"/>
    <x v="0"/>
    <n v="116079"/>
    <n v="238187"/>
    <n v="122108"/>
    <n v="51"/>
  </r>
  <r>
    <s v="..\StringSetPerfComparison\SINGLE.TXT"/>
    <s v="..\StringSetPerfComparison\PLACES.TXT"/>
    <x v="14"/>
    <n v="10197"/>
    <n v="1"/>
    <n v="1"/>
    <n v="1"/>
    <n v="115282"/>
    <n v="236856"/>
    <n v="601792"/>
    <n v="2805"/>
    <n v="1530"/>
    <n v="70"/>
    <n v="0"/>
    <x v="0"/>
    <x v="4"/>
    <x v="1"/>
    <x v="74"/>
    <n v="1530"/>
    <n v="95"/>
    <n v="1460"/>
    <x v="0"/>
    <n v="115282"/>
    <n v="236856"/>
    <n v="121574"/>
    <n v="51"/>
  </r>
  <r>
    <s v="..\StringSetPerfComparison\SINGLE.TXT"/>
    <s v="..\StringSetPerfComparison\SINGLE.TXT"/>
    <x v="14"/>
    <n v="354985"/>
    <n v="354985"/>
    <n v="354985"/>
    <n v="354985"/>
    <n v="114915"/>
    <n v="240741"/>
    <n v="601782"/>
    <n v="185720"/>
    <n v="80969"/>
    <n v="121907"/>
    <n v="0"/>
    <x v="1"/>
    <x v="0"/>
    <x v="0"/>
    <x v="182"/>
    <n v="121907"/>
    <n v="33"/>
    <n v="40938"/>
    <x v="0"/>
    <n v="114915"/>
    <n v="240741"/>
    <n v="125826"/>
    <n v="52"/>
  </r>
  <r>
    <s v="..\StringSetPerfComparison\SINGLE.TXT"/>
    <s v="..\StringSetPerfComparison\USACONST.TXT"/>
    <x v="14"/>
    <n v="833"/>
    <n v="149"/>
    <n v="149"/>
    <n v="149"/>
    <n v="113844"/>
    <n v="235097"/>
    <n v="600682"/>
    <n v="732"/>
    <n v="266"/>
    <n v="486"/>
    <n v="0"/>
    <x v="1"/>
    <x v="4"/>
    <x v="5"/>
    <x v="183"/>
    <n v="486"/>
    <n v="45"/>
    <n v="220"/>
    <x v="0"/>
    <n v="113844"/>
    <n v="235097"/>
    <n v="121253"/>
    <n v="51"/>
  </r>
  <r>
    <s v="..\StringSetPerfComparison\USACONST.TXT"/>
    <s v="..\StringSetPerfComparison\ACRONYMS.TXT"/>
    <x v="15"/>
    <n v="6214"/>
    <n v="1"/>
    <n v="1"/>
    <n v="1"/>
    <n v="749"/>
    <n v="680"/>
    <n v="21636"/>
    <n v="1088"/>
    <n v="398"/>
    <n v="125"/>
    <n v="0"/>
    <x v="0"/>
    <x v="4"/>
    <x v="1"/>
    <x v="94"/>
    <n v="398"/>
    <n v="68"/>
    <n v="273"/>
    <x v="1"/>
    <n v="680"/>
    <n v="749"/>
    <n v="69"/>
    <n v="9"/>
  </r>
  <r>
    <s v="..\StringSetPerfComparison\USACONST.TXT"/>
    <s v="..\StringSetPerfComparison\COMMON.TXT"/>
    <x v="15"/>
    <n v="74551"/>
    <n v="1"/>
    <n v="1"/>
    <n v="1"/>
    <n v="772"/>
    <n v="663"/>
    <n v="22415"/>
    <n v="11477"/>
    <n v="5586"/>
    <n v="1425"/>
    <n v="0"/>
    <x v="0"/>
    <x v="4"/>
    <x v="1"/>
    <x v="184"/>
    <n v="5586"/>
    <n v="74"/>
    <n v="4161"/>
    <x v="1"/>
    <n v="663"/>
    <n v="772"/>
    <n v="109"/>
    <n v="14"/>
  </r>
  <r>
    <s v="..\StringSetPerfComparison\USACONST.TXT"/>
    <s v="..\StringSetPerfComparison\COMPOUND.TXT"/>
    <x v="15"/>
    <n v="256773"/>
    <n v="1"/>
    <n v="1"/>
    <n v="1"/>
    <n v="759"/>
    <n v="798"/>
    <n v="22213"/>
    <n v="39863"/>
    <n v="22940"/>
    <n v="5340"/>
    <n v="0"/>
    <x v="0"/>
    <x v="4"/>
    <x v="1"/>
    <x v="185"/>
    <n v="22940"/>
    <n v="76"/>
    <n v="17600"/>
    <x v="0"/>
    <n v="759"/>
    <n v="798"/>
    <n v="39"/>
    <n v="4"/>
  </r>
  <r>
    <s v="..\StringSetPerfComparison\USACONST.TXT"/>
    <s v="..\StringSetPerfComparison\CROSSWD.TXT"/>
    <x v="15"/>
    <n v="113810"/>
    <n v="1"/>
    <n v="1"/>
    <n v="1"/>
    <n v="780"/>
    <n v="755"/>
    <n v="23412"/>
    <n v="17257"/>
    <n v="8837"/>
    <n v="1934"/>
    <n v="0"/>
    <x v="0"/>
    <x v="4"/>
    <x v="1"/>
    <x v="186"/>
    <n v="8837"/>
    <n v="78"/>
    <n v="6903"/>
    <x v="1"/>
    <n v="755"/>
    <n v="780"/>
    <n v="25"/>
    <n v="3"/>
  </r>
  <r>
    <s v="..\StringSetPerfComparison\USACONST.TXT"/>
    <s v="..\StringSetPerfComparison\CRSWD-D.TXT"/>
    <x v="15"/>
    <n v="4161"/>
    <n v="1"/>
    <n v="1"/>
    <n v="1"/>
    <n v="719"/>
    <n v="603"/>
    <n v="22653"/>
    <n v="677"/>
    <n v="277"/>
    <n v="139"/>
    <n v="0"/>
    <x v="0"/>
    <x v="4"/>
    <x v="1"/>
    <x v="187"/>
    <n v="277"/>
    <n v="49"/>
    <n v="138"/>
    <x v="1"/>
    <n v="603"/>
    <n v="719"/>
    <n v="116"/>
    <n v="16"/>
  </r>
  <r>
    <s v="..\StringSetPerfComparison\USACONST.TXT"/>
    <s v="..\StringSetPerfComparison\FICTION.TXT"/>
    <x v="15"/>
    <n v="468"/>
    <n v="1"/>
    <n v="1"/>
    <n v="1"/>
    <n v="747"/>
    <n v="674"/>
    <n v="25922"/>
    <n v="64"/>
    <n v="33"/>
    <n v="7"/>
    <n v="0"/>
    <x v="0"/>
    <x v="4"/>
    <x v="1"/>
    <x v="97"/>
    <n v="33"/>
    <n v="78"/>
    <n v="26"/>
    <x v="1"/>
    <n v="674"/>
    <n v="747"/>
    <n v="73"/>
    <n v="9"/>
  </r>
  <r>
    <s v="..\StringSetPerfComparison\USACONST.TXT"/>
    <s v="..\StringSetPerfComparison\FREQ.TXT"/>
    <x v="15"/>
    <n v="1004"/>
    <n v="2"/>
    <n v="2"/>
    <n v="2"/>
    <n v="1786"/>
    <n v="1684"/>
    <n v="50439"/>
    <n v="891"/>
    <n v="180"/>
    <n v="245"/>
    <n v="0"/>
    <x v="1"/>
    <x v="4"/>
    <x v="1"/>
    <x v="188"/>
    <n v="245"/>
    <n v="26"/>
    <n v="65"/>
    <x v="1"/>
    <n v="1684"/>
    <n v="1786"/>
    <n v="102"/>
    <n v="5"/>
  </r>
  <r>
    <s v="..\StringSetPerfComparison\USACONST.TXT"/>
    <s v="..\StringSetPerfComparison\FREQ-INT.TXT"/>
    <x v="15"/>
    <n v="1003"/>
    <n v="2"/>
    <n v="2"/>
    <n v="2"/>
    <n v="770"/>
    <n v="684"/>
    <n v="22431"/>
    <n v="154"/>
    <n v="94"/>
    <n v="17"/>
    <n v="0"/>
    <x v="0"/>
    <x v="4"/>
    <x v="1"/>
    <x v="141"/>
    <n v="94"/>
    <n v="81"/>
    <n v="77"/>
    <x v="1"/>
    <n v="684"/>
    <n v="770"/>
    <n v="86"/>
    <n v="11"/>
  </r>
  <r>
    <s v="..\StringSetPerfComparison\USACONST.TXT"/>
    <s v="..\StringSetPerfComparison\KJVFREQ.TXT"/>
    <x v="15"/>
    <n v="1186"/>
    <n v="1"/>
    <n v="1"/>
    <n v="1"/>
    <n v="810"/>
    <n v="677"/>
    <n v="36930"/>
    <n v="160"/>
    <n v="90"/>
    <n v="18"/>
    <n v="0"/>
    <x v="0"/>
    <x v="4"/>
    <x v="1"/>
    <x v="129"/>
    <n v="90"/>
    <n v="80"/>
    <n v="72"/>
    <x v="1"/>
    <n v="677"/>
    <n v="810"/>
    <n v="133"/>
    <n v="16"/>
  </r>
  <r>
    <s v="..\StringSetPerfComparison\USACONST.TXT"/>
    <s v="..\StringSetPerfComparison\NAMES.TXT"/>
    <x v="15"/>
    <n v="21987"/>
    <n v="1"/>
    <n v="1"/>
    <n v="1"/>
    <n v="769"/>
    <n v="688"/>
    <n v="20821"/>
    <n v="2891"/>
    <n v="1477"/>
    <n v="312"/>
    <n v="0"/>
    <x v="0"/>
    <x v="4"/>
    <x v="1"/>
    <x v="145"/>
    <n v="1477"/>
    <n v="78"/>
    <n v="1165"/>
    <x v="1"/>
    <n v="688"/>
    <n v="769"/>
    <n v="81"/>
    <n v="10"/>
  </r>
  <r>
    <s v="..\StringSetPerfComparison\USACONST.TXT"/>
    <s v="..\StringSetPerfComparison\NAMES-F.TXT"/>
    <x v="15"/>
    <n v="4947"/>
    <n v="1"/>
    <n v="1"/>
    <n v="1"/>
    <n v="755"/>
    <n v="692"/>
    <n v="22562"/>
    <n v="682"/>
    <n v="350"/>
    <n v="106"/>
    <n v="0"/>
    <x v="0"/>
    <x v="4"/>
    <x v="1"/>
    <x v="189"/>
    <n v="350"/>
    <n v="69"/>
    <n v="244"/>
    <x v="1"/>
    <n v="692"/>
    <n v="755"/>
    <n v="63"/>
    <n v="8"/>
  </r>
  <r>
    <s v="..\StringSetPerfComparison\USACONST.TXT"/>
    <s v="..\StringSetPerfComparison\NAMES-M.TXT"/>
    <x v="15"/>
    <n v="3898"/>
    <n v="1"/>
    <n v="1"/>
    <n v="1"/>
    <n v="715"/>
    <n v="608"/>
    <n v="22770"/>
    <n v="574"/>
    <n v="278"/>
    <n v="108"/>
    <n v="0"/>
    <x v="0"/>
    <x v="4"/>
    <x v="1"/>
    <x v="190"/>
    <n v="278"/>
    <n v="61"/>
    <n v="170"/>
    <x v="1"/>
    <n v="608"/>
    <n v="715"/>
    <n v="107"/>
    <n v="14"/>
  </r>
  <r>
    <s v="..\StringSetPerfComparison\USACONST.TXT"/>
    <s v="..\StringSetPerfComparison\OFTENMIS.TXT"/>
    <x v="15"/>
    <n v="367"/>
    <n v="1"/>
    <n v="1"/>
    <n v="1"/>
    <n v="770"/>
    <n v="679"/>
    <n v="23023"/>
    <n v="98"/>
    <n v="28"/>
    <n v="54"/>
    <n v="0"/>
    <x v="1"/>
    <x v="4"/>
    <x v="1"/>
    <x v="111"/>
    <n v="54"/>
    <n v="48"/>
    <n v="26"/>
    <x v="1"/>
    <n v="679"/>
    <n v="770"/>
    <n v="91"/>
    <n v="11"/>
  </r>
  <r>
    <s v="..\StringSetPerfComparison\USACONST.TXT"/>
    <s v="..\StringSetPerfComparison\PLACES.TXT"/>
    <x v="15"/>
    <n v="10197"/>
    <n v="1"/>
    <n v="1"/>
    <n v="1"/>
    <n v="724"/>
    <n v="606"/>
    <n v="22053"/>
    <n v="1356"/>
    <n v="710"/>
    <n v="183"/>
    <n v="0"/>
    <x v="0"/>
    <x v="4"/>
    <x v="1"/>
    <x v="53"/>
    <n v="710"/>
    <n v="74"/>
    <n v="527"/>
    <x v="1"/>
    <n v="606"/>
    <n v="724"/>
    <n v="118"/>
    <n v="16"/>
  </r>
  <r>
    <s v="..\StringSetPerfComparison\USACONST.TXT"/>
    <s v="..\StringSetPerfComparison\SINGLE.TXT"/>
    <x v="15"/>
    <n v="354985"/>
    <n v="1"/>
    <n v="1"/>
    <n v="1"/>
    <n v="734"/>
    <n v="695"/>
    <n v="22366"/>
    <n v="52387"/>
    <n v="27321"/>
    <n v="5667"/>
    <n v="0"/>
    <x v="0"/>
    <x v="4"/>
    <x v="1"/>
    <x v="191"/>
    <n v="27321"/>
    <n v="79"/>
    <n v="21654"/>
    <x v="1"/>
    <n v="695"/>
    <n v="734"/>
    <n v="39"/>
    <n v="5"/>
  </r>
  <r>
    <s v="..\StringSetPerfComparison\USACONST.TXT"/>
    <s v="..\StringSetPerfComparison\USACONST.TXT"/>
    <x v="15"/>
    <n v="833"/>
    <n v="833"/>
    <n v="833"/>
    <n v="833"/>
    <n v="735"/>
    <n v="676"/>
    <n v="21836"/>
    <n v="416"/>
    <n v="257"/>
    <n v="3611"/>
    <n v="0"/>
    <x v="1"/>
    <x v="0"/>
    <x v="0"/>
    <x v="192"/>
    <n v="3611"/>
    <n v="92"/>
    <n v="3354"/>
    <x v="1"/>
    <n v="676"/>
    <n v="735"/>
    <n v="59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H5" firstHeaderRow="0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21"/>
  </rowFields>
  <rowItems count="2">
    <i>
      <x/>
    </i>
    <i>
      <x v="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# insert wins" fld="21" subtotal="count" baseField="21" baseItem="0"/>
    <dataField name="Min insert winning time" fld="22" subtotal="min" baseField="21" baseItem="0"/>
    <dataField name="Max insert winning time" fld="22" subtotal="max" baseField="21" baseItem="0"/>
    <dataField name="Min insert time difference" fld="24" subtotal="min" baseField="21" baseItem="0"/>
    <dataField name="Average insert time difference" fld="24" subtotal="average" baseField="21" baseItem="0"/>
    <dataField name="Max insert time difference" fld="24" subtotal="max" baseField="21" baseItem="0"/>
    <dataField name="Average insert % improvement" fld="25" subtotal="average" baseField="21" baseItem="0"/>
  </dataFields>
  <formats count="2">
    <format dxfId="50">
      <pivotArea outline="0" collapsedLevelsAreSubtotals="1" fieldPosition="0"/>
    </format>
    <format dxfId="4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5">
  <location ref="A3:C21" firstHeaderRow="1" firstDataRow="2" firstDataCol="1"/>
  <pivotFields count="26">
    <pivotField showAll="0"/>
    <pivotField showAll="0"/>
    <pivotField axis="axisRow" showAll="0">
      <items count="17">
        <item x="12"/>
        <item x="5"/>
        <item x="15"/>
        <item x="7"/>
        <item x="6"/>
        <item x="8"/>
        <item x="11"/>
        <item x="4"/>
        <item x="10"/>
        <item x="0"/>
        <item x="13"/>
        <item x="9"/>
        <item x="1"/>
        <item x="3"/>
        <item x="2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1"/>
  </colFields>
  <colItems count="2">
    <i>
      <x/>
    </i>
    <i>
      <x v="1"/>
    </i>
  </colItems>
  <dataFields count="1">
    <dataField name="Count of insert winner" fld="21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H5" firstHeaderRow="0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defaultSubtotal="0">
      <items count="2">
        <item x="0"/>
        <item x="1"/>
      </items>
    </pivotField>
    <pivotField axis="axisPage" numFmtId="1" multipleItemSelectionAllowed="1" showAll="0">
      <items count="31">
        <item h="1" x="4"/>
        <item x="5"/>
        <item x="7"/>
        <item x="3"/>
        <item x="14"/>
        <item x="24"/>
        <item x="25"/>
        <item x="18"/>
        <item x="1"/>
        <item x="11"/>
        <item x="20"/>
        <item x="29"/>
        <item x="19"/>
        <item x="6"/>
        <item x="23"/>
        <item x="27"/>
        <item x="22"/>
        <item x="12"/>
        <item x="16"/>
        <item x="8"/>
        <item x="28"/>
        <item x="9"/>
        <item x="15"/>
        <item x="10"/>
        <item x="2"/>
        <item x="17"/>
        <item x="26"/>
        <item x="13"/>
        <item x="21"/>
        <item x="0"/>
        <item t="default"/>
      </items>
    </pivotField>
    <pivotField showAll="0"/>
    <pivotField dataField="1" showAll="0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2">
    <i>
      <x/>
    </i>
    <i>
      <x v="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5" hier="-1"/>
  </pageFields>
  <dataFields count="7">
    <dataField name="# search wins" fld="14" subtotal="count" baseField="14" baseItem="1"/>
    <dataField name="Min search winning time" fld="17" subtotal="min" baseField="14" baseItem="1"/>
    <dataField name="Max search winning time" fld="17" subtotal="max" baseField="14" baseItem="1"/>
    <dataField name="Min search time difference" fld="20" subtotal="min" baseField="14" baseItem="1"/>
    <dataField name="Average search time difference" fld="20" subtotal="average" baseField="14" baseItem="1"/>
    <dataField name="Max search time difference" fld="20" subtotal="max" baseField="14" baseItem="1"/>
    <dataField name="Average search % improvement" fld="19" subtotal="average" baseField="14" baseItem="1"/>
  </dataFields>
  <formats count="5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4" type="button" dataOnly="0" labelOnly="1" outline="0" axis="axisRow" fieldPosition="0"/>
    </format>
    <format dxfId="45">
      <pivotArea dataOnly="0" labelOnly="1" fieldPosition="0">
        <references count="1">
          <reference field="14" count="0"/>
        </references>
      </pivotArea>
    </format>
    <format dxfId="4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>
  <location ref="A3:C35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axis="axisRow" dataField="1" showAll="0">
      <items count="32">
        <item x="4"/>
        <item x="5"/>
        <item x="7"/>
        <item x="3"/>
        <item x="14"/>
        <item x="24"/>
        <item x="25"/>
        <item x="18"/>
        <item x="1"/>
        <item x="11"/>
        <item x="20"/>
        <item x="29"/>
        <item x="19"/>
        <item x="6"/>
        <item x="23"/>
        <item x="27"/>
        <item x="22"/>
        <item x="12"/>
        <item x="16"/>
        <item x="8"/>
        <item x="28"/>
        <item x="9"/>
        <item x="15"/>
        <item x="10"/>
        <item x="2"/>
        <item x="17"/>
        <item x="26"/>
        <item x="13"/>
        <item x="21"/>
        <item x="0"/>
        <item h="1" x="30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4"/>
  </colFields>
  <colItems count="2">
    <i>
      <x/>
    </i>
    <i>
      <x v="1"/>
    </i>
  </colItems>
  <dataFields count="1">
    <dataField name="Count of Percent inserted found" fld="15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C33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1" showAll="0"/>
    <pivotField axis="axisRow" dataField="1" showAll="0">
      <items count="29">
        <item x="1"/>
        <item x="4"/>
        <item x="2"/>
        <item x="3"/>
        <item x="9"/>
        <item x="24"/>
        <item x="11"/>
        <item x="23"/>
        <item x="6"/>
        <item x="7"/>
        <item x="21"/>
        <item x="13"/>
        <item x="25"/>
        <item x="5"/>
        <item x="20"/>
        <item x="22"/>
        <item x="8"/>
        <item x="19"/>
        <item x="15"/>
        <item x="17"/>
        <item x="27"/>
        <item x="26"/>
        <item x="14"/>
        <item x="12"/>
        <item x="18"/>
        <item x="10"/>
        <item x="16"/>
        <item x="0"/>
        <item t="default"/>
      </items>
    </pivotField>
    <pivotField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4"/>
  </colFields>
  <colItems count="2">
    <i>
      <x/>
    </i>
    <i>
      <x v="1"/>
    </i>
  </colItems>
  <dataFields count="1">
    <dataField name="Count of Percent searched found" fld="16" subtotal="count" baseField="1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9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numFmtId="1" showAll="0"/>
    <pivotField showAll="0"/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20"/>
    </i>
    <i>
      <x v="26"/>
    </i>
    <i>
      <x v="32"/>
    </i>
    <i>
      <x v="36"/>
    </i>
    <i>
      <x v="43"/>
    </i>
    <i>
      <x v="50"/>
    </i>
    <i>
      <x v="66"/>
    </i>
    <i>
      <x v="8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earch winner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"/>
  <sheetViews>
    <sheetView topLeftCell="C1" workbookViewId="0">
      <pane ySplit="1" topLeftCell="A215" activePane="bottomLeft" state="frozen"/>
      <selection pane="bottomLeft" activeCell="A121" sqref="A1:Z257"/>
    </sheetView>
  </sheetViews>
  <sheetFormatPr defaultRowHeight="15" x14ac:dyDescent="0.25"/>
  <cols>
    <col min="1" max="1" width="43.140625" customWidth="1"/>
    <col min="2" max="2" width="40" customWidth="1"/>
    <col min="6" max="7" width="11.7109375" bestFit="1" customWidth="1"/>
    <col min="8" max="8" width="11.140625" bestFit="1" customWidth="1"/>
    <col min="9" max="10" width="11.5703125" bestFit="1" customWidth="1"/>
    <col min="11" max="11" width="11.7109375" bestFit="1" customWidth="1"/>
    <col min="12" max="13" width="12.140625" bestFit="1" customWidth="1"/>
    <col min="16" max="16" width="9.140625" style="4"/>
  </cols>
  <sheetData>
    <row r="1" spans="1:2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41</v>
      </c>
      <c r="P1" s="4" t="s">
        <v>34</v>
      </c>
      <c r="Q1" t="s">
        <v>35</v>
      </c>
      <c r="R1" t="s">
        <v>38</v>
      </c>
      <c r="S1" t="s">
        <v>39</v>
      </c>
      <c r="T1" t="s">
        <v>47</v>
      </c>
      <c r="U1" t="s">
        <v>40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</row>
    <row r="2" spans="1:26" x14ac:dyDescent="0.25">
      <c r="A2" t="s">
        <v>0</v>
      </c>
      <c r="B2" t="s">
        <v>0</v>
      </c>
      <c r="C2">
        <v>6214</v>
      </c>
      <c r="D2">
        <v>6214</v>
      </c>
      <c r="E2">
        <v>6214</v>
      </c>
      <c r="F2">
        <v>6214</v>
      </c>
      <c r="G2">
        <v>6214</v>
      </c>
      <c r="H2">
        <v>1851</v>
      </c>
      <c r="I2">
        <v>2445</v>
      </c>
      <c r="J2">
        <v>5340</v>
      </c>
      <c r="K2">
        <v>2484</v>
      </c>
      <c r="L2">
        <v>558</v>
      </c>
      <c r="M2">
        <v>457</v>
      </c>
      <c r="N2">
        <f>IF(OR(E2&lt;&gt;F2, F2&lt;&gt;G2), 1, 0)</f>
        <v>0</v>
      </c>
      <c r="O2" t="str">
        <f>IF(AND(K2&lt;L2, K2&lt;M2), "set", IF(AND(L2&lt;K2, L2&lt;M2), "uos", "trie"))</f>
        <v>trie</v>
      </c>
      <c r="P2" s="4">
        <f>INT(G2*100/C2)</f>
        <v>100</v>
      </c>
      <c r="Q2">
        <f>INT(100*G2/D2)</f>
        <v>100</v>
      </c>
      <c r="R2">
        <f>MIN(L2:M2)</f>
        <v>457</v>
      </c>
      <c r="S2">
        <f>MAX(L2:M2)</f>
        <v>558</v>
      </c>
      <c r="T2">
        <f>INT(100*(S2-R2)/S2)</f>
        <v>18</v>
      </c>
      <c r="U2">
        <f>S2-R2</f>
        <v>101</v>
      </c>
      <c r="V2" t="str">
        <f>IF(AND(H2&lt;I2, H2&lt;J2), "set", IF(AND(I2&lt;H2, I2&lt;J2), "uos", "trie"))</f>
        <v>set</v>
      </c>
      <c r="W2">
        <f>MIN(H2:J2)</f>
        <v>1851</v>
      </c>
      <c r="X2">
        <f>SMALL(H2:J2, 2)</f>
        <v>2445</v>
      </c>
      <c r="Y2">
        <f>X2-W2</f>
        <v>594</v>
      </c>
      <c r="Z2">
        <f>INT(100*Y2/X2)</f>
        <v>24</v>
      </c>
    </row>
    <row r="3" spans="1:26" x14ac:dyDescent="0.25">
      <c r="A3" t="s">
        <v>0</v>
      </c>
      <c r="B3" t="s">
        <v>1</v>
      </c>
      <c r="C3">
        <v>6214</v>
      </c>
      <c r="D3">
        <v>74551</v>
      </c>
      <c r="E3">
        <v>517</v>
      </c>
      <c r="F3">
        <v>517</v>
      </c>
      <c r="G3">
        <v>517</v>
      </c>
      <c r="H3">
        <v>1756</v>
      </c>
      <c r="I3">
        <v>2196</v>
      </c>
      <c r="J3">
        <v>5330</v>
      </c>
      <c r="K3">
        <v>17923</v>
      </c>
      <c r="L3">
        <v>7149</v>
      </c>
      <c r="M3">
        <v>1521</v>
      </c>
      <c r="N3">
        <f t="shared" ref="N3:N66" si="0">IF(OR(E3&lt;&gt;F3, F3&lt;&gt;G3), 1, 0)</f>
        <v>0</v>
      </c>
      <c r="O3" t="str">
        <f t="shared" ref="O3:O66" si="1">IF(AND(K3&lt;L3, K3&lt;M3), "set", IF(AND(L3&lt;K3, L3&lt;M3), "uos", "trie"))</f>
        <v>trie</v>
      </c>
      <c r="P3" s="4">
        <f t="shared" ref="P3:P66" si="2">INT(G3*100/C3)</f>
        <v>8</v>
      </c>
      <c r="Q3">
        <f t="shared" ref="Q3:Q66" si="3">INT(100*G3/D3)</f>
        <v>0</v>
      </c>
      <c r="R3">
        <f t="shared" ref="R3:R66" si="4">MIN(L3:M3)</f>
        <v>1521</v>
      </c>
      <c r="S3">
        <f t="shared" ref="S3:S66" si="5">MAX(L3:M3)</f>
        <v>7149</v>
      </c>
      <c r="T3">
        <f t="shared" ref="T3:T66" si="6">INT(100*(S3-R3)/S3)</f>
        <v>78</v>
      </c>
      <c r="U3">
        <f t="shared" ref="U3:U66" si="7">S3-R3</f>
        <v>5628</v>
      </c>
      <c r="V3" t="str">
        <f t="shared" ref="V3:V66" si="8">IF(AND(H3&lt;I3, H3&lt;J3), "set", IF(AND(I3&lt;H3, I3&lt;J3), "uos", "trie"))</f>
        <v>set</v>
      </c>
      <c r="W3">
        <f t="shared" ref="W3:W66" si="9">MIN(H3:J3)</f>
        <v>1756</v>
      </c>
      <c r="X3">
        <f t="shared" ref="X3:X66" si="10">SMALL(H3:J3, 2)</f>
        <v>2196</v>
      </c>
      <c r="Y3">
        <f t="shared" ref="Y3:Y66" si="11">X3-W3</f>
        <v>440</v>
      </c>
      <c r="Z3">
        <f t="shared" ref="Z3:Z66" si="12">INT(100*Y3/X3)</f>
        <v>20</v>
      </c>
    </row>
    <row r="4" spans="1:26" x14ac:dyDescent="0.25">
      <c r="A4" t="s">
        <v>0</v>
      </c>
      <c r="B4" t="s">
        <v>2</v>
      </c>
      <c r="C4">
        <v>6214</v>
      </c>
      <c r="D4">
        <v>256773</v>
      </c>
      <c r="E4">
        <v>5248</v>
      </c>
      <c r="F4">
        <v>5248</v>
      </c>
      <c r="G4">
        <v>5248</v>
      </c>
      <c r="H4">
        <v>1738</v>
      </c>
      <c r="I4">
        <v>2476</v>
      </c>
      <c r="J4">
        <v>5535</v>
      </c>
      <c r="K4">
        <v>58667</v>
      </c>
      <c r="L4">
        <v>27583</v>
      </c>
      <c r="M4">
        <v>6210</v>
      </c>
      <c r="N4">
        <f t="shared" si="0"/>
        <v>0</v>
      </c>
      <c r="O4" t="str">
        <f t="shared" si="1"/>
        <v>trie</v>
      </c>
      <c r="P4" s="4">
        <f t="shared" si="2"/>
        <v>84</v>
      </c>
      <c r="Q4">
        <f t="shared" si="3"/>
        <v>2</v>
      </c>
      <c r="R4">
        <f t="shared" si="4"/>
        <v>6210</v>
      </c>
      <c r="S4">
        <f t="shared" si="5"/>
        <v>27583</v>
      </c>
      <c r="T4">
        <f t="shared" si="6"/>
        <v>77</v>
      </c>
      <c r="U4">
        <f t="shared" si="7"/>
        <v>21373</v>
      </c>
      <c r="V4" t="str">
        <f t="shared" si="8"/>
        <v>set</v>
      </c>
      <c r="W4">
        <f t="shared" si="9"/>
        <v>1738</v>
      </c>
      <c r="X4">
        <f t="shared" si="10"/>
        <v>2476</v>
      </c>
      <c r="Y4">
        <f t="shared" si="11"/>
        <v>738</v>
      </c>
      <c r="Z4">
        <f t="shared" si="12"/>
        <v>29</v>
      </c>
    </row>
    <row r="5" spans="1:26" x14ac:dyDescent="0.25">
      <c r="A5" t="s">
        <v>0</v>
      </c>
      <c r="B5" t="s">
        <v>3</v>
      </c>
      <c r="C5">
        <v>6214</v>
      </c>
      <c r="D5">
        <v>113810</v>
      </c>
      <c r="E5">
        <v>207</v>
      </c>
      <c r="F5">
        <v>207</v>
      </c>
      <c r="G5">
        <v>207</v>
      </c>
      <c r="H5">
        <v>1713</v>
      </c>
      <c r="I5">
        <v>2634</v>
      </c>
      <c r="J5">
        <v>5459</v>
      </c>
      <c r="K5">
        <v>27059</v>
      </c>
      <c r="L5">
        <v>10505</v>
      </c>
      <c r="M5">
        <v>2098</v>
      </c>
      <c r="N5">
        <f t="shared" si="0"/>
        <v>0</v>
      </c>
      <c r="O5" t="str">
        <f t="shared" si="1"/>
        <v>trie</v>
      </c>
      <c r="P5" s="4">
        <f t="shared" si="2"/>
        <v>3</v>
      </c>
      <c r="Q5">
        <f t="shared" si="3"/>
        <v>0</v>
      </c>
      <c r="R5">
        <f t="shared" si="4"/>
        <v>2098</v>
      </c>
      <c r="S5">
        <f t="shared" si="5"/>
        <v>10505</v>
      </c>
      <c r="T5">
        <f t="shared" si="6"/>
        <v>80</v>
      </c>
      <c r="U5">
        <f t="shared" si="7"/>
        <v>8407</v>
      </c>
      <c r="V5" t="str">
        <f t="shared" si="8"/>
        <v>set</v>
      </c>
      <c r="W5">
        <f t="shared" si="9"/>
        <v>1713</v>
      </c>
      <c r="X5">
        <f t="shared" si="10"/>
        <v>2634</v>
      </c>
      <c r="Y5">
        <f t="shared" si="11"/>
        <v>921</v>
      </c>
      <c r="Z5">
        <f t="shared" si="12"/>
        <v>34</v>
      </c>
    </row>
    <row r="6" spans="1:26" x14ac:dyDescent="0.25">
      <c r="A6" t="s">
        <v>0</v>
      </c>
      <c r="B6" t="s">
        <v>4</v>
      </c>
      <c r="C6">
        <v>6214</v>
      </c>
      <c r="D6">
        <v>4161</v>
      </c>
      <c r="E6">
        <v>17</v>
      </c>
      <c r="F6">
        <v>17</v>
      </c>
      <c r="G6">
        <v>17</v>
      </c>
      <c r="H6">
        <v>1742</v>
      </c>
      <c r="I6">
        <v>2419</v>
      </c>
      <c r="J6">
        <v>5073</v>
      </c>
      <c r="K6">
        <v>1128</v>
      </c>
      <c r="L6">
        <v>365</v>
      </c>
      <c r="M6">
        <v>107</v>
      </c>
      <c r="N6">
        <f t="shared" si="0"/>
        <v>0</v>
      </c>
      <c r="O6" t="str">
        <f t="shared" si="1"/>
        <v>trie</v>
      </c>
      <c r="P6" s="4">
        <f t="shared" si="2"/>
        <v>0</v>
      </c>
      <c r="Q6">
        <f t="shared" si="3"/>
        <v>0</v>
      </c>
      <c r="R6">
        <f t="shared" si="4"/>
        <v>107</v>
      </c>
      <c r="S6">
        <f t="shared" si="5"/>
        <v>365</v>
      </c>
      <c r="T6">
        <f t="shared" si="6"/>
        <v>70</v>
      </c>
      <c r="U6">
        <f t="shared" si="7"/>
        <v>258</v>
      </c>
      <c r="V6" t="str">
        <f t="shared" si="8"/>
        <v>set</v>
      </c>
      <c r="W6">
        <f t="shared" si="9"/>
        <v>1742</v>
      </c>
      <c r="X6">
        <f t="shared" si="10"/>
        <v>2419</v>
      </c>
      <c r="Y6">
        <f t="shared" si="11"/>
        <v>677</v>
      </c>
      <c r="Z6">
        <f t="shared" si="12"/>
        <v>27</v>
      </c>
    </row>
    <row r="7" spans="1:26" x14ac:dyDescent="0.25">
      <c r="A7" t="s">
        <v>0</v>
      </c>
      <c r="B7" t="s">
        <v>5</v>
      </c>
      <c r="C7">
        <v>6214</v>
      </c>
      <c r="D7">
        <v>468</v>
      </c>
      <c r="E7">
        <v>1</v>
      </c>
      <c r="F7">
        <v>1</v>
      </c>
      <c r="G7">
        <v>1</v>
      </c>
      <c r="H7">
        <v>1730</v>
      </c>
      <c r="I7">
        <v>2370</v>
      </c>
      <c r="J7">
        <v>5324</v>
      </c>
      <c r="K7">
        <v>79</v>
      </c>
      <c r="L7">
        <v>43</v>
      </c>
      <c r="M7">
        <v>5</v>
      </c>
      <c r="N7">
        <f t="shared" si="0"/>
        <v>0</v>
      </c>
      <c r="O7" t="str">
        <f t="shared" si="1"/>
        <v>trie</v>
      </c>
      <c r="P7" s="4">
        <f t="shared" si="2"/>
        <v>0</v>
      </c>
      <c r="Q7">
        <f t="shared" si="3"/>
        <v>0</v>
      </c>
      <c r="R7">
        <f t="shared" si="4"/>
        <v>5</v>
      </c>
      <c r="S7">
        <f t="shared" si="5"/>
        <v>43</v>
      </c>
      <c r="T7">
        <f t="shared" si="6"/>
        <v>88</v>
      </c>
      <c r="U7">
        <f t="shared" si="7"/>
        <v>38</v>
      </c>
      <c r="V7" t="str">
        <f t="shared" si="8"/>
        <v>set</v>
      </c>
      <c r="W7">
        <f t="shared" si="9"/>
        <v>1730</v>
      </c>
      <c r="X7">
        <f t="shared" si="10"/>
        <v>2370</v>
      </c>
      <c r="Y7">
        <f t="shared" si="11"/>
        <v>640</v>
      </c>
      <c r="Z7">
        <f t="shared" si="12"/>
        <v>27</v>
      </c>
    </row>
    <row r="8" spans="1:26" x14ac:dyDescent="0.25">
      <c r="A8" t="s">
        <v>0</v>
      </c>
      <c r="B8" t="s">
        <v>6</v>
      </c>
      <c r="C8">
        <v>6214</v>
      </c>
      <c r="D8">
        <v>1004</v>
      </c>
      <c r="E8">
        <v>34</v>
      </c>
      <c r="F8">
        <v>34</v>
      </c>
      <c r="G8">
        <v>34</v>
      </c>
      <c r="H8">
        <v>1682</v>
      </c>
      <c r="I8">
        <v>2343</v>
      </c>
      <c r="J8">
        <v>5265</v>
      </c>
      <c r="K8">
        <v>489</v>
      </c>
      <c r="L8">
        <v>95</v>
      </c>
      <c r="M8">
        <v>64</v>
      </c>
      <c r="N8">
        <f t="shared" si="0"/>
        <v>0</v>
      </c>
      <c r="O8" t="str">
        <f t="shared" si="1"/>
        <v>trie</v>
      </c>
      <c r="P8" s="4">
        <f t="shared" si="2"/>
        <v>0</v>
      </c>
      <c r="Q8">
        <f t="shared" si="3"/>
        <v>3</v>
      </c>
      <c r="R8">
        <f t="shared" si="4"/>
        <v>64</v>
      </c>
      <c r="S8">
        <f t="shared" si="5"/>
        <v>95</v>
      </c>
      <c r="T8">
        <f t="shared" si="6"/>
        <v>32</v>
      </c>
      <c r="U8">
        <f t="shared" si="7"/>
        <v>31</v>
      </c>
      <c r="V8" t="str">
        <f t="shared" si="8"/>
        <v>set</v>
      </c>
      <c r="W8">
        <f t="shared" si="9"/>
        <v>1682</v>
      </c>
      <c r="X8">
        <f t="shared" si="10"/>
        <v>2343</v>
      </c>
      <c r="Y8">
        <f t="shared" si="11"/>
        <v>661</v>
      </c>
      <c r="Z8">
        <f t="shared" si="12"/>
        <v>28</v>
      </c>
    </row>
    <row r="9" spans="1:26" x14ac:dyDescent="0.25">
      <c r="A9" t="s">
        <v>0</v>
      </c>
      <c r="B9" t="s">
        <v>7</v>
      </c>
      <c r="C9">
        <v>6214</v>
      </c>
      <c r="D9">
        <v>1003</v>
      </c>
      <c r="E9">
        <v>2</v>
      </c>
      <c r="F9">
        <v>2</v>
      </c>
      <c r="G9">
        <v>2</v>
      </c>
      <c r="H9">
        <v>4708</v>
      </c>
      <c r="I9">
        <v>6173</v>
      </c>
      <c r="J9">
        <v>13191</v>
      </c>
      <c r="K9">
        <v>475</v>
      </c>
      <c r="L9">
        <v>315</v>
      </c>
      <c r="M9">
        <v>41</v>
      </c>
      <c r="N9">
        <f t="shared" si="0"/>
        <v>0</v>
      </c>
      <c r="O9" t="str">
        <f t="shared" si="1"/>
        <v>trie</v>
      </c>
      <c r="P9" s="4">
        <f t="shared" si="2"/>
        <v>0</v>
      </c>
      <c r="Q9">
        <f t="shared" si="3"/>
        <v>0</v>
      </c>
      <c r="R9">
        <f t="shared" si="4"/>
        <v>41</v>
      </c>
      <c r="S9">
        <f t="shared" si="5"/>
        <v>315</v>
      </c>
      <c r="T9">
        <f t="shared" si="6"/>
        <v>86</v>
      </c>
      <c r="U9">
        <f t="shared" si="7"/>
        <v>274</v>
      </c>
      <c r="V9" t="str">
        <f t="shared" si="8"/>
        <v>set</v>
      </c>
      <c r="W9">
        <f t="shared" si="9"/>
        <v>4708</v>
      </c>
      <c r="X9">
        <f t="shared" si="10"/>
        <v>6173</v>
      </c>
      <c r="Y9">
        <f t="shared" si="11"/>
        <v>1465</v>
      </c>
      <c r="Z9">
        <f t="shared" si="12"/>
        <v>23</v>
      </c>
    </row>
    <row r="10" spans="1:26" x14ac:dyDescent="0.25">
      <c r="A10" t="s">
        <v>0</v>
      </c>
      <c r="B10" t="s">
        <v>8</v>
      </c>
      <c r="C10">
        <v>6214</v>
      </c>
      <c r="D10">
        <v>1186</v>
      </c>
      <c r="E10">
        <v>1</v>
      </c>
      <c r="F10">
        <v>1</v>
      </c>
      <c r="G10">
        <v>1</v>
      </c>
      <c r="H10">
        <v>2110</v>
      </c>
      <c r="I10">
        <v>2972</v>
      </c>
      <c r="J10">
        <v>6614</v>
      </c>
      <c r="K10">
        <v>253</v>
      </c>
      <c r="L10">
        <v>144</v>
      </c>
      <c r="M10">
        <v>15</v>
      </c>
      <c r="N10">
        <f t="shared" si="0"/>
        <v>0</v>
      </c>
      <c r="O10" t="str">
        <f t="shared" si="1"/>
        <v>trie</v>
      </c>
      <c r="P10" s="4">
        <f t="shared" si="2"/>
        <v>0</v>
      </c>
      <c r="Q10">
        <f t="shared" si="3"/>
        <v>0</v>
      </c>
      <c r="R10">
        <f t="shared" si="4"/>
        <v>15</v>
      </c>
      <c r="S10">
        <f t="shared" si="5"/>
        <v>144</v>
      </c>
      <c r="T10">
        <f t="shared" si="6"/>
        <v>89</v>
      </c>
      <c r="U10">
        <f t="shared" si="7"/>
        <v>129</v>
      </c>
      <c r="V10" t="str">
        <f t="shared" si="8"/>
        <v>set</v>
      </c>
      <c r="W10">
        <f t="shared" si="9"/>
        <v>2110</v>
      </c>
      <c r="X10">
        <f t="shared" si="10"/>
        <v>2972</v>
      </c>
      <c r="Y10">
        <f t="shared" si="11"/>
        <v>862</v>
      </c>
      <c r="Z10">
        <f t="shared" si="12"/>
        <v>29</v>
      </c>
    </row>
    <row r="11" spans="1:26" x14ac:dyDescent="0.25">
      <c r="A11" t="s">
        <v>0</v>
      </c>
      <c r="B11" t="s">
        <v>9</v>
      </c>
      <c r="C11">
        <v>6214</v>
      </c>
      <c r="D11">
        <v>21987</v>
      </c>
      <c r="E11">
        <v>98</v>
      </c>
      <c r="F11">
        <v>98</v>
      </c>
      <c r="G11">
        <v>98</v>
      </c>
      <c r="H11">
        <v>2138</v>
      </c>
      <c r="I11">
        <v>6509</v>
      </c>
      <c r="J11">
        <v>13275</v>
      </c>
      <c r="K11">
        <v>6786</v>
      </c>
      <c r="L11">
        <v>5059</v>
      </c>
      <c r="M11">
        <v>1133</v>
      </c>
      <c r="N11">
        <f t="shared" si="0"/>
        <v>0</v>
      </c>
      <c r="O11" t="str">
        <f t="shared" si="1"/>
        <v>trie</v>
      </c>
      <c r="P11" s="4">
        <f t="shared" si="2"/>
        <v>1</v>
      </c>
      <c r="Q11">
        <f t="shared" si="3"/>
        <v>0</v>
      </c>
      <c r="R11">
        <f t="shared" si="4"/>
        <v>1133</v>
      </c>
      <c r="S11">
        <f t="shared" si="5"/>
        <v>5059</v>
      </c>
      <c r="T11">
        <f t="shared" si="6"/>
        <v>77</v>
      </c>
      <c r="U11">
        <f t="shared" si="7"/>
        <v>3926</v>
      </c>
      <c r="V11" t="str">
        <f t="shared" si="8"/>
        <v>set</v>
      </c>
      <c r="W11">
        <f t="shared" si="9"/>
        <v>2138</v>
      </c>
      <c r="X11">
        <f t="shared" si="10"/>
        <v>6509</v>
      </c>
      <c r="Y11">
        <f t="shared" si="11"/>
        <v>4371</v>
      </c>
      <c r="Z11">
        <f t="shared" si="12"/>
        <v>67</v>
      </c>
    </row>
    <row r="12" spans="1:26" x14ac:dyDescent="0.25">
      <c r="A12" t="s">
        <v>0</v>
      </c>
      <c r="B12" t="s">
        <v>10</v>
      </c>
      <c r="C12">
        <v>6214</v>
      </c>
      <c r="D12">
        <v>4947</v>
      </c>
      <c r="E12">
        <v>16</v>
      </c>
      <c r="F12">
        <v>16</v>
      </c>
      <c r="G12">
        <v>16</v>
      </c>
      <c r="H12">
        <v>2716</v>
      </c>
      <c r="I12">
        <v>3649</v>
      </c>
      <c r="J12">
        <v>7858</v>
      </c>
      <c r="K12">
        <v>1591</v>
      </c>
      <c r="L12">
        <v>704</v>
      </c>
      <c r="M12">
        <v>177</v>
      </c>
      <c r="N12">
        <f t="shared" si="0"/>
        <v>0</v>
      </c>
      <c r="O12" t="str">
        <f t="shared" si="1"/>
        <v>trie</v>
      </c>
      <c r="P12" s="4">
        <f t="shared" si="2"/>
        <v>0</v>
      </c>
      <c r="Q12">
        <f t="shared" si="3"/>
        <v>0</v>
      </c>
      <c r="R12">
        <f t="shared" si="4"/>
        <v>177</v>
      </c>
      <c r="S12">
        <f t="shared" si="5"/>
        <v>704</v>
      </c>
      <c r="T12">
        <f t="shared" si="6"/>
        <v>74</v>
      </c>
      <c r="U12">
        <f t="shared" si="7"/>
        <v>527</v>
      </c>
      <c r="V12" t="str">
        <f t="shared" si="8"/>
        <v>set</v>
      </c>
      <c r="W12">
        <f t="shared" si="9"/>
        <v>2716</v>
      </c>
      <c r="X12">
        <f t="shared" si="10"/>
        <v>3649</v>
      </c>
      <c r="Y12">
        <f t="shared" si="11"/>
        <v>933</v>
      </c>
      <c r="Z12">
        <f t="shared" si="12"/>
        <v>25</v>
      </c>
    </row>
    <row r="13" spans="1:26" x14ac:dyDescent="0.25">
      <c r="A13" t="s">
        <v>0</v>
      </c>
      <c r="B13" t="s">
        <v>11</v>
      </c>
      <c r="C13">
        <v>6214</v>
      </c>
      <c r="D13">
        <v>3898</v>
      </c>
      <c r="E13">
        <v>47</v>
      </c>
      <c r="F13">
        <v>47</v>
      </c>
      <c r="G13">
        <v>47</v>
      </c>
      <c r="H13">
        <v>2753</v>
      </c>
      <c r="I13">
        <v>3687</v>
      </c>
      <c r="J13">
        <v>7708</v>
      </c>
      <c r="K13">
        <v>1348</v>
      </c>
      <c r="L13">
        <v>549</v>
      </c>
      <c r="M13">
        <v>178</v>
      </c>
      <c r="N13">
        <f t="shared" si="0"/>
        <v>0</v>
      </c>
      <c r="O13" t="str">
        <f t="shared" si="1"/>
        <v>trie</v>
      </c>
      <c r="P13" s="4">
        <f t="shared" si="2"/>
        <v>0</v>
      </c>
      <c r="Q13">
        <f t="shared" si="3"/>
        <v>1</v>
      </c>
      <c r="R13">
        <f t="shared" si="4"/>
        <v>178</v>
      </c>
      <c r="S13">
        <f t="shared" si="5"/>
        <v>549</v>
      </c>
      <c r="T13">
        <f t="shared" si="6"/>
        <v>67</v>
      </c>
      <c r="U13">
        <f t="shared" si="7"/>
        <v>371</v>
      </c>
      <c r="V13" t="str">
        <f t="shared" si="8"/>
        <v>set</v>
      </c>
      <c r="W13">
        <f t="shared" si="9"/>
        <v>2753</v>
      </c>
      <c r="X13">
        <f t="shared" si="10"/>
        <v>3687</v>
      </c>
      <c r="Y13">
        <f t="shared" si="11"/>
        <v>934</v>
      </c>
      <c r="Z13">
        <f t="shared" si="12"/>
        <v>25</v>
      </c>
    </row>
    <row r="14" spans="1:26" x14ac:dyDescent="0.25">
      <c r="A14" t="s">
        <v>0</v>
      </c>
      <c r="B14" t="s">
        <v>12</v>
      </c>
      <c r="C14">
        <v>6214</v>
      </c>
      <c r="D14">
        <v>367</v>
      </c>
      <c r="E14">
        <v>1</v>
      </c>
      <c r="F14">
        <v>1</v>
      </c>
      <c r="G14">
        <v>1</v>
      </c>
      <c r="H14">
        <v>2729</v>
      </c>
      <c r="I14">
        <v>3613</v>
      </c>
      <c r="J14">
        <v>7870</v>
      </c>
      <c r="K14">
        <v>246</v>
      </c>
      <c r="L14">
        <v>52</v>
      </c>
      <c r="M14">
        <v>39</v>
      </c>
      <c r="N14">
        <f t="shared" si="0"/>
        <v>0</v>
      </c>
      <c r="O14" t="str">
        <f t="shared" si="1"/>
        <v>trie</v>
      </c>
      <c r="P14" s="4">
        <f t="shared" si="2"/>
        <v>0</v>
      </c>
      <c r="Q14">
        <f t="shared" si="3"/>
        <v>0</v>
      </c>
      <c r="R14">
        <f t="shared" si="4"/>
        <v>39</v>
      </c>
      <c r="S14">
        <f t="shared" si="5"/>
        <v>52</v>
      </c>
      <c r="T14">
        <f t="shared" si="6"/>
        <v>25</v>
      </c>
      <c r="U14">
        <f t="shared" si="7"/>
        <v>13</v>
      </c>
      <c r="V14" t="str">
        <f t="shared" si="8"/>
        <v>set</v>
      </c>
      <c r="W14">
        <f t="shared" si="9"/>
        <v>2729</v>
      </c>
      <c r="X14">
        <f t="shared" si="10"/>
        <v>3613</v>
      </c>
      <c r="Y14">
        <f t="shared" si="11"/>
        <v>884</v>
      </c>
      <c r="Z14">
        <f t="shared" si="12"/>
        <v>24</v>
      </c>
    </row>
    <row r="15" spans="1:26" x14ac:dyDescent="0.25">
      <c r="A15" t="s">
        <v>0</v>
      </c>
      <c r="B15" t="s">
        <v>13</v>
      </c>
      <c r="C15">
        <v>6214</v>
      </c>
      <c r="D15">
        <v>10197</v>
      </c>
      <c r="E15">
        <v>6</v>
      </c>
      <c r="F15">
        <v>6</v>
      </c>
      <c r="G15">
        <v>6</v>
      </c>
      <c r="H15">
        <v>5695</v>
      </c>
      <c r="I15">
        <v>7872</v>
      </c>
      <c r="J15">
        <v>16468</v>
      </c>
      <c r="K15">
        <v>7044</v>
      </c>
      <c r="L15">
        <v>3231</v>
      </c>
      <c r="M15">
        <v>666</v>
      </c>
      <c r="N15">
        <f t="shared" si="0"/>
        <v>0</v>
      </c>
      <c r="O15" t="str">
        <f t="shared" si="1"/>
        <v>trie</v>
      </c>
      <c r="P15" s="4">
        <f t="shared" si="2"/>
        <v>0</v>
      </c>
      <c r="Q15">
        <f t="shared" si="3"/>
        <v>0</v>
      </c>
      <c r="R15">
        <f t="shared" si="4"/>
        <v>666</v>
      </c>
      <c r="S15">
        <f t="shared" si="5"/>
        <v>3231</v>
      </c>
      <c r="T15">
        <f t="shared" si="6"/>
        <v>79</v>
      </c>
      <c r="U15">
        <f t="shared" si="7"/>
        <v>2565</v>
      </c>
      <c r="V15" t="str">
        <f t="shared" si="8"/>
        <v>set</v>
      </c>
      <c r="W15">
        <f t="shared" si="9"/>
        <v>5695</v>
      </c>
      <c r="X15">
        <f t="shared" si="10"/>
        <v>7872</v>
      </c>
      <c r="Y15">
        <f t="shared" si="11"/>
        <v>2177</v>
      </c>
      <c r="Z15">
        <f t="shared" si="12"/>
        <v>27</v>
      </c>
    </row>
    <row r="16" spans="1:26" x14ac:dyDescent="0.25">
      <c r="A16" t="s">
        <v>0</v>
      </c>
      <c r="B16" t="s">
        <v>14</v>
      </c>
      <c r="C16">
        <v>6214</v>
      </c>
      <c r="D16">
        <v>354985</v>
      </c>
      <c r="E16">
        <v>935</v>
      </c>
      <c r="F16">
        <v>935</v>
      </c>
      <c r="G16">
        <v>935</v>
      </c>
      <c r="H16">
        <v>1673</v>
      </c>
      <c r="I16">
        <v>2275</v>
      </c>
      <c r="J16">
        <v>5253</v>
      </c>
      <c r="K16">
        <v>81718</v>
      </c>
      <c r="L16">
        <v>34046</v>
      </c>
      <c r="M16">
        <v>6305</v>
      </c>
      <c r="N16">
        <f t="shared" si="0"/>
        <v>0</v>
      </c>
      <c r="O16" t="str">
        <f t="shared" si="1"/>
        <v>trie</v>
      </c>
      <c r="P16" s="4">
        <f t="shared" si="2"/>
        <v>15</v>
      </c>
      <c r="Q16">
        <f t="shared" si="3"/>
        <v>0</v>
      </c>
      <c r="R16">
        <f t="shared" si="4"/>
        <v>6305</v>
      </c>
      <c r="S16">
        <f t="shared" si="5"/>
        <v>34046</v>
      </c>
      <c r="T16">
        <f t="shared" si="6"/>
        <v>81</v>
      </c>
      <c r="U16">
        <f t="shared" si="7"/>
        <v>27741</v>
      </c>
      <c r="V16" t="str">
        <f t="shared" si="8"/>
        <v>set</v>
      </c>
      <c r="W16">
        <f t="shared" si="9"/>
        <v>1673</v>
      </c>
      <c r="X16">
        <f t="shared" si="10"/>
        <v>2275</v>
      </c>
      <c r="Y16">
        <f t="shared" si="11"/>
        <v>602</v>
      </c>
      <c r="Z16">
        <f t="shared" si="12"/>
        <v>26</v>
      </c>
    </row>
    <row r="17" spans="1:26" x14ac:dyDescent="0.25">
      <c r="A17" t="s">
        <v>0</v>
      </c>
      <c r="B17" t="s">
        <v>15</v>
      </c>
      <c r="C17">
        <v>6214</v>
      </c>
      <c r="D17">
        <v>833</v>
      </c>
      <c r="E17">
        <v>149</v>
      </c>
      <c r="F17">
        <v>149</v>
      </c>
      <c r="G17">
        <v>149</v>
      </c>
      <c r="H17">
        <v>1803</v>
      </c>
      <c r="I17">
        <v>2456</v>
      </c>
      <c r="J17">
        <v>5326</v>
      </c>
      <c r="K17">
        <v>336</v>
      </c>
      <c r="L17">
        <v>194</v>
      </c>
      <c r="M17">
        <v>53</v>
      </c>
      <c r="N17">
        <f t="shared" si="0"/>
        <v>0</v>
      </c>
      <c r="O17" t="str">
        <f t="shared" si="1"/>
        <v>trie</v>
      </c>
      <c r="P17" s="4">
        <f t="shared" si="2"/>
        <v>2</v>
      </c>
      <c r="Q17">
        <f t="shared" si="3"/>
        <v>17</v>
      </c>
      <c r="R17">
        <f t="shared" si="4"/>
        <v>53</v>
      </c>
      <c r="S17">
        <f t="shared" si="5"/>
        <v>194</v>
      </c>
      <c r="T17">
        <f t="shared" si="6"/>
        <v>72</v>
      </c>
      <c r="U17">
        <f t="shared" si="7"/>
        <v>141</v>
      </c>
      <c r="V17" t="str">
        <f t="shared" si="8"/>
        <v>set</v>
      </c>
      <c r="W17">
        <f t="shared" si="9"/>
        <v>1803</v>
      </c>
      <c r="X17">
        <f t="shared" si="10"/>
        <v>2456</v>
      </c>
      <c r="Y17">
        <f t="shared" si="11"/>
        <v>653</v>
      </c>
      <c r="Z17">
        <f t="shared" si="12"/>
        <v>26</v>
      </c>
    </row>
    <row r="18" spans="1:26" x14ac:dyDescent="0.25">
      <c r="A18" t="s">
        <v>1</v>
      </c>
      <c r="B18" t="s">
        <v>0</v>
      </c>
      <c r="C18">
        <v>74551</v>
      </c>
      <c r="D18">
        <v>6214</v>
      </c>
      <c r="E18">
        <v>517</v>
      </c>
      <c r="F18">
        <v>517</v>
      </c>
      <c r="G18">
        <v>517</v>
      </c>
      <c r="H18">
        <v>24160</v>
      </c>
      <c r="I18">
        <v>41398</v>
      </c>
      <c r="J18">
        <v>167047</v>
      </c>
      <c r="K18">
        <v>2322</v>
      </c>
      <c r="L18">
        <v>576</v>
      </c>
      <c r="M18">
        <v>519</v>
      </c>
      <c r="N18">
        <f t="shared" si="0"/>
        <v>0</v>
      </c>
      <c r="O18" t="str">
        <f t="shared" si="1"/>
        <v>trie</v>
      </c>
      <c r="P18" s="4">
        <f t="shared" si="2"/>
        <v>0</v>
      </c>
      <c r="Q18">
        <f t="shared" si="3"/>
        <v>8</v>
      </c>
      <c r="R18">
        <f t="shared" si="4"/>
        <v>519</v>
      </c>
      <c r="S18">
        <f t="shared" si="5"/>
        <v>576</v>
      </c>
      <c r="T18">
        <f t="shared" si="6"/>
        <v>9</v>
      </c>
      <c r="U18">
        <f t="shared" si="7"/>
        <v>57</v>
      </c>
      <c r="V18" t="str">
        <f t="shared" si="8"/>
        <v>set</v>
      </c>
      <c r="W18">
        <f t="shared" si="9"/>
        <v>24160</v>
      </c>
      <c r="X18">
        <f t="shared" si="10"/>
        <v>41398</v>
      </c>
      <c r="Y18">
        <f t="shared" si="11"/>
        <v>17238</v>
      </c>
      <c r="Z18">
        <f t="shared" si="12"/>
        <v>41</v>
      </c>
    </row>
    <row r="19" spans="1:26" x14ac:dyDescent="0.25">
      <c r="A19" t="s">
        <v>1</v>
      </c>
      <c r="B19" t="s">
        <v>1</v>
      </c>
      <c r="C19">
        <v>74551</v>
      </c>
      <c r="D19">
        <v>74551</v>
      </c>
      <c r="E19">
        <v>74551</v>
      </c>
      <c r="F19">
        <v>74551</v>
      </c>
      <c r="G19">
        <v>74551</v>
      </c>
      <c r="H19">
        <v>23931</v>
      </c>
      <c r="I19">
        <v>40467</v>
      </c>
      <c r="J19">
        <v>169962</v>
      </c>
      <c r="K19">
        <v>36629</v>
      </c>
      <c r="L19">
        <v>12112</v>
      </c>
      <c r="M19">
        <v>32966</v>
      </c>
      <c r="N19">
        <f t="shared" si="0"/>
        <v>0</v>
      </c>
      <c r="O19" t="str">
        <f t="shared" si="1"/>
        <v>uos</v>
      </c>
      <c r="P19" s="4">
        <f t="shared" si="2"/>
        <v>100</v>
      </c>
      <c r="Q19">
        <f t="shared" si="3"/>
        <v>100</v>
      </c>
      <c r="R19">
        <f t="shared" si="4"/>
        <v>12112</v>
      </c>
      <c r="S19">
        <f t="shared" si="5"/>
        <v>32966</v>
      </c>
      <c r="T19">
        <f t="shared" si="6"/>
        <v>63</v>
      </c>
      <c r="U19">
        <f t="shared" si="7"/>
        <v>20854</v>
      </c>
      <c r="V19" t="str">
        <f t="shared" si="8"/>
        <v>set</v>
      </c>
      <c r="W19">
        <f t="shared" si="9"/>
        <v>23931</v>
      </c>
      <c r="X19">
        <f t="shared" si="10"/>
        <v>40467</v>
      </c>
      <c r="Y19">
        <f t="shared" si="11"/>
        <v>16536</v>
      </c>
      <c r="Z19">
        <f t="shared" si="12"/>
        <v>40</v>
      </c>
    </row>
    <row r="20" spans="1:26" x14ac:dyDescent="0.25">
      <c r="A20" t="s">
        <v>1</v>
      </c>
      <c r="B20" t="s">
        <v>2</v>
      </c>
      <c r="C20">
        <v>74551</v>
      </c>
      <c r="D20">
        <v>256773</v>
      </c>
      <c r="E20">
        <v>26163</v>
      </c>
      <c r="F20">
        <v>26163</v>
      </c>
      <c r="G20">
        <v>26163</v>
      </c>
      <c r="H20">
        <v>27267</v>
      </c>
      <c r="I20">
        <v>43630</v>
      </c>
      <c r="J20">
        <v>173589</v>
      </c>
      <c r="K20">
        <v>89890</v>
      </c>
      <c r="L20">
        <v>35044</v>
      </c>
      <c r="M20">
        <v>42379</v>
      </c>
      <c r="N20">
        <f t="shared" si="0"/>
        <v>0</v>
      </c>
      <c r="O20" t="str">
        <f t="shared" si="1"/>
        <v>uos</v>
      </c>
      <c r="P20" s="4">
        <f t="shared" si="2"/>
        <v>35</v>
      </c>
      <c r="Q20">
        <f t="shared" si="3"/>
        <v>10</v>
      </c>
      <c r="R20">
        <f t="shared" si="4"/>
        <v>35044</v>
      </c>
      <c r="S20">
        <f t="shared" si="5"/>
        <v>42379</v>
      </c>
      <c r="T20">
        <f t="shared" si="6"/>
        <v>17</v>
      </c>
      <c r="U20">
        <f t="shared" si="7"/>
        <v>7335</v>
      </c>
      <c r="V20" t="str">
        <f t="shared" si="8"/>
        <v>set</v>
      </c>
      <c r="W20">
        <f t="shared" si="9"/>
        <v>27267</v>
      </c>
      <c r="X20">
        <f t="shared" si="10"/>
        <v>43630</v>
      </c>
      <c r="Y20">
        <f t="shared" si="11"/>
        <v>16363</v>
      </c>
      <c r="Z20">
        <f t="shared" si="12"/>
        <v>37</v>
      </c>
    </row>
    <row r="21" spans="1:26" x14ac:dyDescent="0.25">
      <c r="A21" t="s">
        <v>1</v>
      </c>
      <c r="B21" t="s">
        <v>3</v>
      </c>
      <c r="C21">
        <v>74551</v>
      </c>
      <c r="D21">
        <v>113810</v>
      </c>
      <c r="E21">
        <v>33978</v>
      </c>
      <c r="F21">
        <v>33978</v>
      </c>
      <c r="G21">
        <v>33978</v>
      </c>
      <c r="H21">
        <v>23501</v>
      </c>
      <c r="I21">
        <v>39956</v>
      </c>
      <c r="J21">
        <v>169745</v>
      </c>
      <c r="K21">
        <v>45597</v>
      </c>
      <c r="L21">
        <v>14883</v>
      </c>
      <c r="M21">
        <v>20480</v>
      </c>
      <c r="N21">
        <f t="shared" si="0"/>
        <v>0</v>
      </c>
      <c r="O21" t="str">
        <f t="shared" si="1"/>
        <v>uos</v>
      </c>
      <c r="P21" s="4">
        <f t="shared" si="2"/>
        <v>45</v>
      </c>
      <c r="Q21">
        <f t="shared" si="3"/>
        <v>29</v>
      </c>
      <c r="R21">
        <f t="shared" si="4"/>
        <v>14883</v>
      </c>
      <c r="S21">
        <f t="shared" si="5"/>
        <v>20480</v>
      </c>
      <c r="T21">
        <f t="shared" si="6"/>
        <v>27</v>
      </c>
      <c r="U21">
        <f t="shared" si="7"/>
        <v>5597</v>
      </c>
      <c r="V21" t="str">
        <f t="shared" si="8"/>
        <v>set</v>
      </c>
      <c r="W21">
        <f t="shared" si="9"/>
        <v>23501</v>
      </c>
      <c r="X21">
        <f t="shared" si="10"/>
        <v>39956</v>
      </c>
      <c r="Y21">
        <f t="shared" si="11"/>
        <v>16455</v>
      </c>
      <c r="Z21">
        <f t="shared" si="12"/>
        <v>41</v>
      </c>
    </row>
    <row r="22" spans="1:26" x14ac:dyDescent="0.25">
      <c r="A22" t="s">
        <v>1</v>
      </c>
      <c r="B22" t="s">
        <v>4</v>
      </c>
      <c r="C22">
        <v>74551</v>
      </c>
      <c r="D22">
        <v>4161</v>
      </c>
      <c r="E22">
        <v>169</v>
      </c>
      <c r="F22">
        <v>169</v>
      </c>
      <c r="G22">
        <v>169</v>
      </c>
      <c r="H22">
        <v>23762</v>
      </c>
      <c r="I22">
        <v>39764</v>
      </c>
      <c r="J22">
        <v>165328</v>
      </c>
      <c r="K22">
        <v>2397</v>
      </c>
      <c r="L22">
        <v>402</v>
      </c>
      <c r="M22">
        <v>1301</v>
      </c>
      <c r="N22">
        <f t="shared" si="0"/>
        <v>0</v>
      </c>
      <c r="O22" t="str">
        <f t="shared" si="1"/>
        <v>uos</v>
      </c>
      <c r="P22" s="4">
        <f t="shared" si="2"/>
        <v>0</v>
      </c>
      <c r="Q22">
        <f t="shared" si="3"/>
        <v>4</v>
      </c>
      <c r="R22">
        <f t="shared" si="4"/>
        <v>402</v>
      </c>
      <c r="S22">
        <f t="shared" si="5"/>
        <v>1301</v>
      </c>
      <c r="T22">
        <f t="shared" si="6"/>
        <v>69</v>
      </c>
      <c r="U22">
        <f t="shared" si="7"/>
        <v>899</v>
      </c>
      <c r="V22" t="str">
        <f t="shared" si="8"/>
        <v>set</v>
      </c>
      <c r="W22">
        <f t="shared" si="9"/>
        <v>23762</v>
      </c>
      <c r="X22">
        <f t="shared" si="10"/>
        <v>39764</v>
      </c>
      <c r="Y22">
        <f t="shared" si="11"/>
        <v>16002</v>
      </c>
      <c r="Z22">
        <f t="shared" si="12"/>
        <v>40</v>
      </c>
    </row>
    <row r="23" spans="1:26" x14ac:dyDescent="0.25">
      <c r="A23" t="s">
        <v>1</v>
      </c>
      <c r="B23" t="s">
        <v>5</v>
      </c>
      <c r="C23">
        <v>74551</v>
      </c>
      <c r="D23">
        <v>468</v>
      </c>
      <c r="E23">
        <v>1</v>
      </c>
      <c r="F23">
        <v>1</v>
      </c>
      <c r="G23">
        <v>1</v>
      </c>
      <c r="H23">
        <v>24516</v>
      </c>
      <c r="I23">
        <v>43666</v>
      </c>
      <c r="J23">
        <v>167850</v>
      </c>
      <c r="K23">
        <v>98</v>
      </c>
      <c r="L23">
        <v>43</v>
      </c>
      <c r="M23">
        <v>4</v>
      </c>
      <c r="N23">
        <f t="shared" si="0"/>
        <v>0</v>
      </c>
      <c r="O23" t="str">
        <f t="shared" si="1"/>
        <v>trie</v>
      </c>
      <c r="P23" s="4">
        <f t="shared" si="2"/>
        <v>0</v>
      </c>
      <c r="Q23">
        <f t="shared" si="3"/>
        <v>0</v>
      </c>
      <c r="R23">
        <f t="shared" si="4"/>
        <v>4</v>
      </c>
      <c r="S23">
        <f t="shared" si="5"/>
        <v>43</v>
      </c>
      <c r="T23">
        <f t="shared" si="6"/>
        <v>90</v>
      </c>
      <c r="U23">
        <f t="shared" si="7"/>
        <v>39</v>
      </c>
      <c r="V23" t="str">
        <f t="shared" si="8"/>
        <v>set</v>
      </c>
      <c r="W23">
        <f t="shared" si="9"/>
        <v>24516</v>
      </c>
      <c r="X23">
        <f t="shared" si="10"/>
        <v>43666</v>
      </c>
      <c r="Y23">
        <f t="shared" si="11"/>
        <v>19150</v>
      </c>
      <c r="Z23">
        <f t="shared" si="12"/>
        <v>43</v>
      </c>
    </row>
    <row r="24" spans="1:26" x14ac:dyDescent="0.25">
      <c r="A24" t="s">
        <v>1</v>
      </c>
      <c r="B24" t="s">
        <v>6</v>
      </c>
      <c r="C24">
        <v>74551</v>
      </c>
      <c r="D24">
        <v>1004</v>
      </c>
      <c r="E24">
        <v>991</v>
      </c>
      <c r="F24">
        <v>991</v>
      </c>
      <c r="G24">
        <v>991</v>
      </c>
      <c r="H24">
        <v>24391</v>
      </c>
      <c r="I24">
        <v>42184</v>
      </c>
      <c r="J24">
        <v>166807</v>
      </c>
      <c r="K24">
        <v>1115</v>
      </c>
      <c r="L24">
        <v>185</v>
      </c>
      <c r="M24">
        <v>493</v>
      </c>
      <c r="N24">
        <f t="shared" si="0"/>
        <v>0</v>
      </c>
      <c r="O24" t="str">
        <f t="shared" si="1"/>
        <v>uos</v>
      </c>
      <c r="P24" s="4">
        <f t="shared" si="2"/>
        <v>1</v>
      </c>
      <c r="Q24">
        <f t="shared" si="3"/>
        <v>98</v>
      </c>
      <c r="R24">
        <f t="shared" si="4"/>
        <v>185</v>
      </c>
      <c r="S24">
        <f t="shared" si="5"/>
        <v>493</v>
      </c>
      <c r="T24">
        <f t="shared" si="6"/>
        <v>62</v>
      </c>
      <c r="U24">
        <f t="shared" si="7"/>
        <v>308</v>
      </c>
      <c r="V24" t="str">
        <f t="shared" si="8"/>
        <v>set</v>
      </c>
      <c r="W24">
        <f t="shared" si="9"/>
        <v>24391</v>
      </c>
      <c r="X24">
        <f t="shared" si="10"/>
        <v>42184</v>
      </c>
      <c r="Y24">
        <f t="shared" si="11"/>
        <v>17793</v>
      </c>
      <c r="Z24">
        <f t="shared" si="12"/>
        <v>42</v>
      </c>
    </row>
    <row r="25" spans="1:26" x14ac:dyDescent="0.25">
      <c r="A25" t="s">
        <v>1</v>
      </c>
      <c r="B25" t="s">
        <v>7</v>
      </c>
      <c r="C25">
        <v>74551</v>
      </c>
      <c r="D25">
        <v>1003</v>
      </c>
      <c r="E25">
        <v>2</v>
      </c>
      <c r="F25">
        <v>2</v>
      </c>
      <c r="G25">
        <v>2</v>
      </c>
      <c r="H25">
        <v>24683</v>
      </c>
      <c r="I25">
        <v>40337</v>
      </c>
      <c r="J25">
        <v>168916</v>
      </c>
      <c r="K25">
        <v>225</v>
      </c>
      <c r="L25">
        <v>141</v>
      </c>
      <c r="M25">
        <v>20</v>
      </c>
      <c r="N25">
        <f t="shared" si="0"/>
        <v>0</v>
      </c>
      <c r="O25" t="str">
        <f t="shared" si="1"/>
        <v>trie</v>
      </c>
      <c r="P25" s="4">
        <f t="shared" si="2"/>
        <v>0</v>
      </c>
      <c r="Q25">
        <f t="shared" si="3"/>
        <v>0</v>
      </c>
      <c r="R25">
        <f t="shared" si="4"/>
        <v>20</v>
      </c>
      <c r="S25">
        <f t="shared" si="5"/>
        <v>141</v>
      </c>
      <c r="T25">
        <f t="shared" si="6"/>
        <v>85</v>
      </c>
      <c r="U25">
        <f t="shared" si="7"/>
        <v>121</v>
      </c>
      <c r="V25" t="str">
        <f t="shared" si="8"/>
        <v>set</v>
      </c>
      <c r="W25">
        <f t="shared" si="9"/>
        <v>24683</v>
      </c>
      <c r="X25">
        <f t="shared" si="10"/>
        <v>40337</v>
      </c>
      <c r="Y25">
        <f t="shared" si="11"/>
        <v>15654</v>
      </c>
      <c r="Z25">
        <f t="shared" si="12"/>
        <v>38</v>
      </c>
    </row>
    <row r="26" spans="1:26" x14ac:dyDescent="0.25">
      <c r="A26" t="s">
        <v>1</v>
      </c>
      <c r="B26" t="s">
        <v>8</v>
      </c>
      <c r="C26">
        <v>74551</v>
      </c>
      <c r="D26">
        <v>1186</v>
      </c>
      <c r="E26">
        <v>1</v>
      </c>
      <c r="F26">
        <v>1</v>
      </c>
      <c r="G26">
        <v>1</v>
      </c>
      <c r="H26">
        <v>24147</v>
      </c>
      <c r="I26">
        <v>41330</v>
      </c>
      <c r="J26">
        <v>169059</v>
      </c>
      <c r="K26">
        <v>250</v>
      </c>
      <c r="L26">
        <v>131</v>
      </c>
      <c r="M26">
        <v>12</v>
      </c>
      <c r="N26">
        <f t="shared" si="0"/>
        <v>0</v>
      </c>
      <c r="O26" t="str">
        <f t="shared" si="1"/>
        <v>trie</v>
      </c>
      <c r="P26" s="4">
        <f t="shared" si="2"/>
        <v>0</v>
      </c>
      <c r="Q26">
        <f t="shared" si="3"/>
        <v>0</v>
      </c>
      <c r="R26">
        <f t="shared" si="4"/>
        <v>12</v>
      </c>
      <c r="S26">
        <f t="shared" si="5"/>
        <v>131</v>
      </c>
      <c r="T26">
        <f t="shared" si="6"/>
        <v>90</v>
      </c>
      <c r="U26">
        <f t="shared" si="7"/>
        <v>119</v>
      </c>
      <c r="V26" t="str">
        <f t="shared" si="8"/>
        <v>set</v>
      </c>
      <c r="W26">
        <f t="shared" si="9"/>
        <v>24147</v>
      </c>
      <c r="X26">
        <f t="shared" si="10"/>
        <v>41330</v>
      </c>
      <c r="Y26">
        <f t="shared" si="11"/>
        <v>17183</v>
      </c>
      <c r="Z26">
        <f t="shared" si="12"/>
        <v>41</v>
      </c>
    </row>
    <row r="27" spans="1:26" x14ac:dyDescent="0.25">
      <c r="A27" t="s">
        <v>1</v>
      </c>
      <c r="B27" t="s">
        <v>9</v>
      </c>
      <c r="C27">
        <v>74551</v>
      </c>
      <c r="D27">
        <v>21987</v>
      </c>
      <c r="E27">
        <v>1779</v>
      </c>
      <c r="F27">
        <v>1779</v>
      </c>
      <c r="G27">
        <v>1779</v>
      </c>
      <c r="H27">
        <v>23758</v>
      </c>
      <c r="I27">
        <v>41836</v>
      </c>
      <c r="J27">
        <v>167018</v>
      </c>
      <c r="K27">
        <v>7286</v>
      </c>
      <c r="L27">
        <v>2198</v>
      </c>
      <c r="M27">
        <v>3774</v>
      </c>
      <c r="N27">
        <f t="shared" si="0"/>
        <v>0</v>
      </c>
      <c r="O27" t="str">
        <f t="shared" si="1"/>
        <v>uos</v>
      </c>
      <c r="P27" s="4">
        <f t="shared" si="2"/>
        <v>2</v>
      </c>
      <c r="Q27">
        <f t="shared" si="3"/>
        <v>8</v>
      </c>
      <c r="R27">
        <f t="shared" si="4"/>
        <v>2198</v>
      </c>
      <c r="S27">
        <f t="shared" si="5"/>
        <v>3774</v>
      </c>
      <c r="T27">
        <f t="shared" si="6"/>
        <v>41</v>
      </c>
      <c r="U27">
        <f t="shared" si="7"/>
        <v>1576</v>
      </c>
      <c r="V27" t="str">
        <f t="shared" si="8"/>
        <v>set</v>
      </c>
      <c r="W27">
        <f t="shared" si="9"/>
        <v>23758</v>
      </c>
      <c r="X27">
        <f t="shared" si="10"/>
        <v>41836</v>
      </c>
      <c r="Y27">
        <f t="shared" si="11"/>
        <v>18078</v>
      </c>
      <c r="Z27">
        <f t="shared" si="12"/>
        <v>43</v>
      </c>
    </row>
    <row r="28" spans="1:26" x14ac:dyDescent="0.25">
      <c r="A28" t="s">
        <v>1</v>
      </c>
      <c r="B28" t="s">
        <v>10</v>
      </c>
      <c r="C28">
        <v>74551</v>
      </c>
      <c r="D28">
        <v>4947</v>
      </c>
      <c r="E28">
        <v>320</v>
      </c>
      <c r="F28">
        <v>320</v>
      </c>
      <c r="G28">
        <v>320</v>
      </c>
      <c r="H28">
        <v>24029</v>
      </c>
      <c r="I28">
        <v>40616</v>
      </c>
      <c r="J28">
        <v>168962</v>
      </c>
      <c r="K28">
        <v>1977</v>
      </c>
      <c r="L28">
        <v>516</v>
      </c>
      <c r="M28">
        <v>770</v>
      </c>
      <c r="N28">
        <f t="shared" si="0"/>
        <v>0</v>
      </c>
      <c r="O28" t="str">
        <f t="shared" si="1"/>
        <v>uos</v>
      </c>
      <c r="P28" s="4">
        <f t="shared" si="2"/>
        <v>0</v>
      </c>
      <c r="Q28">
        <f t="shared" si="3"/>
        <v>6</v>
      </c>
      <c r="R28">
        <f t="shared" si="4"/>
        <v>516</v>
      </c>
      <c r="S28">
        <f t="shared" si="5"/>
        <v>770</v>
      </c>
      <c r="T28">
        <f t="shared" si="6"/>
        <v>32</v>
      </c>
      <c r="U28">
        <f t="shared" si="7"/>
        <v>254</v>
      </c>
      <c r="V28" t="str">
        <f t="shared" si="8"/>
        <v>set</v>
      </c>
      <c r="W28">
        <f t="shared" si="9"/>
        <v>24029</v>
      </c>
      <c r="X28">
        <f t="shared" si="10"/>
        <v>40616</v>
      </c>
      <c r="Y28">
        <f t="shared" si="11"/>
        <v>16587</v>
      </c>
      <c r="Z28">
        <f t="shared" si="12"/>
        <v>40</v>
      </c>
    </row>
    <row r="29" spans="1:26" x14ac:dyDescent="0.25">
      <c r="A29" t="s">
        <v>1</v>
      </c>
      <c r="B29" t="s">
        <v>11</v>
      </c>
      <c r="C29">
        <v>74551</v>
      </c>
      <c r="D29">
        <v>3898</v>
      </c>
      <c r="E29">
        <v>672</v>
      </c>
      <c r="F29">
        <v>672</v>
      </c>
      <c r="G29">
        <v>672</v>
      </c>
      <c r="H29">
        <v>23984</v>
      </c>
      <c r="I29">
        <v>39547</v>
      </c>
      <c r="J29">
        <v>166992</v>
      </c>
      <c r="K29">
        <v>1677</v>
      </c>
      <c r="L29">
        <v>494</v>
      </c>
      <c r="M29">
        <v>851</v>
      </c>
      <c r="N29">
        <f t="shared" si="0"/>
        <v>0</v>
      </c>
      <c r="O29" t="str">
        <f t="shared" si="1"/>
        <v>uos</v>
      </c>
      <c r="P29" s="4">
        <f t="shared" si="2"/>
        <v>0</v>
      </c>
      <c r="Q29">
        <f t="shared" si="3"/>
        <v>17</v>
      </c>
      <c r="R29">
        <f t="shared" si="4"/>
        <v>494</v>
      </c>
      <c r="S29">
        <f t="shared" si="5"/>
        <v>851</v>
      </c>
      <c r="T29">
        <f t="shared" si="6"/>
        <v>41</v>
      </c>
      <c r="U29">
        <f t="shared" si="7"/>
        <v>357</v>
      </c>
      <c r="V29" t="str">
        <f t="shared" si="8"/>
        <v>set</v>
      </c>
      <c r="W29">
        <f t="shared" si="9"/>
        <v>23984</v>
      </c>
      <c r="X29">
        <f t="shared" si="10"/>
        <v>39547</v>
      </c>
      <c r="Y29">
        <f t="shared" si="11"/>
        <v>15563</v>
      </c>
      <c r="Z29">
        <f t="shared" si="12"/>
        <v>39</v>
      </c>
    </row>
    <row r="30" spans="1:26" x14ac:dyDescent="0.25">
      <c r="A30" t="s">
        <v>1</v>
      </c>
      <c r="B30" t="s">
        <v>12</v>
      </c>
      <c r="C30">
        <v>74551</v>
      </c>
      <c r="D30">
        <v>367</v>
      </c>
      <c r="E30">
        <v>329</v>
      </c>
      <c r="F30">
        <v>329</v>
      </c>
      <c r="G30">
        <v>329</v>
      </c>
      <c r="H30">
        <v>24794</v>
      </c>
      <c r="I30">
        <v>40733</v>
      </c>
      <c r="J30">
        <v>167724</v>
      </c>
      <c r="K30">
        <v>404</v>
      </c>
      <c r="L30">
        <v>110</v>
      </c>
      <c r="M30">
        <v>297</v>
      </c>
      <c r="N30">
        <f t="shared" si="0"/>
        <v>0</v>
      </c>
      <c r="O30" t="str">
        <f t="shared" si="1"/>
        <v>uos</v>
      </c>
      <c r="P30" s="4">
        <f t="shared" si="2"/>
        <v>0</v>
      </c>
      <c r="Q30">
        <f t="shared" si="3"/>
        <v>89</v>
      </c>
      <c r="R30">
        <f t="shared" si="4"/>
        <v>110</v>
      </c>
      <c r="S30">
        <f t="shared" si="5"/>
        <v>297</v>
      </c>
      <c r="T30">
        <f t="shared" si="6"/>
        <v>62</v>
      </c>
      <c r="U30">
        <f t="shared" si="7"/>
        <v>187</v>
      </c>
      <c r="V30" t="str">
        <f t="shared" si="8"/>
        <v>set</v>
      </c>
      <c r="W30">
        <f t="shared" si="9"/>
        <v>24794</v>
      </c>
      <c r="X30">
        <f t="shared" si="10"/>
        <v>40733</v>
      </c>
      <c r="Y30">
        <f t="shared" si="11"/>
        <v>15939</v>
      </c>
      <c r="Z30">
        <f t="shared" si="12"/>
        <v>39</v>
      </c>
    </row>
    <row r="31" spans="1:26" x14ac:dyDescent="0.25">
      <c r="A31" t="s">
        <v>1</v>
      </c>
      <c r="B31" t="s">
        <v>13</v>
      </c>
      <c r="C31">
        <v>74551</v>
      </c>
      <c r="D31">
        <v>10197</v>
      </c>
      <c r="E31">
        <v>494</v>
      </c>
      <c r="F31">
        <v>494</v>
      </c>
      <c r="G31">
        <v>494</v>
      </c>
      <c r="H31">
        <v>24026</v>
      </c>
      <c r="I31">
        <v>41870</v>
      </c>
      <c r="J31">
        <v>169126</v>
      </c>
      <c r="K31">
        <v>3719</v>
      </c>
      <c r="L31">
        <v>1017</v>
      </c>
      <c r="M31">
        <v>1790</v>
      </c>
      <c r="N31">
        <f t="shared" si="0"/>
        <v>0</v>
      </c>
      <c r="O31" t="str">
        <f t="shared" si="1"/>
        <v>uos</v>
      </c>
      <c r="P31" s="4">
        <f t="shared" si="2"/>
        <v>0</v>
      </c>
      <c r="Q31">
        <f t="shared" si="3"/>
        <v>4</v>
      </c>
      <c r="R31">
        <f t="shared" si="4"/>
        <v>1017</v>
      </c>
      <c r="S31">
        <f t="shared" si="5"/>
        <v>1790</v>
      </c>
      <c r="T31">
        <f t="shared" si="6"/>
        <v>43</v>
      </c>
      <c r="U31">
        <f t="shared" si="7"/>
        <v>773</v>
      </c>
      <c r="V31" t="str">
        <f t="shared" si="8"/>
        <v>set</v>
      </c>
      <c r="W31">
        <f t="shared" si="9"/>
        <v>24026</v>
      </c>
      <c r="X31">
        <f t="shared" si="10"/>
        <v>41870</v>
      </c>
      <c r="Y31">
        <f t="shared" si="11"/>
        <v>17844</v>
      </c>
      <c r="Z31">
        <f t="shared" si="12"/>
        <v>42</v>
      </c>
    </row>
    <row r="32" spans="1:26" x14ac:dyDescent="0.25">
      <c r="A32" t="s">
        <v>1</v>
      </c>
      <c r="B32" t="s">
        <v>14</v>
      </c>
      <c r="C32">
        <v>74551</v>
      </c>
      <c r="D32">
        <v>354985</v>
      </c>
      <c r="E32">
        <v>46942</v>
      </c>
      <c r="F32">
        <v>46942</v>
      </c>
      <c r="G32">
        <v>46942</v>
      </c>
      <c r="H32">
        <v>24036</v>
      </c>
      <c r="I32">
        <v>48541</v>
      </c>
      <c r="J32">
        <v>166273</v>
      </c>
      <c r="K32">
        <v>124843</v>
      </c>
      <c r="L32">
        <v>42897</v>
      </c>
      <c r="M32">
        <v>49777</v>
      </c>
      <c r="N32">
        <f t="shared" si="0"/>
        <v>0</v>
      </c>
      <c r="O32" t="str">
        <f t="shared" si="1"/>
        <v>uos</v>
      </c>
      <c r="P32" s="4">
        <f t="shared" si="2"/>
        <v>62</v>
      </c>
      <c r="Q32">
        <f t="shared" si="3"/>
        <v>13</v>
      </c>
      <c r="R32">
        <f t="shared" si="4"/>
        <v>42897</v>
      </c>
      <c r="S32">
        <f t="shared" si="5"/>
        <v>49777</v>
      </c>
      <c r="T32">
        <f t="shared" si="6"/>
        <v>13</v>
      </c>
      <c r="U32">
        <f t="shared" si="7"/>
        <v>6880</v>
      </c>
      <c r="V32" t="str">
        <f t="shared" si="8"/>
        <v>set</v>
      </c>
      <c r="W32">
        <f t="shared" si="9"/>
        <v>24036</v>
      </c>
      <c r="X32">
        <f t="shared" si="10"/>
        <v>48541</v>
      </c>
      <c r="Y32">
        <f t="shared" si="11"/>
        <v>24505</v>
      </c>
      <c r="Z32">
        <f t="shared" si="12"/>
        <v>50</v>
      </c>
    </row>
    <row r="33" spans="1:26" x14ac:dyDescent="0.25">
      <c r="A33" t="s">
        <v>1</v>
      </c>
      <c r="B33" t="s">
        <v>15</v>
      </c>
      <c r="C33">
        <v>74551</v>
      </c>
      <c r="D33">
        <v>833</v>
      </c>
      <c r="E33">
        <v>149</v>
      </c>
      <c r="F33">
        <v>149</v>
      </c>
      <c r="G33">
        <v>149</v>
      </c>
      <c r="H33">
        <v>24915</v>
      </c>
      <c r="I33">
        <v>41741</v>
      </c>
      <c r="J33">
        <v>170669</v>
      </c>
      <c r="K33">
        <v>619</v>
      </c>
      <c r="L33">
        <v>223</v>
      </c>
      <c r="M33">
        <v>389</v>
      </c>
      <c r="N33">
        <f t="shared" si="0"/>
        <v>0</v>
      </c>
      <c r="O33" t="str">
        <f t="shared" si="1"/>
        <v>uos</v>
      </c>
      <c r="P33" s="4">
        <f t="shared" si="2"/>
        <v>0</v>
      </c>
      <c r="Q33">
        <f t="shared" si="3"/>
        <v>17</v>
      </c>
      <c r="R33">
        <f t="shared" si="4"/>
        <v>223</v>
      </c>
      <c r="S33">
        <f t="shared" si="5"/>
        <v>389</v>
      </c>
      <c r="T33">
        <f t="shared" si="6"/>
        <v>42</v>
      </c>
      <c r="U33">
        <f t="shared" si="7"/>
        <v>166</v>
      </c>
      <c r="V33" t="str">
        <f t="shared" si="8"/>
        <v>set</v>
      </c>
      <c r="W33">
        <f t="shared" si="9"/>
        <v>24915</v>
      </c>
      <c r="X33">
        <f t="shared" si="10"/>
        <v>41741</v>
      </c>
      <c r="Y33">
        <f t="shared" si="11"/>
        <v>16826</v>
      </c>
      <c r="Z33">
        <f t="shared" si="12"/>
        <v>40</v>
      </c>
    </row>
    <row r="34" spans="1:26" x14ac:dyDescent="0.25">
      <c r="A34" t="s">
        <v>2</v>
      </c>
      <c r="B34" t="s">
        <v>0</v>
      </c>
      <c r="C34">
        <v>256773</v>
      </c>
      <c r="D34">
        <v>6214</v>
      </c>
      <c r="E34">
        <v>5248</v>
      </c>
      <c r="F34">
        <v>5248</v>
      </c>
      <c r="G34">
        <v>5248</v>
      </c>
      <c r="H34">
        <v>91393</v>
      </c>
      <c r="I34">
        <v>166618</v>
      </c>
      <c r="J34">
        <v>818166</v>
      </c>
      <c r="K34">
        <v>4049</v>
      </c>
      <c r="L34">
        <v>1282</v>
      </c>
      <c r="M34">
        <v>1048</v>
      </c>
      <c r="N34">
        <f t="shared" si="0"/>
        <v>0</v>
      </c>
      <c r="O34" t="str">
        <f t="shared" si="1"/>
        <v>trie</v>
      </c>
      <c r="P34" s="4">
        <f t="shared" si="2"/>
        <v>2</v>
      </c>
      <c r="Q34">
        <f t="shared" si="3"/>
        <v>84</v>
      </c>
      <c r="R34">
        <f t="shared" si="4"/>
        <v>1048</v>
      </c>
      <c r="S34">
        <f t="shared" si="5"/>
        <v>1282</v>
      </c>
      <c r="T34">
        <f t="shared" si="6"/>
        <v>18</v>
      </c>
      <c r="U34">
        <f t="shared" si="7"/>
        <v>234</v>
      </c>
      <c r="V34" t="str">
        <f t="shared" si="8"/>
        <v>set</v>
      </c>
      <c r="W34">
        <f t="shared" si="9"/>
        <v>91393</v>
      </c>
      <c r="X34">
        <f t="shared" si="10"/>
        <v>166618</v>
      </c>
      <c r="Y34">
        <f t="shared" si="11"/>
        <v>75225</v>
      </c>
      <c r="Z34">
        <f t="shared" si="12"/>
        <v>45</v>
      </c>
    </row>
    <row r="35" spans="1:26" x14ac:dyDescent="0.25">
      <c r="A35" t="s">
        <v>2</v>
      </c>
      <c r="B35" t="s">
        <v>1</v>
      </c>
      <c r="C35">
        <v>256773</v>
      </c>
      <c r="D35">
        <v>74551</v>
      </c>
      <c r="E35">
        <v>26163</v>
      </c>
      <c r="F35">
        <v>26163</v>
      </c>
      <c r="G35">
        <v>26163</v>
      </c>
      <c r="H35">
        <v>91672</v>
      </c>
      <c r="I35">
        <v>163271</v>
      </c>
      <c r="J35">
        <v>820626</v>
      </c>
      <c r="K35">
        <v>43991</v>
      </c>
      <c r="L35">
        <v>16142</v>
      </c>
      <c r="M35">
        <v>33182</v>
      </c>
      <c r="N35">
        <f t="shared" si="0"/>
        <v>0</v>
      </c>
      <c r="O35" t="str">
        <f t="shared" si="1"/>
        <v>uos</v>
      </c>
      <c r="P35" s="4">
        <f t="shared" si="2"/>
        <v>10</v>
      </c>
      <c r="Q35">
        <f t="shared" si="3"/>
        <v>35</v>
      </c>
      <c r="R35">
        <f t="shared" si="4"/>
        <v>16142</v>
      </c>
      <c r="S35">
        <f t="shared" si="5"/>
        <v>33182</v>
      </c>
      <c r="T35">
        <f t="shared" si="6"/>
        <v>51</v>
      </c>
      <c r="U35">
        <f t="shared" si="7"/>
        <v>17040</v>
      </c>
      <c r="V35" t="str">
        <f t="shared" si="8"/>
        <v>set</v>
      </c>
      <c r="W35">
        <f t="shared" si="9"/>
        <v>91672</v>
      </c>
      <c r="X35">
        <f t="shared" si="10"/>
        <v>163271</v>
      </c>
      <c r="Y35">
        <f t="shared" si="11"/>
        <v>71599</v>
      </c>
      <c r="Z35">
        <f t="shared" si="12"/>
        <v>43</v>
      </c>
    </row>
    <row r="36" spans="1:26" x14ac:dyDescent="0.25">
      <c r="A36" t="s">
        <v>2</v>
      </c>
      <c r="B36" t="s">
        <v>2</v>
      </c>
      <c r="C36">
        <v>256773</v>
      </c>
      <c r="D36">
        <v>256773</v>
      </c>
      <c r="E36">
        <v>256773</v>
      </c>
      <c r="F36">
        <v>256773</v>
      </c>
      <c r="G36">
        <v>256773</v>
      </c>
      <c r="H36">
        <v>90162</v>
      </c>
      <c r="I36">
        <v>165433</v>
      </c>
      <c r="J36">
        <v>811234</v>
      </c>
      <c r="K36">
        <v>137646</v>
      </c>
      <c r="L36">
        <v>65876</v>
      </c>
      <c r="M36">
        <v>167073</v>
      </c>
      <c r="N36">
        <f t="shared" si="0"/>
        <v>0</v>
      </c>
      <c r="O36" t="str">
        <f t="shared" si="1"/>
        <v>uos</v>
      </c>
      <c r="P36" s="4">
        <f t="shared" si="2"/>
        <v>100</v>
      </c>
      <c r="Q36">
        <f t="shared" si="3"/>
        <v>100</v>
      </c>
      <c r="R36">
        <f t="shared" si="4"/>
        <v>65876</v>
      </c>
      <c r="S36">
        <f t="shared" si="5"/>
        <v>167073</v>
      </c>
      <c r="T36">
        <f t="shared" si="6"/>
        <v>60</v>
      </c>
      <c r="U36">
        <f t="shared" si="7"/>
        <v>101197</v>
      </c>
      <c r="V36" t="str">
        <f t="shared" si="8"/>
        <v>set</v>
      </c>
      <c r="W36">
        <f t="shared" si="9"/>
        <v>90162</v>
      </c>
      <c r="X36">
        <f t="shared" si="10"/>
        <v>165433</v>
      </c>
      <c r="Y36">
        <f t="shared" si="11"/>
        <v>75271</v>
      </c>
      <c r="Z36">
        <f t="shared" si="12"/>
        <v>45</v>
      </c>
    </row>
    <row r="37" spans="1:26" x14ac:dyDescent="0.25">
      <c r="A37" t="s">
        <v>2</v>
      </c>
      <c r="B37" t="s">
        <v>3</v>
      </c>
      <c r="C37">
        <v>256773</v>
      </c>
      <c r="D37">
        <v>113810</v>
      </c>
      <c r="E37">
        <v>1</v>
      </c>
      <c r="F37">
        <v>1</v>
      </c>
      <c r="G37">
        <v>1</v>
      </c>
      <c r="H37">
        <v>92892</v>
      </c>
      <c r="I37">
        <v>166482</v>
      </c>
      <c r="J37">
        <v>829119</v>
      </c>
      <c r="K37">
        <v>48581</v>
      </c>
      <c r="L37">
        <v>19033</v>
      </c>
      <c r="M37">
        <v>16037</v>
      </c>
      <c r="N37">
        <f t="shared" si="0"/>
        <v>0</v>
      </c>
      <c r="O37" t="str">
        <f t="shared" si="1"/>
        <v>trie</v>
      </c>
      <c r="P37" s="4">
        <f t="shared" si="2"/>
        <v>0</v>
      </c>
      <c r="Q37">
        <f t="shared" si="3"/>
        <v>0</v>
      </c>
      <c r="R37">
        <f t="shared" si="4"/>
        <v>16037</v>
      </c>
      <c r="S37">
        <f t="shared" si="5"/>
        <v>19033</v>
      </c>
      <c r="T37">
        <f t="shared" si="6"/>
        <v>15</v>
      </c>
      <c r="U37">
        <f t="shared" si="7"/>
        <v>2996</v>
      </c>
      <c r="V37" t="str">
        <f t="shared" si="8"/>
        <v>set</v>
      </c>
      <c r="W37">
        <f t="shared" si="9"/>
        <v>92892</v>
      </c>
      <c r="X37">
        <f t="shared" si="10"/>
        <v>166482</v>
      </c>
      <c r="Y37">
        <f t="shared" si="11"/>
        <v>73590</v>
      </c>
      <c r="Z37">
        <f t="shared" si="12"/>
        <v>44</v>
      </c>
    </row>
    <row r="38" spans="1:26" x14ac:dyDescent="0.25">
      <c r="A38" t="s">
        <v>2</v>
      </c>
      <c r="B38" t="s">
        <v>4</v>
      </c>
      <c r="C38">
        <v>256773</v>
      </c>
      <c r="D38">
        <v>4161</v>
      </c>
      <c r="E38">
        <v>1</v>
      </c>
      <c r="F38">
        <v>1</v>
      </c>
      <c r="G38">
        <v>1</v>
      </c>
      <c r="H38">
        <v>90933</v>
      </c>
      <c r="I38">
        <v>165788</v>
      </c>
      <c r="J38">
        <v>820624</v>
      </c>
      <c r="K38">
        <v>3286</v>
      </c>
      <c r="L38">
        <v>766</v>
      </c>
      <c r="M38">
        <v>1369</v>
      </c>
      <c r="N38">
        <f t="shared" si="0"/>
        <v>0</v>
      </c>
      <c r="O38" t="str">
        <f t="shared" si="1"/>
        <v>uos</v>
      </c>
      <c r="P38" s="4">
        <f t="shared" si="2"/>
        <v>0</v>
      </c>
      <c r="Q38">
        <f t="shared" si="3"/>
        <v>0</v>
      </c>
      <c r="R38">
        <f t="shared" si="4"/>
        <v>766</v>
      </c>
      <c r="S38">
        <f t="shared" si="5"/>
        <v>1369</v>
      </c>
      <c r="T38">
        <f t="shared" si="6"/>
        <v>44</v>
      </c>
      <c r="U38">
        <f t="shared" si="7"/>
        <v>603</v>
      </c>
      <c r="V38" t="str">
        <f t="shared" si="8"/>
        <v>set</v>
      </c>
      <c r="W38">
        <f t="shared" si="9"/>
        <v>90933</v>
      </c>
      <c r="X38">
        <f t="shared" si="10"/>
        <v>165788</v>
      </c>
      <c r="Y38">
        <f t="shared" si="11"/>
        <v>74855</v>
      </c>
      <c r="Z38">
        <f t="shared" si="12"/>
        <v>45</v>
      </c>
    </row>
    <row r="39" spans="1:26" x14ac:dyDescent="0.25">
      <c r="A39" t="s">
        <v>2</v>
      </c>
      <c r="B39" t="s">
        <v>5</v>
      </c>
      <c r="C39">
        <v>256773</v>
      </c>
      <c r="D39">
        <v>468</v>
      </c>
      <c r="E39">
        <v>1</v>
      </c>
      <c r="F39">
        <v>1</v>
      </c>
      <c r="G39">
        <v>1</v>
      </c>
      <c r="H39">
        <v>90954</v>
      </c>
      <c r="I39">
        <v>167906</v>
      </c>
      <c r="J39">
        <v>816452</v>
      </c>
      <c r="K39">
        <v>113</v>
      </c>
      <c r="L39">
        <v>86</v>
      </c>
      <c r="M39">
        <v>11</v>
      </c>
      <c r="N39">
        <f t="shared" si="0"/>
        <v>0</v>
      </c>
      <c r="O39" t="str">
        <f t="shared" si="1"/>
        <v>trie</v>
      </c>
      <c r="P39" s="4">
        <f t="shared" si="2"/>
        <v>0</v>
      </c>
      <c r="Q39">
        <f t="shared" si="3"/>
        <v>0</v>
      </c>
      <c r="R39">
        <f t="shared" si="4"/>
        <v>11</v>
      </c>
      <c r="S39">
        <f t="shared" si="5"/>
        <v>86</v>
      </c>
      <c r="T39">
        <f t="shared" si="6"/>
        <v>87</v>
      </c>
      <c r="U39">
        <f t="shared" si="7"/>
        <v>75</v>
      </c>
      <c r="V39" t="str">
        <f t="shared" si="8"/>
        <v>set</v>
      </c>
      <c r="W39">
        <f t="shared" si="9"/>
        <v>90954</v>
      </c>
      <c r="X39">
        <f t="shared" si="10"/>
        <v>167906</v>
      </c>
      <c r="Y39">
        <f t="shared" si="11"/>
        <v>76952</v>
      </c>
      <c r="Z39">
        <f t="shared" si="12"/>
        <v>45</v>
      </c>
    </row>
    <row r="40" spans="1:26" x14ac:dyDescent="0.25">
      <c r="A40" t="s">
        <v>2</v>
      </c>
      <c r="B40" t="s">
        <v>6</v>
      </c>
      <c r="C40">
        <v>256773</v>
      </c>
      <c r="D40">
        <v>1004</v>
      </c>
      <c r="E40">
        <v>16</v>
      </c>
      <c r="F40">
        <v>16</v>
      </c>
      <c r="G40">
        <v>16</v>
      </c>
      <c r="H40">
        <v>91284</v>
      </c>
      <c r="I40">
        <v>168046</v>
      </c>
      <c r="J40">
        <v>816298</v>
      </c>
      <c r="K40">
        <v>1816</v>
      </c>
      <c r="L40">
        <v>211</v>
      </c>
      <c r="M40">
        <v>600</v>
      </c>
      <c r="N40">
        <f t="shared" si="0"/>
        <v>0</v>
      </c>
      <c r="O40" t="str">
        <f t="shared" si="1"/>
        <v>uos</v>
      </c>
      <c r="P40" s="4">
        <f t="shared" si="2"/>
        <v>0</v>
      </c>
      <c r="Q40">
        <f t="shared" si="3"/>
        <v>1</v>
      </c>
      <c r="R40">
        <f t="shared" si="4"/>
        <v>211</v>
      </c>
      <c r="S40">
        <f t="shared" si="5"/>
        <v>600</v>
      </c>
      <c r="T40">
        <f t="shared" si="6"/>
        <v>64</v>
      </c>
      <c r="U40">
        <f t="shared" si="7"/>
        <v>389</v>
      </c>
      <c r="V40" t="str">
        <f t="shared" si="8"/>
        <v>set</v>
      </c>
      <c r="W40">
        <f t="shared" si="9"/>
        <v>91284</v>
      </c>
      <c r="X40">
        <f t="shared" si="10"/>
        <v>168046</v>
      </c>
      <c r="Y40">
        <f t="shared" si="11"/>
        <v>76762</v>
      </c>
      <c r="Z40">
        <f t="shared" si="12"/>
        <v>45</v>
      </c>
    </row>
    <row r="41" spans="1:26" x14ac:dyDescent="0.25">
      <c r="A41" t="s">
        <v>2</v>
      </c>
      <c r="B41" t="s">
        <v>7</v>
      </c>
      <c r="C41">
        <v>256773</v>
      </c>
      <c r="D41">
        <v>1003</v>
      </c>
      <c r="E41">
        <v>2</v>
      </c>
      <c r="F41">
        <v>2</v>
      </c>
      <c r="G41">
        <v>2</v>
      </c>
      <c r="H41">
        <v>92651</v>
      </c>
      <c r="I41">
        <v>166840</v>
      </c>
      <c r="J41">
        <v>821051</v>
      </c>
      <c r="K41">
        <v>255</v>
      </c>
      <c r="L41">
        <v>292</v>
      </c>
      <c r="M41">
        <v>22</v>
      </c>
      <c r="N41">
        <f t="shared" si="0"/>
        <v>0</v>
      </c>
      <c r="O41" t="str">
        <f t="shared" si="1"/>
        <v>trie</v>
      </c>
      <c r="P41" s="4">
        <f t="shared" si="2"/>
        <v>0</v>
      </c>
      <c r="Q41">
        <f t="shared" si="3"/>
        <v>0</v>
      </c>
      <c r="R41">
        <f t="shared" si="4"/>
        <v>22</v>
      </c>
      <c r="S41">
        <f t="shared" si="5"/>
        <v>292</v>
      </c>
      <c r="T41">
        <f t="shared" si="6"/>
        <v>92</v>
      </c>
      <c r="U41">
        <f t="shared" si="7"/>
        <v>270</v>
      </c>
      <c r="V41" t="str">
        <f t="shared" si="8"/>
        <v>set</v>
      </c>
      <c r="W41">
        <f t="shared" si="9"/>
        <v>92651</v>
      </c>
      <c r="X41">
        <f t="shared" si="10"/>
        <v>166840</v>
      </c>
      <c r="Y41">
        <f t="shared" si="11"/>
        <v>74189</v>
      </c>
      <c r="Z41">
        <f t="shared" si="12"/>
        <v>44</v>
      </c>
    </row>
    <row r="42" spans="1:26" x14ac:dyDescent="0.25">
      <c r="A42" t="s">
        <v>2</v>
      </c>
      <c r="B42" t="s">
        <v>8</v>
      </c>
      <c r="C42">
        <v>256773</v>
      </c>
      <c r="D42">
        <v>1186</v>
      </c>
      <c r="E42">
        <v>1</v>
      </c>
      <c r="F42">
        <v>1</v>
      </c>
      <c r="G42">
        <v>1</v>
      </c>
      <c r="H42">
        <v>91598</v>
      </c>
      <c r="I42">
        <v>163423</v>
      </c>
      <c r="J42">
        <v>817032</v>
      </c>
      <c r="K42">
        <v>283</v>
      </c>
      <c r="L42">
        <v>228</v>
      </c>
      <c r="M42">
        <v>24</v>
      </c>
      <c r="N42">
        <f t="shared" si="0"/>
        <v>0</v>
      </c>
      <c r="O42" t="str">
        <f t="shared" si="1"/>
        <v>trie</v>
      </c>
      <c r="P42" s="4">
        <f t="shared" si="2"/>
        <v>0</v>
      </c>
      <c r="Q42">
        <f t="shared" si="3"/>
        <v>0</v>
      </c>
      <c r="R42">
        <f t="shared" si="4"/>
        <v>24</v>
      </c>
      <c r="S42">
        <f t="shared" si="5"/>
        <v>228</v>
      </c>
      <c r="T42">
        <f t="shared" si="6"/>
        <v>89</v>
      </c>
      <c r="U42">
        <f t="shared" si="7"/>
        <v>204</v>
      </c>
      <c r="V42" t="str">
        <f t="shared" si="8"/>
        <v>set</v>
      </c>
      <c r="W42">
        <f t="shared" si="9"/>
        <v>91598</v>
      </c>
      <c r="X42">
        <f t="shared" si="10"/>
        <v>163423</v>
      </c>
      <c r="Y42">
        <f t="shared" si="11"/>
        <v>71825</v>
      </c>
      <c r="Z42">
        <f t="shared" si="12"/>
        <v>43</v>
      </c>
    </row>
    <row r="43" spans="1:26" x14ac:dyDescent="0.25">
      <c r="A43" t="s">
        <v>2</v>
      </c>
      <c r="B43" t="s">
        <v>9</v>
      </c>
      <c r="C43">
        <v>256773</v>
      </c>
      <c r="D43">
        <v>21987</v>
      </c>
      <c r="E43">
        <v>21980</v>
      </c>
      <c r="F43">
        <v>21980</v>
      </c>
      <c r="G43">
        <v>21980</v>
      </c>
      <c r="H43">
        <v>90324</v>
      </c>
      <c r="I43">
        <v>167290</v>
      </c>
      <c r="J43">
        <v>816134</v>
      </c>
      <c r="K43">
        <v>12041</v>
      </c>
      <c r="L43">
        <v>6876</v>
      </c>
      <c r="M43">
        <v>6051</v>
      </c>
      <c r="N43">
        <f t="shared" si="0"/>
        <v>0</v>
      </c>
      <c r="O43" t="str">
        <f t="shared" si="1"/>
        <v>trie</v>
      </c>
      <c r="P43" s="4">
        <f t="shared" si="2"/>
        <v>8</v>
      </c>
      <c r="Q43">
        <f t="shared" si="3"/>
        <v>99</v>
      </c>
      <c r="R43">
        <f t="shared" si="4"/>
        <v>6051</v>
      </c>
      <c r="S43">
        <f t="shared" si="5"/>
        <v>6876</v>
      </c>
      <c r="T43">
        <f t="shared" si="6"/>
        <v>11</v>
      </c>
      <c r="U43">
        <f t="shared" si="7"/>
        <v>825</v>
      </c>
      <c r="V43" t="str">
        <f t="shared" si="8"/>
        <v>set</v>
      </c>
      <c r="W43">
        <f t="shared" si="9"/>
        <v>90324</v>
      </c>
      <c r="X43">
        <f t="shared" si="10"/>
        <v>167290</v>
      </c>
      <c r="Y43">
        <f t="shared" si="11"/>
        <v>76966</v>
      </c>
      <c r="Z43">
        <f t="shared" si="12"/>
        <v>46</v>
      </c>
    </row>
    <row r="44" spans="1:26" x14ac:dyDescent="0.25">
      <c r="A44" t="s">
        <v>2</v>
      </c>
      <c r="B44" t="s">
        <v>10</v>
      </c>
      <c r="C44">
        <v>256773</v>
      </c>
      <c r="D44">
        <v>4947</v>
      </c>
      <c r="E44">
        <v>4945</v>
      </c>
      <c r="F44">
        <v>4945</v>
      </c>
      <c r="G44">
        <v>4945</v>
      </c>
      <c r="H44">
        <v>90218</v>
      </c>
      <c r="I44">
        <v>166087</v>
      </c>
      <c r="J44">
        <v>812629</v>
      </c>
      <c r="K44">
        <v>3655</v>
      </c>
      <c r="L44">
        <v>1353</v>
      </c>
      <c r="M44">
        <v>1650</v>
      </c>
      <c r="N44">
        <f t="shared" si="0"/>
        <v>0</v>
      </c>
      <c r="O44" t="str">
        <f t="shared" si="1"/>
        <v>uos</v>
      </c>
      <c r="P44" s="4">
        <f t="shared" si="2"/>
        <v>1</v>
      </c>
      <c r="Q44">
        <f t="shared" si="3"/>
        <v>99</v>
      </c>
      <c r="R44">
        <f t="shared" si="4"/>
        <v>1353</v>
      </c>
      <c r="S44">
        <f t="shared" si="5"/>
        <v>1650</v>
      </c>
      <c r="T44">
        <f t="shared" si="6"/>
        <v>18</v>
      </c>
      <c r="U44">
        <f t="shared" si="7"/>
        <v>297</v>
      </c>
      <c r="V44" t="str">
        <f t="shared" si="8"/>
        <v>set</v>
      </c>
      <c r="W44">
        <f t="shared" si="9"/>
        <v>90218</v>
      </c>
      <c r="X44">
        <f t="shared" si="10"/>
        <v>166087</v>
      </c>
      <c r="Y44">
        <f t="shared" si="11"/>
        <v>75869</v>
      </c>
      <c r="Z44">
        <f t="shared" si="12"/>
        <v>45</v>
      </c>
    </row>
    <row r="45" spans="1:26" x14ac:dyDescent="0.25">
      <c r="A45" t="s">
        <v>2</v>
      </c>
      <c r="B45" t="s">
        <v>11</v>
      </c>
      <c r="C45">
        <v>256773</v>
      </c>
      <c r="D45">
        <v>3898</v>
      </c>
      <c r="E45">
        <v>3897</v>
      </c>
      <c r="F45">
        <v>3897</v>
      </c>
      <c r="G45">
        <v>3897</v>
      </c>
      <c r="H45">
        <v>90209</v>
      </c>
      <c r="I45">
        <v>164805</v>
      </c>
      <c r="J45">
        <v>820949</v>
      </c>
      <c r="K45">
        <v>3252</v>
      </c>
      <c r="L45">
        <v>1151</v>
      </c>
      <c r="M45">
        <v>1559</v>
      </c>
      <c r="N45">
        <f t="shared" si="0"/>
        <v>0</v>
      </c>
      <c r="O45" t="str">
        <f t="shared" si="1"/>
        <v>uos</v>
      </c>
      <c r="P45" s="4">
        <f t="shared" si="2"/>
        <v>1</v>
      </c>
      <c r="Q45">
        <f t="shared" si="3"/>
        <v>99</v>
      </c>
      <c r="R45">
        <f t="shared" si="4"/>
        <v>1151</v>
      </c>
      <c r="S45">
        <f t="shared" si="5"/>
        <v>1559</v>
      </c>
      <c r="T45">
        <f t="shared" si="6"/>
        <v>26</v>
      </c>
      <c r="U45">
        <f t="shared" si="7"/>
        <v>408</v>
      </c>
      <c r="V45" t="str">
        <f t="shared" si="8"/>
        <v>set</v>
      </c>
      <c r="W45">
        <f t="shared" si="9"/>
        <v>90209</v>
      </c>
      <c r="X45">
        <f t="shared" si="10"/>
        <v>164805</v>
      </c>
      <c r="Y45">
        <f t="shared" si="11"/>
        <v>74596</v>
      </c>
      <c r="Z45">
        <f t="shared" si="12"/>
        <v>45</v>
      </c>
    </row>
    <row r="46" spans="1:26" x14ac:dyDescent="0.25">
      <c r="A46" t="s">
        <v>2</v>
      </c>
      <c r="B46" t="s">
        <v>12</v>
      </c>
      <c r="C46">
        <v>256773</v>
      </c>
      <c r="D46">
        <v>367</v>
      </c>
      <c r="E46">
        <v>4</v>
      </c>
      <c r="F46">
        <v>4</v>
      </c>
      <c r="G46">
        <v>4</v>
      </c>
      <c r="H46">
        <v>89421</v>
      </c>
      <c r="I46">
        <v>159213</v>
      </c>
      <c r="J46">
        <v>813481</v>
      </c>
      <c r="K46">
        <v>611</v>
      </c>
      <c r="L46">
        <v>66</v>
      </c>
      <c r="M46">
        <v>360</v>
      </c>
      <c r="N46">
        <f t="shared" si="0"/>
        <v>0</v>
      </c>
      <c r="O46" t="str">
        <f t="shared" si="1"/>
        <v>uos</v>
      </c>
      <c r="P46" s="4">
        <f t="shared" si="2"/>
        <v>0</v>
      </c>
      <c r="Q46">
        <f t="shared" si="3"/>
        <v>1</v>
      </c>
      <c r="R46">
        <f t="shared" si="4"/>
        <v>66</v>
      </c>
      <c r="S46">
        <f t="shared" si="5"/>
        <v>360</v>
      </c>
      <c r="T46">
        <f t="shared" si="6"/>
        <v>81</v>
      </c>
      <c r="U46">
        <f t="shared" si="7"/>
        <v>294</v>
      </c>
      <c r="V46" t="str">
        <f t="shared" si="8"/>
        <v>set</v>
      </c>
      <c r="W46">
        <f t="shared" si="9"/>
        <v>89421</v>
      </c>
      <c r="X46">
        <f t="shared" si="10"/>
        <v>159213</v>
      </c>
      <c r="Y46">
        <f t="shared" si="11"/>
        <v>69792</v>
      </c>
      <c r="Z46">
        <f t="shared" si="12"/>
        <v>43</v>
      </c>
    </row>
    <row r="47" spans="1:26" x14ac:dyDescent="0.25">
      <c r="A47" t="s">
        <v>2</v>
      </c>
      <c r="B47" t="s">
        <v>13</v>
      </c>
      <c r="C47">
        <v>256773</v>
      </c>
      <c r="D47">
        <v>10197</v>
      </c>
      <c r="E47">
        <v>10196</v>
      </c>
      <c r="F47">
        <v>10196</v>
      </c>
      <c r="G47">
        <v>10196</v>
      </c>
      <c r="H47">
        <v>90940</v>
      </c>
      <c r="I47">
        <v>169380</v>
      </c>
      <c r="J47">
        <v>821875</v>
      </c>
      <c r="K47">
        <v>6810</v>
      </c>
      <c r="L47">
        <v>3642</v>
      </c>
      <c r="M47">
        <v>5259</v>
      </c>
      <c r="N47">
        <f t="shared" si="0"/>
        <v>0</v>
      </c>
      <c r="O47" t="str">
        <f t="shared" si="1"/>
        <v>uos</v>
      </c>
      <c r="P47" s="4">
        <f t="shared" si="2"/>
        <v>3</v>
      </c>
      <c r="Q47">
        <f t="shared" si="3"/>
        <v>99</v>
      </c>
      <c r="R47">
        <f t="shared" si="4"/>
        <v>3642</v>
      </c>
      <c r="S47">
        <f t="shared" si="5"/>
        <v>5259</v>
      </c>
      <c r="T47">
        <f t="shared" si="6"/>
        <v>30</v>
      </c>
      <c r="U47">
        <f t="shared" si="7"/>
        <v>1617</v>
      </c>
      <c r="V47" t="str">
        <f t="shared" si="8"/>
        <v>set</v>
      </c>
      <c r="W47">
        <f t="shared" si="9"/>
        <v>90940</v>
      </c>
      <c r="X47">
        <f t="shared" si="10"/>
        <v>169380</v>
      </c>
      <c r="Y47">
        <f t="shared" si="11"/>
        <v>78440</v>
      </c>
      <c r="Z47">
        <f t="shared" si="12"/>
        <v>46</v>
      </c>
    </row>
    <row r="48" spans="1:26" x14ac:dyDescent="0.25">
      <c r="A48" t="s">
        <v>2</v>
      </c>
      <c r="B48" t="s">
        <v>14</v>
      </c>
      <c r="C48">
        <v>256773</v>
      </c>
      <c r="D48">
        <v>354985</v>
      </c>
      <c r="E48">
        <v>1</v>
      </c>
      <c r="F48">
        <v>1</v>
      </c>
      <c r="G48">
        <v>1</v>
      </c>
      <c r="H48">
        <v>91607</v>
      </c>
      <c r="I48">
        <v>166816</v>
      </c>
      <c r="J48">
        <v>819161</v>
      </c>
      <c r="K48">
        <v>128050</v>
      </c>
      <c r="L48">
        <v>61135</v>
      </c>
      <c r="M48">
        <v>31995</v>
      </c>
      <c r="N48">
        <f t="shared" si="0"/>
        <v>0</v>
      </c>
      <c r="O48" t="str">
        <f t="shared" si="1"/>
        <v>trie</v>
      </c>
      <c r="P48" s="4">
        <f t="shared" si="2"/>
        <v>0</v>
      </c>
      <c r="Q48">
        <f t="shared" si="3"/>
        <v>0</v>
      </c>
      <c r="R48">
        <f t="shared" si="4"/>
        <v>31995</v>
      </c>
      <c r="S48">
        <f t="shared" si="5"/>
        <v>61135</v>
      </c>
      <c r="T48">
        <f t="shared" si="6"/>
        <v>47</v>
      </c>
      <c r="U48">
        <f t="shared" si="7"/>
        <v>29140</v>
      </c>
      <c r="V48" t="str">
        <f t="shared" si="8"/>
        <v>set</v>
      </c>
      <c r="W48">
        <f t="shared" si="9"/>
        <v>91607</v>
      </c>
      <c r="X48">
        <f t="shared" si="10"/>
        <v>166816</v>
      </c>
      <c r="Y48">
        <f t="shared" si="11"/>
        <v>75209</v>
      </c>
      <c r="Z48">
        <f t="shared" si="12"/>
        <v>45</v>
      </c>
    </row>
    <row r="49" spans="1:26" x14ac:dyDescent="0.25">
      <c r="A49" t="s">
        <v>2</v>
      </c>
      <c r="B49" t="s">
        <v>15</v>
      </c>
      <c r="C49">
        <v>256773</v>
      </c>
      <c r="D49">
        <v>833</v>
      </c>
      <c r="E49">
        <v>149</v>
      </c>
      <c r="F49">
        <v>149</v>
      </c>
      <c r="G49">
        <v>149</v>
      </c>
      <c r="H49">
        <v>91295</v>
      </c>
      <c r="I49">
        <v>157116</v>
      </c>
      <c r="J49">
        <v>811042</v>
      </c>
      <c r="K49">
        <v>1120</v>
      </c>
      <c r="L49">
        <v>339</v>
      </c>
      <c r="M49">
        <v>784</v>
      </c>
      <c r="N49">
        <f t="shared" si="0"/>
        <v>0</v>
      </c>
      <c r="O49" t="str">
        <f t="shared" si="1"/>
        <v>uos</v>
      </c>
      <c r="P49" s="4">
        <f t="shared" si="2"/>
        <v>0</v>
      </c>
      <c r="Q49">
        <f t="shared" si="3"/>
        <v>17</v>
      </c>
      <c r="R49">
        <f t="shared" si="4"/>
        <v>339</v>
      </c>
      <c r="S49">
        <f t="shared" si="5"/>
        <v>784</v>
      </c>
      <c r="T49">
        <f t="shared" si="6"/>
        <v>56</v>
      </c>
      <c r="U49">
        <f t="shared" si="7"/>
        <v>445</v>
      </c>
      <c r="V49" t="str">
        <f t="shared" si="8"/>
        <v>set</v>
      </c>
      <c r="W49">
        <f t="shared" si="9"/>
        <v>91295</v>
      </c>
      <c r="X49">
        <f t="shared" si="10"/>
        <v>157116</v>
      </c>
      <c r="Y49">
        <f t="shared" si="11"/>
        <v>65821</v>
      </c>
      <c r="Z49">
        <f t="shared" si="12"/>
        <v>41</v>
      </c>
    </row>
    <row r="50" spans="1:26" x14ac:dyDescent="0.25">
      <c r="A50" t="s">
        <v>3</v>
      </c>
      <c r="B50" t="s">
        <v>0</v>
      </c>
      <c r="C50">
        <v>113810</v>
      </c>
      <c r="D50">
        <v>6214</v>
      </c>
      <c r="E50">
        <v>207</v>
      </c>
      <c r="F50">
        <v>207</v>
      </c>
      <c r="G50">
        <v>207</v>
      </c>
      <c r="H50">
        <v>34494</v>
      </c>
      <c r="I50">
        <v>54699</v>
      </c>
      <c r="J50">
        <v>144063</v>
      </c>
      <c r="K50">
        <v>2474</v>
      </c>
      <c r="L50">
        <v>819</v>
      </c>
      <c r="M50">
        <v>305</v>
      </c>
      <c r="N50">
        <f t="shared" si="0"/>
        <v>0</v>
      </c>
      <c r="O50" t="str">
        <f t="shared" si="1"/>
        <v>trie</v>
      </c>
      <c r="P50" s="4">
        <f t="shared" si="2"/>
        <v>0</v>
      </c>
      <c r="Q50">
        <f t="shared" si="3"/>
        <v>3</v>
      </c>
      <c r="R50">
        <f t="shared" si="4"/>
        <v>305</v>
      </c>
      <c r="S50">
        <f t="shared" si="5"/>
        <v>819</v>
      </c>
      <c r="T50">
        <f t="shared" si="6"/>
        <v>62</v>
      </c>
      <c r="U50">
        <f t="shared" si="7"/>
        <v>514</v>
      </c>
      <c r="V50" t="str">
        <f t="shared" si="8"/>
        <v>set</v>
      </c>
      <c r="W50">
        <f t="shared" si="9"/>
        <v>34494</v>
      </c>
      <c r="X50">
        <f t="shared" si="10"/>
        <v>54699</v>
      </c>
      <c r="Y50">
        <f t="shared" si="11"/>
        <v>20205</v>
      </c>
      <c r="Z50">
        <f t="shared" si="12"/>
        <v>36</v>
      </c>
    </row>
    <row r="51" spans="1:26" x14ac:dyDescent="0.25">
      <c r="A51" t="s">
        <v>3</v>
      </c>
      <c r="B51" t="s">
        <v>1</v>
      </c>
      <c r="C51">
        <v>113810</v>
      </c>
      <c r="D51">
        <v>74551</v>
      </c>
      <c r="E51">
        <v>33978</v>
      </c>
      <c r="F51">
        <v>33978</v>
      </c>
      <c r="G51">
        <v>33978</v>
      </c>
      <c r="H51">
        <v>33672</v>
      </c>
      <c r="I51">
        <v>56502</v>
      </c>
      <c r="J51">
        <v>145198</v>
      </c>
      <c r="K51">
        <v>33665</v>
      </c>
      <c r="L51">
        <v>13850</v>
      </c>
      <c r="M51">
        <v>13064</v>
      </c>
      <c r="N51">
        <f t="shared" si="0"/>
        <v>0</v>
      </c>
      <c r="O51" t="str">
        <f t="shared" si="1"/>
        <v>trie</v>
      </c>
      <c r="P51" s="4">
        <f t="shared" si="2"/>
        <v>29</v>
      </c>
      <c r="Q51">
        <f t="shared" si="3"/>
        <v>45</v>
      </c>
      <c r="R51">
        <f t="shared" si="4"/>
        <v>13064</v>
      </c>
      <c r="S51">
        <f t="shared" si="5"/>
        <v>13850</v>
      </c>
      <c r="T51">
        <f t="shared" si="6"/>
        <v>5</v>
      </c>
      <c r="U51">
        <f t="shared" si="7"/>
        <v>786</v>
      </c>
      <c r="V51" t="str">
        <f t="shared" si="8"/>
        <v>set</v>
      </c>
      <c r="W51">
        <f t="shared" si="9"/>
        <v>33672</v>
      </c>
      <c r="X51">
        <f t="shared" si="10"/>
        <v>56502</v>
      </c>
      <c r="Y51">
        <f t="shared" si="11"/>
        <v>22830</v>
      </c>
      <c r="Z51">
        <f t="shared" si="12"/>
        <v>40</v>
      </c>
    </row>
    <row r="52" spans="1:26" x14ac:dyDescent="0.25">
      <c r="A52" t="s">
        <v>3</v>
      </c>
      <c r="B52" t="s">
        <v>2</v>
      </c>
      <c r="C52">
        <v>113810</v>
      </c>
      <c r="D52">
        <v>256773</v>
      </c>
      <c r="E52">
        <v>1</v>
      </c>
      <c r="F52">
        <v>1</v>
      </c>
      <c r="G52">
        <v>1</v>
      </c>
      <c r="H52">
        <v>34420</v>
      </c>
      <c r="I52">
        <v>62285</v>
      </c>
      <c r="J52">
        <v>143415</v>
      </c>
      <c r="K52">
        <v>79998</v>
      </c>
      <c r="L52">
        <v>35538</v>
      </c>
      <c r="M52">
        <v>17832</v>
      </c>
      <c r="N52">
        <f t="shared" si="0"/>
        <v>0</v>
      </c>
      <c r="O52" t="str">
        <f t="shared" si="1"/>
        <v>trie</v>
      </c>
      <c r="P52" s="4">
        <f t="shared" si="2"/>
        <v>0</v>
      </c>
      <c r="Q52">
        <f t="shared" si="3"/>
        <v>0</v>
      </c>
      <c r="R52">
        <f t="shared" si="4"/>
        <v>17832</v>
      </c>
      <c r="S52">
        <f t="shared" si="5"/>
        <v>35538</v>
      </c>
      <c r="T52">
        <f t="shared" si="6"/>
        <v>49</v>
      </c>
      <c r="U52">
        <f t="shared" si="7"/>
        <v>17706</v>
      </c>
      <c r="V52" t="str">
        <f t="shared" si="8"/>
        <v>set</v>
      </c>
      <c r="W52">
        <f t="shared" si="9"/>
        <v>34420</v>
      </c>
      <c r="X52">
        <f t="shared" si="10"/>
        <v>62285</v>
      </c>
      <c r="Y52">
        <f t="shared" si="11"/>
        <v>27865</v>
      </c>
      <c r="Z52">
        <f t="shared" si="12"/>
        <v>44</v>
      </c>
    </row>
    <row r="53" spans="1:26" x14ac:dyDescent="0.25">
      <c r="A53" t="s">
        <v>3</v>
      </c>
      <c r="B53" t="s">
        <v>3</v>
      </c>
      <c r="C53">
        <v>113810</v>
      </c>
      <c r="D53">
        <v>113810</v>
      </c>
      <c r="E53">
        <v>113810</v>
      </c>
      <c r="F53">
        <v>113810</v>
      </c>
      <c r="G53">
        <v>113810</v>
      </c>
      <c r="H53">
        <v>33838</v>
      </c>
      <c r="I53">
        <v>56839</v>
      </c>
      <c r="J53">
        <v>143544</v>
      </c>
      <c r="K53">
        <v>54069</v>
      </c>
      <c r="L53">
        <v>19647</v>
      </c>
      <c r="M53">
        <v>29912</v>
      </c>
      <c r="N53">
        <f t="shared" si="0"/>
        <v>0</v>
      </c>
      <c r="O53" t="str">
        <f t="shared" si="1"/>
        <v>uos</v>
      </c>
      <c r="P53" s="4">
        <f t="shared" si="2"/>
        <v>100</v>
      </c>
      <c r="Q53">
        <f t="shared" si="3"/>
        <v>100</v>
      </c>
      <c r="R53">
        <f t="shared" si="4"/>
        <v>19647</v>
      </c>
      <c r="S53">
        <f t="shared" si="5"/>
        <v>29912</v>
      </c>
      <c r="T53">
        <f t="shared" si="6"/>
        <v>34</v>
      </c>
      <c r="U53">
        <f t="shared" si="7"/>
        <v>10265</v>
      </c>
      <c r="V53" t="str">
        <f t="shared" si="8"/>
        <v>set</v>
      </c>
      <c r="W53">
        <f t="shared" si="9"/>
        <v>33838</v>
      </c>
      <c r="X53">
        <f t="shared" si="10"/>
        <v>56839</v>
      </c>
      <c r="Y53">
        <f t="shared" si="11"/>
        <v>23001</v>
      </c>
      <c r="Z53">
        <f t="shared" si="12"/>
        <v>40</v>
      </c>
    </row>
    <row r="54" spans="1:26" x14ac:dyDescent="0.25">
      <c r="A54" t="s">
        <v>3</v>
      </c>
      <c r="B54" t="s">
        <v>4</v>
      </c>
      <c r="C54">
        <v>113810</v>
      </c>
      <c r="D54">
        <v>4161</v>
      </c>
      <c r="E54">
        <v>1</v>
      </c>
      <c r="F54">
        <v>1</v>
      </c>
      <c r="G54">
        <v>1</v>
      </c>
      <c r="H54">
        <v>33589</v>
      </c>
      <c r="I54">
        <v>53946</v>
      </c>
      <c r="J54">
        <v>142947</v>
      </c>
      <c r="K54">
        <v>2897</v>
      </c>
      <c r="L54">
        <v>528</v>
      </c>
      <c r="M54">
        <v>1334</v>
      </c>
      <c r="N54">
        <f t="shared" si="0"/>
        <v>0</v>
      </c>
      <c r="O54" t="str">
        <f t="shared" si="1"/>
        <v>uos</v>
      </c>
      <c r="P54" s="4">
        <f t="shared" si="2"/>
        <v>0</v>
      </c>
      <c r="Q54">
        <f t="shared" si="3"/>
        <v>0</v>
      </c>
      <c r="R54">
        <f t="shared" si="4"/>
        <v>528</v>
      </c>
      <c r="S54">
        <f t="shared" si="5"/>
        <v>1334</v>
      </c>
      <c r="T54">
        <f t="shared" si="6"/>
        <v>60</v>
      </c>
      <c r="U54">
        <f t="shared" si="7"/>
        <v>806</v>
      </c>
      <c r="V54" t="str">
        <f t="shared" si="8"/>
        <v>set</v>
      </c>
      <c r="W54">
        <f t="shared" si="9"/>
        <v>33589</v>
      </c>
      <c r="X54">
        <f t="shared" si="10"/>
        <v>53946</v>
      </c>
      <c r="Y54">
        <f t="shared" si="11"/>
        <v>20357</v>
      </c>
      <c r="Z54">
        <f t="shared" si="12"/>
        <v>37</v>
      </c>
    </row>
    <row r="55" spans="1:26" x14ac:dyDescent="0.25">
      <c r="A55" t="s">
        <v>3</v>
      </c>
      <c r="B55" t="s">
        <v>5</v>
      </c>
      <c r="C55">
        <v>113810</v>
      </c>
      <c r="D55">
        <v>468</v>
      </c>
      <c r="E55">
        <v>1</v>
      </c>
      <c r="F55">
        <v>1</v>
      </c>
      <c r="G55">
        <v>1</v>
      </c>
      <c r="H55">
        <v>34273</v>
      </c>
      <c r="I55">
        <v>54124</v>
      </c>
      <c r="J55">
        <v>144129</v>
      </c>
      <c r="K55">
        <v>120</v>
      </c>
      <c r="L55">
        <v>66</v>
      </c>
      <c r="M55">
        <v>5</v>
      </c>
      <c r="N55">
        <f t="shared" si="0"/>
        <v>0</v>
      </c>
      <c r="O55" t="str">
        <f t="shared" si="1"/>
        <v>trie</v>
      </c>
      <c r="P55" s="4">
        <f t="shared" si="2"/>
        <v>0</v>
      </c>
      <c r="Q55">
        <f t="shared" si="3"/>
        <v>0</v>
      </c>
      <c r="R55">
        <f t="shared" si="4"/>
        <v>5</v>
      </c>
      <c r="S55">
        <f t="shared" si="5"/>
        <v>66</v>
      </c>
      <c r="T55">
        <f t="shared" si="6"/>
        <v>92</v>
      </c>
      <c r="U55">
        <f t="shared" si="7"/>
        <v>61</v>
      </c>
      <c r="V55" t="str">
        <f t="shared" si="8"/>
        <v>set</v>
      </c>
      <c r="W55">
        <f t="shared" si="9"/>
        <v>34273</v>
      </c>
      <c r="X55">
        <f t="shared" si="10"/>
        <v>54124</v>
      </c>
      <c r="Y55">
        <f t="shared" si="11"/>
        <v>19851</v>
      </c>
      <c r="Z55">
        <f t="shared" si="12"/>
        <v>36</v>
      </c>
    </row>
    <row r="56" spans="1:26" x14ac:dyDescent="0.25">
      <c r="A56" t="s">
        <v>3</v>
      </c>
      <c r="B56" t="s">
        <v>6</v>
      </c>
      <c r="C56">
        <v>113810</v>
      </c>
      <c r="D56">
        <v>1004</v>
      </c>
      <c r="E56">
        <v>984</v>
      </c>
      <c r="F56">
        <v>984</v>
      </c>
      <c r="G56">
        <v>984</v>
      </c>
      <c r="H56">
        <v>33851</v>
      </c>
      <c r="I56">
        <v>54535</v>
      </c>
      <c r="J56">
        <v>142595</v>
      </c>
      <c r="K56">
        <v>1342</v>
      </c>
      <c r="L56">
        <v>183</v>
      </c>
      <c r="M56">
        <v>432</v>
      </c>
      <c r="N56">
        <f t="shared" si="0"/>
        <v>0</v>
      </c>
      <c r="O56" t="str">
        <f t="shared" si="1"/>
        <v>uos</v>
      </c>
      <c r="P56" s="4">
        <f t="shared" si="2"/>
        <v>0</v>
      </c>
      <c r="Q56">
        <f t="shared" si="3"/>
        <v>98</v>
      </c>
      <c r="R56">
        <f t="shared" si="4"/>
        <v>183</v>
      </c>
      <c r="S56">
        <f t="shared" si="5"/>
        <v>432</v>
      </c>
      <c r="T56">
        <f t="shared" si="6"/>
        <v>57</v>
      </c>
      <c r="U56">
        <f t="shared" si="7"/>
        <v>249</v>
      </c>
      <c r="V56" t="str">
        <f t="shared" si="8"/>
        <v>set</v>
      </c>
      <c r="W56">
        <f t="shared" si="9"/>
        <v>33851</v>
      </c>
      <c r="X56">
        <f t="shared" si="10"/>
        <v>54535</v>
      </c>
      <c r="Y56">
        <f t="shared" si="11"/>
        <v>20684</v>
      </c>
      <c r="Z56">
        <f t="shared" si="12"/>
        <v>37</v>
      </c>
    </row>
    <row r="57" spans="1:26" x14ac:dyDescent="0.25">
      <c r="A57" t="s">
        <v>3</v>
      </c>
      <c r="B57" t="s">
        <v>7</v>
      </c>
      <c r="C57">
        <v>113810</v>
      </c>
      <c r="D57">
        <v>1003</v>
      </c>
      <c r="E57">
        <v>2</v>
      </c>
      <c r="F57">
        <v>2</v>
      </c>
      <c r="G57">
        <v>2</v>
      </c>
      <c r="H57">
        <v>33619</v>
      </c>
      <c r="I57">
        <v>54227</v>
      </c>
      <c r="J57">
        <v>141115</v>
      </c>
      <c r="K57">
        <v>280</v>
      </c>
      <c r="L57">
        <v>164</v>
      </c>
      <c r="M57">
        <v>20</v>
      </c>
      <c r="N57">
        <f t="shared" si="0"/>
        <v>0</v>
      </c>
      <c r="O57" t="str">
        <f t="shared" si="1"/>
        <v>trie</v>
      </c>
      <c r="P57" s="4">
        <f t="shared" si="2"/>
        <v>0</v>
      </c>
      <c r="Q57">
        <f t="shared" si="3"/>
        <v>0</v>
      </c>
      <c r="R57">
        <f t="shared" si="4"/>
        <v>20</v>
      </c>
      <c r="S57">
        <f t="shared" si="5"/>
        <v>164</v>
      </c>
      <c r="T57">
        <f t="shared" si="6"/>
        <v>87</v>
      </c>
      <c r="U57">
        <f t="shared" si="7"/>
        <v>144</v>
      </c>
      <c r="V57" t="str">
        <f t="shared" si="8"/>
        <v>set</v>
      </c>
      <c r="W57">
        <f t="shared" si="9"/>
        <v>33619</v>
      </c>
      <c r="X57">
        <f t="shared" si="10"/>
        <v>54227</v>
      </c>
      <c r="Y57">
        <f t="shared" si="11"/>
        <v>20608</v>
      </c>
      <c r="Z57">
        <f t="shared" si="12"/>
        <v>38</v>
      </c>
    </row>
    <row r="58" spans="1:26" x14ac:dyDescent="0.25">
      <c r="A58" t="s">
        <v>3</v>
      </c>
      <c r="B58" t="s">
        <v>8</v>
      </c>
      <c r="C58">
        <v>113810</v>
      </c>
      <c r="D58">
        <v>1186</v>
      </c>
      <c r="E58">
        <v>1</v>
      </c>
      <c r="F58">
        <v>1</v>
      </c>
      <c r="G58">
        <v>1</v>
      </c>
      <c r="H58">
        <v>33898</v>
      </c>
      <c r="I58">
        <v>55163</v>
      </c>
      <c r="J58">
        <v>144801</v>
      </c>
      <c r="K58">
        <v>301</v>
      </c>
      <c r="L58">
        <v>188</v>
      </c>
      <c r="M58">
        <v>10</v>
      </c>
      <c r="N58">
        <f t="shared" si="0"/>
        <v>0</v>
      </c>
      <c r="O58" t="str">
        <f t="shared" si="1"/>
        <v>trie</v>
      </c>
      <c r="P58" s="4">
        <f t="shared" si="2"/>
        <v>0</v>
      </c>
      <c r="Q58">
        <f t="shared" si="3"/>
        <v>0</v>
      </c>
      <c r="R58">
        <f t="shared" si="4"/>
        <v>10</v>
      </c>
      <c r="S58">
        <f t="shared" si="5"/>
        <v>188</v>
      </c>
      <c r="T58">
        <f t="shared" si="6"/>
        <v>94</v>
      </c>
      <c r="U58">
        <f t="shared" si="7"/>
        <v>178</v>
      </c>
      <c r="V58" t="str">
        <f t="shared" si="8"/>
        <v>set</v>
      </c>
      <c r="W58">
        <f t="shared" si="9"/>
        <v>33898</v>
      </c>
      <c r="X58">
        <f t="shared" si="10"/>
        <v>55163</v>
      </c>
      <c r="Y58">
        <f t="shared" si="11"/>
        <v>21265</v>
      </c>
      <c r="Z58">
        <f t="shared" si="12"/>
        <v>38</v>
      </c>
    </row>
    <row r="59" spans="1:26" x14ac:dyDescent="0.25">
      <c r="A59" t="s">
        <v>3</v>
      </c>
      <c r="B59" t="s">
        <v>9</v>
      </c>
      <c r="C59">
        <v>113810</v>
      </c>
      <c r="D59">
        <v>21987</v>
      </c>
      <c r="E59">
        <v>1</v>
      </c>
      <c r="F59">
        <v>1</v>
      </c>
      <c r="G59">
        <v>1</v>
      </c>
      <c r="H59">
        <v>33647</v>
      </c>
      <c r="I59">
        <v>54579</v>
      </c>
      <c r="J59">
        <v>146354</v>
      </c>
      <c r="K59">
        <v>5659</v>
      </c>
      <c r="L59">
        <v>2969</v>
      </c>
      <c r="M59">
        <v>183</v>
      </c>
      <c r="N59">
        <f t="shared" si="0"/>
        <v>0</v>
      </c>
      <c r="O59" t="str">
        <f t="shared" si="1"/>
        <v>trie</v>
      </c>
      <c r="P59" s="4">
        <f t="shared" si="2"/>
        <v>0</v>
      </c>
      <c r="Q59">
        <f t="shared" si="3"/>
        <v>0</v>
      </c>
      <c r="R59">
        <f t="shared" si="4"/>
        <v>183</v>
      </c>
      <c r="S59">
        <f t="shared" si="5"/>
        <v>2969</v>
      </c>
      <c r="T59">
        <f t="shared" si="6"/>
        <v>93</v>
      </c>
      <c r="U59">
        <f t="shared" si="7"/>
        <v>2786</v>
      </c>
      <c r="V59" t="str">
        <f t="shared" si="8"/>
        <v>set</v>
      </c>
      <c r="W59">
        <f t="shared" si="9"/>
        <v>33647</v>
      </c>
      <c r="X59">
        <f t="shared" si="10"/>
        <v>54579</v>
      </c>
      <c r="Y59">
        <f t="shared" si="11"/>
        <v>20932</v>
      </c>
      <c r="Z59">
        <f t="shared" si="12"/>
        <v>38</v>
      </c>
    </row>
    <row r="60" spans="1:26" x14ac:dyDescent="0.25">
      <c r="A60" t="s">
        <v>3</v>
      </c>
      <c r="B60" t="s">
        <v>10</v>
      </c>
      <c r="C60">
        <v>113810</v>
      </c>
      <c r="D60">
        <v>4947</v>
      </c>
      <c r="E60">
        <v>1</v>
      </c>
      <c r="F60">
        <v>1</v>
      </c>
      <c r="G60">
        <v>1</v>
      </c>
      <c r="H60">
        <v>34204</v>
      </c>
      <c r="I60">
        <v>55422</v>
      </c>
      <c r="J60">
        <v>143756</v>
      </c>
      <c r="K60">
        <v>1266</v>
      </c>
      <c r="L60">
        <v>722</v>
      </c>
      <c r="M60">
        <v>36</v>
      </c>
      <c r="N60">
        <f t="shared" si="0"/>
        <v>0</v>
      </c>
      <c r="O60" t="str">
        <f t="shared" si="1"/>
        <v>trie</v>
      </c>
      <c r="P60" s="4">
        <f t="shared" si="2"/>
        <v>0</v>
      </c>
      <c r="Q60">
        <f t="shared" si="3"/>
        <v>0</v>
      </c>
      <c r="R60">
        <f t="shared" si="4"/>
        <v>36</v>
      </c>
      <c r="S60">
        <f t="shared" si="5"/>
        <v>722</v>
      </c>
      <c r="T60">
        <f t="shared" si="6"/>
        <v>95</v>
      </c>
      <c r="U60">
        <f t="shared" si="7"/>
        <v>686</v>
      </c>
      <c r="V60" t="str">
        <f t="shared" si="8"/>
        <v>set</v>
      </c>
      <c r="W60">
        <f t="shared" si="9"/>
        <v>34204</v>
      </c>
      <c r="X60">
        <f t="shared" si="10"/>
        <v>55422</v>
      </c>
      <c r="Y60">
        <f t="shared" si="11"/>
        <v>21218</v>
      </c>
      <c r="Z60">
        <f t="shared" si="12"/>
        <v>38</v>
      </c>
    </row>
    <row r="61" spans="1:26" x14ac:dyDescent="0.25">
      <c r="A61" t="s">
        <v>3</v>
      </c>
      <c r="B61" t="s">
        <v>11</v>
      </c>
      <c r="C61">
        <v>113810</v>
      </c>
      <c r="D61">
        <v>3898</v>
      </c>
      <c r="E61">
        <v>1</v>
      </c>
      <c r="F61">
        <v>1</v>
      </c>
      <c r="G61">
        <v>1</v>
      </c>
      <c r="H61">
        <v>34611</v>
      </c>
      <c r="I61">
        <v>55063</v>
      </c>
      <c r="J61">
        <v>142561</v>
      </c>
      <c r="K61">
        <v>993</v>
      </c>
      <c r="L61">
        <v>442</v>
      </c>
      <c r="M61">
        <v>34</v>
      </c>
      <c r="N61">
        <f t="shared" si="0"/>
        <v>0</v>
      </c>
      <c r="O61" t="str">
        <f t="shared" si="1"/>
        <v>trie</v>
      </c>
      <c r="P61" s="4">
        <f t="shared" si="2"/>
        <v>0</v>
      </c>
      <c r="Q61">
        <f t="shared" si="3"/>
        <v>0</v>
      </c>
      <c r="R61">
        <f t="shared" si="4"/>
        <v>34</v>
      </c>
      <c r="S61">
        <f t="shared" si="5"/>
        <v>442</v>
      </c>
      <c r="T61">
        <f t="shared" si="6"/>
        <v>92</v>
      </c>
      <c r="U61">
        <f t="shared" si="7"/>
        <v>408</v>
      </c>
      <c r="V61" t="str">
        <f t="shared" si="8"/>
        <v>set</v>
      </c>
      <c r="W61">
        <f t="shared" si="9"/>
        <v>34611</v>
      </c>
      <c r="X61">
        <f t="shared" si="10"/>
        <v>55063</v>
      </c>
      <c r="Y61">
        <f t="shared" si="11"/>
        <v>20452</v>
      </c>
      <c r="Z61">
        <f t="shared" si="12"/>
        <v>37</v>
      </c>
    </row>
    <row r="62" spans="1:26" x14ac:dyDescent="0.25">
      <c r="A62" t="s">
        <v>3</v>
      </c>
      <c r="B62" t="s">
        <v>12</v>
      </c>
      <c r="C62">
        <v>113810</v>
      </c>
      <c r="D62">
        <v>367</v>
      </c>
      <c r="E62">
        <v>359</v>
      </c>
      <c r="F62">
        <v>359</v>
      </c>
      <c r="G62">
        <v>359</v>
      </c>
      <c r="H62">
        <v>33988</v>
      </c>
      <c r="I62">
        <v>54520</v>
      </c>
      <c r="J62">
        <v>143716</v>
      </c>
      <c r="K62">
        <v>424</v>
      </c>
      <c r="L62">
        <v>78</v>
      </c>
      <c r="M62">
        <v>260</v>
      </c>
      <c r="N62">
        <f t="shared" si="0"/>
        <v>0</v>
      </c>
      <c r="O62" t="str">
        <f t="shared" si="1"/>
        <v>uos</v>
      </c>
      <c r="P62" s="4">
        <f t="shared" si="2"/>
        <v>0</v>
      </c>
      <c r="Q62">
        <f t="shared" si="3"/>
        <v>97</v>
      </c>
      <c r="R62">
        <f t="shared" si="4"/>
        <v>78</v>
      </c>
      <c r="S62">
        <f t="shared" si="5"/>
        <v>260</v>
      </c>
      <c r="T62">
        <f t="shared" si="6"/>
        <v>70</v>
      </c>
      <c r="U62">
        <f t="shared" si="7"/>
        <v>182</v>
      </c>
      <c r="V62" t="str">
        <f t="shared" si="8"/>
        <v>set</v>
      </c>
      <c r="W62">
        <f t="shared" si="9"/>
        <v>33988</v>
      </c>
      <c r="X62">
        <f t="shared" si="10"/>
        <v>54520</v>
      </c>
      <c r="Y62">
        <f t="shared" si="11"/>
        <v>20532</v>
      </c>
      <c r="Z62">
        <f t="shared" si="12"/>
        <v>37</v>
      </c>
    </row>
    <row r="63" spans="1:26" x14ac:dyDescent="0.25">
      <c r="A63" t="s">
        <v>3</v>
      </c>
      <c r="B63" t="s">
        <v>13</v>
      </c>
      <c r="C63">
        <v>113810</v>
      </c>
      <c r="D63">
        <v>10197</v>
      </c>
      <c r="E63">
        <v>1</v>
      </c>
      <c r="F63">
        <v>1</v>
      </c>
      <c r="G63">
        <v>1</v>
      </c>
      <c r="H63">
        <v>34258</v>
      </c>
      <c r="I63">
        <v>59277</v>
      </c>
      <c r="J63">
        <v>143884</v>
      </c>
      <c r="K63">
        <v>2578</v>
      </c>
      <c r="L63">
        <v>1517</v>
      </c>
      <c r="M63">
        <v>85</v>
      </c>
      <c r="N63">
        <f t="shared" si="0"/>
        <v>0</v>
      </c>
      <c r="O63" t="str">
        <f t="shared" si="1"/>
        <v>trie</v>
      </c>
      <c r="P63" s="4">
        <f t="shared" si="2"/>
        <v>0</v>
      </c>
      <c r="Q63">
        <f t="shared" si="3"/>
        <v>0</v>
      </c>
      <c r="R63">
        <f t="shared" si="4"/>
        <v>85</v>
      </c>
      <c r="S63">
        <f t="shared" si="5"/>
        <v>1517</v>
      </c>
      <c r="T63">
        <f t="shared" si="6"/>
        <v>94</v>
      </c>
      <c r="U63">
        <f t="shared" si="7"/>
        <v>1432</v>
      </c>
      <c r="V63" t="str">
        <f t="shared" si="8"/>
        <v>set</v>
      </c>
      <c r="W63">
        <f t="shared" si="9"/>
        <v>34258</v>
      </c>
      <c r="X63">
        <f t="shared" si="10"/>
        <v>59277</v>
      </c>
      <c r="Y63">
        <f t="shared" si="11"/>
        <v>25019</v>
      </c>
      <c r="Z63">
        <f t="shared" si="12"/>
        <v>42</v>
      </c>
    </row>
    <row r="64" spans="1:26" x14ac:dyDescent="0.25">
      <c r="A64" t="s">
        <v>3</v>
      </c>
      <c r="B64" t="s">
        <v>14</v>
      </c>
      <c r="C64">
        <v>113810</v>
      </c>
      <c r="D64">
        <v>354985</v>
      </c>
      <c r="E64">
        <v>111222</v>
      </c>
      <c r="F64">
        <v>111222</v>
      </c>
      <c r="G64">
        <v>111222</v>
      </c>
      <c r="H64">
        <v>33764</v>
      </c>
      <c r="I64">
        <v>56882</v>
      </c>
      <c r="J64">
        <v>143343</v>
      </c>
      <c r="K64">
        <v>135231</v>
      </c>
      <c r="L64">
        <v>55154</v>
      </c>
      <c r="M64">
        <v>49153</v>
      </c>
      <c r="N64">
        <f t="shared" si="0"/>
        <v>0</v>
      </c>
      <c r="O64" t="str">
        <f t="shared" si="1"/>
        <v>trie</v>
      </c>
      <c r="P64" s="4">
        <f t="shared" si="2"/>
        <v>97</v>
      </c>
      <c r="Q64">
        <f t="shared" si="3"/>
        <v>31</v>
      </c>
      <c r="R64">
        <f t="shared" si="4"/>
        <v>49153</v>
      </c>
      <c r="S64">
        <f t="shared" si="5"/>
        <v>55154</v>
      </c>
      <c r="T64">
        <f t="shared" si="6"/>
        <v>10</v>
      </c>
      <c r="U64">
        <f t="shared" si="7"/>
        <v>6001</v>
      </c>
      <c r="V64" t="str">
        <f t="shared" si="8"/>
        <v>set</v>
      </c>
      <c r="W64">
        <f t="shared" si="9"/>
        <v>33764</v>
      </c>
      <c r="X64">
        <f t="shared" si="10"/>
        <v>56882</v>
      </c>
      <c r="Y64">
        <f t="shared" si="11"/>
        <v>23118</v>
      </c>
      <c r="Z64">
        <f t="shared" si="12"/>
        <v>40</v>
      </c>
    </row>
    <row r="65" spans="1:26" x14ac:dyDescent="0.25">
      <c r="A65" t="s">
        <v>3</v>
      </c>
      <c r="B65" t="s">
        <v>15</v>
      </c>
      <c r="C65">
        <v>113810</v>
      </c>
      <c r="D65">
        <v>833</v>
      </c>
      <c r="E65">
        <v>149</v>
      </c>
      <c r="F65">
        <v>149</v>
      </c>
      <c r="G65">
        <v>149</v>
      </c>
      <c r="H65">
        <v>33848</v>
      </c>
      <c r="I65">
        <v>56603</v>
      </c>
      <c r="J65">
        <v>144634</v>
      </c>
      <c r="K65">
        <v>500</v>
      </c>
      <c r="L65">
        <v>237</v>
      </c>
      <c r="M65">
        <v>268</v>
      </c>
      <c r="N65">
        <f t="shared" si="0"/>
        <v>0</v>
      </c>
      <c r="O65" t="str">
        <f t="shared" si="1"/>
        <v>uos</v>
      </c>
      <c r="P65" s="4">
        <f t="shared" si="2"/>
        <v>0</v>
      </c>
      <c r="Q65">
        <f t="shared" si="3"/>
        <v>17</v>
      </c>
      <c r="R65">
        <f t="shared" si="4"/>
        <v>237</v>
      </c>
      <c r="S65">
        <f t="shared" si="5"/>
        <v>268</v>
      </c>
      <c r="T65">
        <f t="shared" si="6"/>
        <v>11</v>
      </c>
      <c r="U65">
        <f t="shared" si="7"/>
        <v>31</v>
      </c>
      <c r="V65" t="str">
        <f t="shared" si="8"/>
        <v>set</v>
      </c>
      <c r="W65">
        <f t="shared" si="9"/>
        <v>33848</v>
      </c>
      <c r="X65">
        <f t="shared" si="10"/>
        <v>56603</v>
      </c>
      <c r="Y65">
        <f t="shared" si="11"/>
        <v>22755</v>
      </c>
      <c r="Z65">
        <f t="shared" si="12"/>
        <v>40</v>
      </c>
    </row>
    <row r="66" spans="1:26" x14ac:dyDescent="0.25">
      <c r="A66" t="s">
        <v>4</v>
      </c>
      <c r="B66" t="s">
        <v>0</v>
      </c>
      <c r="C66">
        <v>4161</v>
      </c>
      <c r="D66">
        <v>6214</v>
      </c>
      <c r="E66">
        <v>17</v>
      </c>
      <c r="F66">
        <v>17</v>
      </c>
      <c r="G66">
        <v>17</v>
      </c>
      <c r="H66">
        <v>1268</v>
      </c>
      <c r="I66">
        <v>1829</v>
      </c>
      <c r="J66">
        <v>7100</v>
      </c>
      <c r="K66">
        <v>1460</v>
      </c>
      <c r="L66">
        <v>383</v>
      </c>
      <c r="M66">
        <v>89</v>
      </c>
      <c r="N66">
        <f t="shared" si="0"/>
        <v>0</v>
      </c>
      <c r="O66" t="str">
        <f t="shared" si="1"/>
        <v>trie</v>
      </c>
      <c r="P66" s="4">
        <f t="shared" si="2"/>
        <v>0</v>
      </c>
      <c r="Q66">
        <f t="shared" si="3"/>
        <v>0</v>
      </c>
      <c r="R66">
        <f t="shared" si="4"/>
        <v>89</v>
      </c>
      <c r="S66">
        <f t="shared" si="5"/>
        <v>383</v>
      </c>
      <c r="T66">
        <f t="shared" si="6"/>
        <v>76</v>
      </c>
      <c r="U66">
        <f t="shared" si="7"/>
        <v>294</v>
      </c>
      <c r="V66" t="str">
        <f t="shared" si="8"/>
        <v>set</v>
      </c>
      <c r="W66">
        <f t="shared" si="9"/>
        <v>1268</v>
      </c>
      <c r="X66">
        <f t="shared" si="10"/>
        <v>1829</v>
      </c>
      <c r="Y66">
        <f t="shared" si="11"/>
        <v>561</v>
      </c>
      <c r="Z66">
        <f t="shared" si="12"/>
        <v>30</v>
      </c>
    </row>
    <row r="67" spans="1:26" x14ac:dyDescent="0.25">
      <c r="A67" t="s">
        <v>4</v>
      </c>
      <c r="B67" t="s">
        <v>1</v>
      </c>
      <c r="C67">
        <v>4161</v>
      </c>
      <c r="D67">
        <v>74551</v>
      </c>
      <c r="E67">
        <v>169</v>
      </c>
      <c r="F67">
        <v>169</v>
      </c>
      <c r="G67">
        <v>169</v>
      </c>
      <c r="H67">
        <v>1243</v>
      </c>
      <c r="I67">
        <v>1692</v>
      </c>
      <c r="J67">
        <v>7022</v>
      </c>
      <c r="K67">
        <v>15959</v>
      </c>
      <c r="L67">
        <v>5466</v>
      </c>
      <c r="M67">
        <v>2182</v>
      </c>
      <c r="N67">
        <f t="shared" ref="N67:N130" si="13">IF(OR(E67&lt;&gt;F67, F67&lt;&gt;G67), 1, 0)</f>
        <v>0</v>
      </c>
      <c r="O67" t="str">
        <f t="shared" ref="O67:O130" si="14">IF(AND(K67&lt;L67, K67&lt;M67), "set", IF(AND(L67&lt;K67, L67&lt;M67), "uos", "trie"))</f>
        <v>trie</v>
      </c>
      <c r="P67" s="4">
        <f t="shared" ref="P67:P130" si="15">INT(G67*100/C67)</f>
        <v>4</v>
      </c>
      <c r="Q67">
        <f t="shared" ref="Q67:Q130" si="16">INT(100*G67/D67)</f>
        <v>0</v>
      </c>
      <c r="R67">
        <f t="shared" ref="R67:R130" si="17">MIN(L67:M67)</f>
        <v>2182</v>
      </c>
      <c r="S67">
        <f t="shared" ref="S67:S130" si="18">MAX(L67:M67)</f>
        <v>5466</v>
      </c>
      <c r="T67">
        <f t="shared" ref="T67:T130" si="19">INT(100*(S67-R67)/S67)</f>
        <v>60</v>
      </c>
      <c r="U67">
        <f t="shared" ref="U67:U130" si="20">S67-R67</f>
        <v>3284</v>
      </c>
      <c r="V67" t="str">
        <f t="shared" ref="V67:V130" si="21">IF(AND(H67&lt;I67, H67&lt;J67), "set", IF(AND(I67&lt;H67, I67&lt;J67), "uos", "trie"))</f>
        <v>set</v>
      </c>
      <c r="W67">
        <f t="shared" ref="W67:W130" si="22">MIN(H67:J67)</f>
        <v>1243</v>
      </c>
      <c r="X67">
        <f t="shared" ref="X67:X130" si="23">SMALL(H67:J67, 2)</f>
        <v>1692</v>
      </c>
      <c r="Y67">
        <f t="shared" ref="Y67:Y130" si="24">X67-W67</f>
        <v>449</v>
      </c>
      <c r="Z67">
        <f t="shared" ref="Z67:Z130" si="25">INT(100*Y67/X67)</f>
        <v>26</v>
      </c>
    </row>
    <row r="68" spans="1:26" x14ac:dyDescent="0.25">
      <c r="A68" t="s">
        <v>4</v>
      </c>
      <c r="B68" t="s">
        <v>2</v>
      </c>
      <c r="C68">
        <v>4161</v>
      </c>
      <c r="D68">
        <v>256773</v>
      </c>
      <c r="E68">
        <v>1</v>
      </c>
      <c r="F68">
        <v>1</v>
      </c>
      <c r="G68">
        <v>1</v>
      </c>
      <c r="H68">
        <v>1312</v>
      </c>
      <c r="I68">
        <v>1850</v>
      </c>
      <c r="J68">
        <v>7458</v>
      </c>
      <c r="K68">
        <v>52884</v>
      </c>
      <c r="L68">
        <v>21384</v>
      </c>
      <c r="M68">
        <v>5937</v>
      </c>
      <c r="N68">
        <f t="shared" si="13"/>
        <v>0</v>
      </c>
      <c r="O68" t="str">
        <f t="shared" si="14"/>
        <v>trie</v>
      </c>
      <c r="P68" s="4">
        <f t="shared" si="15"/>
        <v>0</v>
      </c>
      <c r="Q68">
        <f t="shared" si="16"/>
        <v>0</v>
      </c>
      <c r="R68">
        <f t="shared" si="17"/>
        <v>5937</v>
      </c>
      <c r="S68">
        <f t="shared" si="18"/>
        <v>21384</v>
      </c>
      <c r="T68">
        <f t="shared" si="19"/>
        <v>72</v>
      </c>
      <c r="U68">
        <f t="shared" si="20"/>
        <v>15447</v>
      </c>
      <c r="V68" t="str">
        <f t="shared" si="21"/>
        <v>set</v>
      </c>
      <c r="W68">
        <f t="shared" si="22"/>
        <v>1312</v>
      </c>
      <c r="X68">
        <f t="shared" si="23"/>
        <v>1850</v>
      </c>
      <c r="Y68">
        <f t="shared" si="24"/>
        <v>538</v>
      </c>
      <c r="Z68">
        <f t="shared" si="25"/>
        <v>29</v>
      </c>
    </row>
    <row r="69" spans="1:26" x14ac:dyDescent="0.25">
      <c r="A69" t="s">
        <v>4</v>
      </c>
      <c r="B69" t="s">
        <v>3</v>
      </c>
      <c r="C69">
        <v>4161</v>
      </c>
      <c r="D69">
        <v>113810</v>
      </c>
      <c r="E69">
        <v>1</v>
      </c>
      <c r="F69">
        <v>1</v>
      </c>
      <c r="G69">
        <v>1</v>
      </c>
      <c r="H69">
        <v>1264</v>
      </c>
      <c r="I69">
        <v>1881</v>
      </c>
      <c r="J69">
        <v>7296</v>
      </c>
      <c r="K69">
        <v>23126</v>
      </c>
      <c r="L69">
        <v>7710</v>
      </c>
      <c r="M69">
        <v>2935</v>
      </c>
      <c r="N69">
        <f t="shared" si="13"/>
        <v>0</v>
      </c>
      <c r="O69" t="str">
        <f t="shared" si="14"/>
        <v>trie</v>
      </c>
      <c r="P69" s="4">
        <f t="shared" si="15"/>
        <v>0</v>
      </c>
      <c r="Q69">
        <f t="shared" si="16"/>
        <v>0</v>
      </c>
      <c r="R69">
        <f t="shared" si="17"/>
        <v>2935</v>
      </c>
      <c r="S69">
        <f t="shared" si="18"/>
        <v>7710</v>
      </c>
      <c r="T69">
        <f t="shared" si="19"/>
        <v>61</v>
      </c>
      <c r="U69">
        <f t="shared" si="20"/>
        <v>4775</v>
      </c>
      <c r="V69" t="str">
        <f t="shared" si="21"/>
        <v>set</v>
      </c>
      <c r="W69">
        <f t="shared" si="22"/>
        <v>1264</v>
      </c>
      <c r="X69">
        <f t="shared" si="23"/>
        <v>1881</v>
      </c>
      <c r="Y69">
        <f t="shared" si="24"/>
        <v>617</v>
      </c>
      <c r="Z69">
        <f t="shared" si="25"/>
        <v>32</v>
      </c>
    </row>
    <row r="70" spans="1:26" x14ac:dyDescent="0.25">
      <c r="A70" t="s">
        <v>4</v>
      </c>
      <c r="B70" t="s">
        <v>4</v>
      </c>
      <c r="C70">
        <v>4161</v>
      </c>
      <c r="D70">
        <v>4161</v>
      </c>
      <c r="E70">
        <v>4161</v>
      </c>
      <c r="F70">
        <v>4161</v>
      </c>
      <c r="G70">
        <v>4161</v>
      </c>
      <c r="H70">
        <v>1289</v>
      </c>
      <c r="I70">
        <v>1911</v>
      </c>
      <c r="J70">
        <v>7609</v>
      </c>
      <c r="K70">
        <v>1588</v>
      </c>
      <c r="L70">
        <v>371</v>
      </c>
      <c r="M70">
        <v>1241</v>
      </c>
      <c r="N70">
        <f t="shared" si="13"/>
        <v>0</v>
      </c>
      <c r="O70" t="str">
        <f t="shared" si="14"/>
        <v>uos</v>
      </c>
      <c r="P70" s="4">
        <f t="shared" si="15"/>
        <v>100</v>
      </c>
      <c r="Q70">
        <f t="shared" si="16"/>
        <v>100</v>
      </c>
      <c r="R70">
        <f t="shared" si="17"/>
        <v>371</v>
      </c>
      <c r="S70">
        <f t="shared" si="18"/>
        <v>1241</v>
      </c>
      <c r="T70">
        <f t="shared" si="19"/>
        <v>70</v>
      </c>
      <c r="U70">
        <f t="shared" si="20"/>
        <v>870</v>
      </c>
      <c r="V70" t="str">
        <f t="shared" si="21"/>
        <v>set</v>
      </c>
      <c r="W70">
        <f t="shared" si="22"/>
        <v>1289</v>
      </c>
      <c r="X70">
        <f t="shared" si="23"/>
        <v>1911</v>
      </c>
      <c r="Y70">
        <f t="shared" si="24"/>
        <v>622</v>
      </c>
      <c r="Z70">
        <f t="shared" si="25"/>
        <v>32</v>
      </c>
    </row>
    <row r="71" spans="1:26" x14ac:dyDescent="0.25">
      <c r="A71" t="s">
        <v>4</v>
      </c>
      <c r="B71" t="s">
        <v>5</v>
      </c>
      <c r="C71">
        <v>4161</v>
      </c>
      <c r="D71">
        <v>468</v>
      </c>
      <c r="E71">
        <v>1</v>
      </c>
      <c r="F71">
        <v>1</v>
      </c>
      <c r="G71">
        <v>1</v>
      </c>
      <c r="H71">
        <v>1506</v>
      </c>
      <c r="I71">
        <v>1867</v>
      </c>
      <c r="J71">
        <v>7090</v>
      </c>
      <c r="K71">
        <v>90</v>
      </c>
      <c r="L71">
        <v>30</v>
      </c>
      <c r="M71">
        <v>3</v>
      </c>
      <c r="N71">
        <f t="shared" si="13"/>
        <v>0</v>
      </c>
      <c r="O71" t="str">
        <f t="shared" si="14"/>
        <v>trie</v>
      </c>
      <c r="P71" s="4">
        <f t="shared" si="15"/>
        <v>0</v>
      </c>
      <c r="Q71">
        <f t="shared" si="16"/>
        <v>0</v>
      </c>
      <c r="R71">
        <f t="shared" si="17"/>
        <v>3</v>
      </c>
      <c r="S71">
        <f t="shared" si="18"/>
        <v>30</v>
      </c>
      <c r="T71">
        <f t="shared" si="19"/>
        <v>90</v>
      </c>
      <c r="U71">
        <f t="shared" si="20"/>
        <v>27</v>
      </c>
      <c r="V71" t="str">
        <f t="shared" si="21"/>
        <v>set</v>
      </c>
      <c r="W71">
        <f t="shared" si="22"/>
        <v>1506</v>
      </c>
      <c r="X71">
        <f t="shared" si="23"/>
        <v>1867</v>
      </c>
      <c r="Y71">
        <f t="shared" si="24"/>
        <v>361</v>
      </c>
      <c r="Z71">
        <f t="shared" si="25"/>
        <v>19</v>
      </c>
    </row>
    <row r="72" spans="1:26" x14ac:dyDescent="0.25">
      <c r="A72" t="s">
        <v>4</v>
      </c>
      <c r="B72" t="s">
        <v>6</v>
      </c>
      <c r="C72">
        <v>4161</v>
      </c>
      <c r="D72">
        <v>1004</v>
      </c>
      <c r="E72">
        <v>2</v>
      </c>
      <c r="F72">
        <v>2</v>
      </c>
      <c r="G72">
        <v>2</v>
      </c>
      <c r="H72">
        <v>1264</v>
      </c>
      <c r="I72">
        <v>1876</v>
      </c>
      <c r="J72">
        <v>7174</v>
      </c>
      <c r="K72">
        <v>458</v>
      </c>
      <c r="L72">
        <v>74</v>
      </c>
      <c r="M72">
        <v>88</v>
      </c>
      <c r="N72">
        <f t="shared" si="13"/>
        <v>0</v>
      </c>
      <c r="O72" t="str">
        <f t="shared" si="14"/>
        <v>uos</v>
      </c>
      <c r="P72" s="4">
        <f t="shared" si="15"/>
        <v>0</v>
      </c>
      <c r="Q72">
        <f t="shared" si="16"/>
        <v>0</v>
      </c>
      <c r="R72">
        <f t="shared" si="17"/>
        <v>74</v>
      </c>
      <c r="S72">
        <f t="shared" si="18"/>
        <v>88</v>
      </c>
      <c r="T72">
        <f t="shared" si="19"/>
        <v>15</v>
      </c>
      <c r="U72">
        <f t="shared" si="20"/>
        <v>14</v>
      </c>
      <c r="V72" t="str">
        <f t="shared" si="21"/>
        <v>set</v>
      </c>
      <c r="W72">
        <f t="shared" si="22"/>
        <v>1264</v>
      </c>
      <c r="X72">
        <f t="shared" si="23"/>
        <v>1876</v>
      </c>
      <c r="Y72">
        <f t="shared" si="24"/>
        <v>612</v>
      </c>
      <c r="Z72">
        <f t="shared" si="25"/>
        <v>32</v>
      </c>
    </row>
    <row r="73" spans="1:26" x14ac:dyDescent="0.25">
      <c r="A73" t="s">
        <v>4</v>
      </c>
      <c r="B73" t="s">
        <v>7</v>
      </c>
      <c r="C73">
        <v>4161</v>
      </c>
      <c r="D73">
        <v>1003</v>
      </c>
      <c r="E73">
        <v>2</v>
      </c>
      <c r="F73">
        <v>2</v>
      </c>
      <c r="G73">
        <v>2</v>
      </c>
      <c r="H73">
        <v>1268</v>
      </c>
      <c r="I73">
        <v>1863</v>
      </c>
      <c r="J73">
        <v>7010</v>
      </c>
      <c r="K73">
        <v>210</v>
      </c>
      <c r="L73">
        <v>94</v>
      </c>
      <c r="M73">
        <v>13</v>
      </c>
      <c r="N73">
        <f t="shared" si="13"/>
        <v>0</v>
      </c>
      <c r="O73" t="str">
        <f t="shared" si="14"/>
        <v>trie</v>
      </c>
      <c r="P73" s="4">
        <f t="shared" si="15"/>
        <v>0</v>
      </c>
      <c r="Q73">
        <f t="shared" si="16"/>
        <v>0</v>
      </c>
      <c r="R73">
        <f t="shared" si="17"/>
        <v>13</v>
      </c>
      <c r="S73">
        <f t="shared" si="18"/>
        <v>94</v>
      </c>
      <c r="T73">
        <f t="shared" si="19"/>
        <v>86</v>
      </c>
      <c r="U73">
        <f t="shared" si="20"/>
        <v>81</v>
      </c>
      <c r="V73" t="str">
        <f t="shared" si="21"/>
        <v>set</v>
      </c>
      <c r="W73">
        <f t="shared" si="22"/>
        <v>1268</v>
      </c>
      <c r="X73">
        <f t="shared" si="23"/>
        <v>1863</v>
      </c>
      <c r="Y73">
        <f t="shared" si="24"/>
        <v>595</v>
      </c>
      <c r="Z73">
        <f t="shared" si="25"/>
        <v>31</v>
      </c>
    </row>
    <row r="74" spans="1:26" x14ac:dyDescent="0.25">
      <c r="A74" t="s">
        <v>4</v>
      </c>
      <c r="B74" t="s">
        <v>8</v>
      </c>
      <c r="C74">
        <v>4161</v>
      </c>
      <c r="D74">
        <v>1186</v>
      </c>
      <c r="E74">
        <v>1</v>
      </c>
      <c r="F74">
        <v>1</v>
      </c>
      <c r="G74">
        <v>1</v>
      </c>
      <c r="H74">
        <v>1340</v>
      </c>
      <c r="I74">
        <v>1835</v>
      </c>
      <c r="J74">
        <v>6927</v>
      </c>
      <c r="K74">
        <v>226</v>
      </c>
      <c r="L74">
        <v>85</v>
      </c>
      <c r="M74">
        <v>8</v>
      </c>
      <c r="N74">
        <f t="shared" si="13"/>
        <v>0</v>
      </c>
      <c r="O74" t="str">
        <f t="shared" si="14"/>
        <v>trie</v>
      </c>
      <c r="P74" s="4">
        <f t="shared" si="15"/>
        <v>0</v>
      </c>
      <c r="Q74">
        <f t="shared" si="16"/>
        <v>0</v>
      </c>
      <c r="R74">
        <f t="shared" si="17"/>
        <v>8</v>
      </c>
      <c r="S74">
        <f t="shared" si="18"/>
        <v>85</v>
      </c>
      <c r="T74">
        <f t="shared" si="19"/>
        <v>90</v>
      </c>
      <c r="U74">
        <f t="shared" si="20"/>
        <v>77</v>
      </c>
      <c r="V74" t="str">
        <f t="shared" si="21"/>
        <v>set</v>
      </c>
      <c r="W74">
        <f t="shared" si="22"/>
        <v>1340</v>
      </c>
      <c r="X74">
        <f t="shared" si="23"/>
        <v>1835</v>
      </c>
      <c r="Y74">
        <f t="shared" si="24"/>
        <v>495</v>
      </c>
      <c r="Z74">
        <f t="shared" si="25"/>
        <v>26</v>
      </c>
    </row>
    <row r="75" spans="1:26" x14ac:dyDescent="0.25">
      <c r="A75" t="s">
        <v>4</v>
      </c>
      <c r="B75" t="s">
        <v>9</v>
      </c>
      <c r="C75">
        <v>4161</v>
      </c>
      <c r="D75">
        <v>21987</v>
      </c>
      <c r="E75">
        <v>1</v>
      </c>
      <c r="F75">
        <v>1</v>
      </c>
      <c r="G75">
        <v>1</v>
      </c>
      <c r="H75">
        <v>1150</v>
      </c>
      <c r="I75">
        <v>3910</v>
      </c>
      <c r="J75">
        <v>14853</v>
      </c>
      <c r="K75">
        <v>6930</v>
      </c>
      <c r="L75">
        <v>3049</v>
      </c>
      <c r="M75">
        <v>268</v>
      </c>
      <c r="N75">
        <f t="shared" si="13"/>
        <v>0</v>
      </c>
      <c r="O75" t="str">
        <f t="shared" si="14"/>
        <v>trie</v>
      </c>
      <c r="P75" s="4">
        <f t="shared" si="15"/>
        <v>0</v>
      </c>
      <c r="Q75">
        <f t="shared" si="16"/>
        <v>0</v>
      </c>
      <c r="R75">
        <f t="shared" si="17"/>
        <v>268</v>
      </c>
      <c r="S75">
        <f t="shared" si="18"/>
        <v>3049</v>
      </c>
      <c r="T75">
        <f t="shared" si="19"/>
        <v>91</v>
      </c>
      <c r="U75">
        <f t="shared" si="20"/>
        <v>2781</v>
      </c>
      <c r="V75" t="str">
        <f t="shared" si="21"/>
        <v>set</v>
      </c>
      <c r="W75">
        <f t="shared" si="22"/>
        <v>1150</v>
      </c>
      <c r="X75">
        <f t="shared" si="23"/>
        <v>3910</v>
      </c>
      <c r="Y75">
        <f t="shared" si="24"/>
        <v>2760</v>
      </c>
      <c r="Z75">
        <f t="shared" si="25"/>
        <v>70</v>
      </c>
    </row>
    <row r="76" spans="1:26" x14ac:dyDescent="0.25">
      <c r="A76" t="s">
        <v>4</v>
      </c>
      <c r="B76" t="s">
        <v>10</v>
      </c>
      <c r="C76">
        <v>4161</v>
      </c>
      <c r="D76">
        <v>4947</v>
      </c>
      <c r="E76">
        <v>1</v>
      </c>
      <c r="F76">
        <v>1</v>
      </c>
      <c r="G76">
        <v>1</v>
      </c>
      <c r="H76">
        <v>2877</v>
      </c>
      <c r="I76">
        <v>4011</v>
      </c>
      <c r="J76">
        <v>14976</v>
      </c>
      <c r="K76">
        <v>2094</v>
      </c>
      <c r="L76">
        <v>747</v>
      </c>
      <c r="M76">
        <v>59</v>
      </c>
      <c r="N76">
        <f t="shared" si="13"/>
        <v>0</v>
      </c>
      <c r="O76" t="str">
        <f t="shared" si="14"/>
        <v>trie</v>
      </c>
      <c r="P76" s="4">
        <f t="shared" si="15"/>
        <v>0</v>
      </c>
      <c r="Q76">
        <f t="shared" si="16"/>
        <v>0</v>
      </c>
      <c r="R76">
        <f t="shared" si="17"/>
        <v>59</v>
      </c>
      <c r="S76">
        <f t="shared" si="18"/>
        <v>747</v>
      </c>
      <c r="T76">
        <f t="shared" si="19"/>
        <v>92</v>
      </c>
      <c r="U76">
        <f t="shared" si="20"/>
        <v>688</v>
      </c>
      <c r="V76" t="str">
        <f t="shared" si="21"/>
        <v>set</v>
      </c>
      <c r="W76">
        <f t="shared" si="22"/>
        <v>2877</v>
      </c>
      <c r="X76">
        <f t="shared" si="23"/>
        <v>4011</v>
      </c>
      <c r="Y76">
        <f t="shared" si="24"/>
        <v>1134</v>
      </c>
      <c r="Z76">
        <f t="shared" si="25"/>
        <v>28</v>
      </c>
    </row>
    <row r="77" spans="1:26" x14ac:dyDescent="0.25">
      <c r="A77" t="s">
        <v>4</v>
      </c>
      <c r="B77" t="s">
        <v>11</v>
      </c>
      <c r="C77">
        <v>4161</v>
      </c>
      <c r="D77">
        <v>3898</v>
      </c>
      <c r="E77">
        <v>1</v>
      </c>
      <c r="F77">
        <v>1</v>
      </c>
      <c r="G77">
        <v>1</v>
      </c>
      <c r="H77">
        <v>2607</v>
      </c>
      <c r="I77">
        <v>4382</v>
      </c>
      <c r="J77">
        <v>16719</v>
      </c>
      <c r="K77">
        <v>1661</v>
      </c>
      <c r="L77">
        <v>652</v>
      </c>
      <c r="M77">
        <v>67</v>
      </c>
      <c r="N77">
        <f t="shared" si="13"/>
        <v>0</v>
      </c>
      <c r="O77" t="str">
        <f t="shared" si="14"/>
        <v>trie</v>
      </c>
      <c r="P77" s="4">
        <f t="shared" si="15"/>
        <v>0</v>
      </c>
      <c r="Q77">
        <f t="shared" si="16"/>
        <v>0</v>
      </c>
      <c r="R77">
        <f t="shared" si="17"/>
        <v>67</v>
      </c>
      <c r="S77">
        <f t="shared" si="18"/>
        <v>652</v>
      </c>
      <c r="T77">
        <f t="shared" si="19"/>
        <v>89</v>
      </c>
      <c r="U77">
        <f t="shared" si="20"/>
        <v>585</v>
      </c>
      <c r="V77" t="str">
        <f t="shared" si="21"/>
        <v>set</v>
      </c>
      <c r="W77">
        <f t="shared" si="22"/>
        <v>2607</v>
      </c>
      <c r="X77">
        <f t="shared" si="23"/>
        <v>4382</v>
      </c>
      <c r="Y77">
        <f t="shared" si="24"/>
        <v>1775</v>
      </c>
      <c r="Z77">
        <f t="shared" si="25"/>
        <v>40</v>
      </c>
    </row>
    <row r="78" spans="1:26" x14ac:dyDescent="0.25">
      <c r="A78" t="s">
        <v>4</v>
      </c>
      <c r="B78" t="s">
        <v>12</v>
      </c>
      <c r="C78">
        <v>4161</v>
      </c>
      <c r="D78">
        <v>367</v>
      </c>
      <c r="E78">
        <v>1</v>
      </c>
      <c r="F78">
        <v>1</v>
      </c>
      <c r="G78">
        <v>1</v>
      </c>
      <c r="H78">
        <v>3065</v>
      </c>
      <c r="I78">
        <v>4490</v>
      </c>
      <c r="J78">
        <v>16862</v>
      </c>
      <c r="K78">
        <v>356</v>
      </c>
      <c r="L78">
        <v>65</v>
      </c>
      <c r="M78">
        <v>100</v>
      </c>
      <c r="N78">
        <f t="shared" si="13"/>
        <v>0</v>
      </c>
      <c r="O78" t="str">
        <f t="shared" si="14"/>
        <v>uos</v>
      </c>
      <c r="P78" s="4">
        <f t="shared" si="15"/>
        <v>0</v>
      </c>
      <c r="Q78">
        <f t="shared" si="16"/>
        <v>0</v>
      </c>
      <c r="R78">
        <f t="shared" si="17"/>
        <v>65</v>
      </c>
      <c r="S78">
        <f t="shared" si="18"/>
        <v>100</v>
      </c>
      <c r="T78">
        <f t="shared" si="19"/>
        <v>35</v>
      </c>
      <c r="U78">
        <f t="shared" si="20"/>
        <v>35</v>
      </c>
      <c r="V78" t="str">
        <f t="shared" si="21"/>
        <v>set</v>
      </c>
      <c r="W78">
        <f t="shared" si="22"/>
        <v>3065</v>
      </c>
      <c r="X78">
        <f t="shared" si="23"/>
        <v>4490</v>
      </c>
      <c r="Y78">
        <f t="shared" si="24"/>
        <v>1425</v>
      </c>
      <c r="Z78">
        <f t="shared" si="25"/>
        <v>31</v>
      </c>
    </row>
    <row r="79" spans="1:26" x14ac:dyDescent="0.25">
      <c r="A79" t="s">
        <v>4</v>
      </c>
      <c r="B79" t="s">
        <v>13</v>
      </c>
      <c r="C79">
        <v>4161</v>
      </c>
      <c r="D79">
        <v>10197</v>
      </c>
      <c r="E79">
        <v>1</v>
      </c>
      <c r="F79">
        <v>1</v>
      </c>
      <c r="G79">
        <v>1</v>
      </c>
      <c r="H79">
        <v>1629</v>
      </c>
      <c r="I79">
        <v>2195</v>
      </c>
      <c r="J79">
        <v>9638</v>
      </c>
      <c r="K79">
        <v>2550</v>
      </c>
      <c r="L79">
        <v>872</v>
      </c>
      <c r="M79">
        <v>70</v>
      </c>
      <c r="N79">
        <f t="shared" si="13"/>
        <v>0</v>
      </c>
      <c r="O79" t="str">
        <f t="shared" si="14"/>
        <v>trie</v>
      </c>
      <c r="P79" s="4">
        <f t="shared" si="15"/>
        <v>0</v>
      </c>
      <c r="Q79">
        <f t="shared" si="16"/>
        <v>0</v>
      </c>
      <c r="R79">
        <f t="shared" si="17"/>
        <v>70</v>
      </c>
      <c r="S79">
        <f t="shared" si="18"/>
        <v>872</v>
      </c>
      <c r="T79">
        <f t="shared" si="19"/>
        <v>91</v>
      </c>
      <c r="U79">
        <f t="shared" si="20"/>
        <v>802</v>
      </c>
      <c r="V79" t="str">
        <f t="shared" si="21"/>
        <v>set</v>
      </c>
      <c r="W79">
        <f t="shared" si="22"/>
        <v>1629</v>
      </c>
      <c r="X79">
        <f t="shared" si="23"/>
        <v>2195</v>
      </c>
      <c r="Y79">
        <f t="shared" si="24"/>
        <v>566</v>
      </c>
      <c r="Z79">
        <f t="shared" si="25"/>
        <v>25</v>
      </c>
    </row>
    <row r="80" spans="1:26" x14ac:dyDescent="0.25">
      <c r="A80" t="s">
        <v>4</v>
      </c>
      <c r="B80" t="s">
        <v>14</v>
      </c>
      <c r="C80">
        <v>4161</v>
      </c>
      <c r="D80">
        <v>354985</v>
      </c>
      <c r="E80">
        <v>2283</v>
      </c>
      <c r="F80">
        <v>2283</v>
      </c>
      <c r="G80">
        <v>2283</v>
      </c>
      <c r="H80">
        <v>1257</v>
      </c>
      <c r="I80">
        <v>1750</v>
      </c>
      <c r="J80">
        <v>7142</v>
      </c>
      <c r="K80">
        <v>69848</v>
      </c>
      <c r="L80">
        <v>26719</v>
      </c>
      <c r="M80">
        <v>8944</v>
      </c>
      <c r="N80">
        <f t="shared" si="13"/>
        <v>0</v>
      </c>
      <c r="O80" t="str">
        <f t="shared" si="14"/>
        <v>trie</v>
      </c>
      <c r="P80" s="4">
        <f t="shared" si="15"/>
        <v>54</v>
      </c>
      <c r="Q80">
        <f t="shared" si="16"/>
        <v>0</v>
      </c>
      <c r="R80">
        <f t="shared" si="17"/>
        <v>8944</v>
      </c>
      <c r="S80">
        <f t="shared" si="18"/>
        <v>26719</v>
      </c>
      <c r="T80">
        <f t="shared" si="19"/>
        <v>66</v>
      </c>
      <c r="U80">
        <f t="shared" si="20"/>
        <v>17775</v>
      </c>
      <c r="V80" t="str">
        <f t="shared" si="21"/>
        <v>set</v>
      </c>
      <c r="W80">
        <f t="shared" si="22"/>
        <v>1257</v>
      </c>
      <c r="X80">
        <f t="shared" si="23"/>
        <v>1750</v>
      </c>
      <c r="Y80">
        <f t="shared" si="24"/>
        <v>493</v>
      </c>
      <c r="Z80">
        <f t="shared" si="25"/>
        <v>28</v>
      </c>
    </row>
    <row r="81" spans="1:26" x14ac:dyDescent="0.25">
      <c r="A81" t="s">
        <v>4</v>
      </c>
      <c r="B81" t="s">
        <v>15</v>
      </c>
      <c r="C81">
        <v>4161</v>
      </c>
      <c r="D81">
        <v>833</v>
      </c>
      <c r="E81">
        <v>149</v>
      </c>
      <c r="F81">
        <v>149</v>
      </c>
      <c r="G81">
        <v>149</v>
      </c>
      <c r="H81">
        <v>1266</v>
      </c>
      <c r="I81">
        <v>1942</v>
      </c>
      <c r="J81">
        <v>7174</v>
      </c>
      <c r="K81">
        <v>262</v>
      </c>
      <c r="L81">
        <v>167</v>
      </c>
      <c r="M81">
        <v>57</v>
      </c>
      <c r="N81">
        <f t="shared" si="13"/>
        <v>0</v>
      </c>
      <c r="O81" t="str">
        <f t="shared" si="14"/>
        <v>trie</v>
      </c>
      <c r="P81" s="4">
        <f t="shared" si="15"/>
        <v>3</v>
      </c>
      <c r="Q81">
        <f t="shared" si="16"/>
        <v>17</v>
      </c>
      <c r="R81">
        <f t="shared" si="17"/>
        <v>57</v>
      </c>
      <c r="S81">
        <f t="shared" si="18"/>
        <v>167</v>
      </c>
      <c r="T81">
        <f t="shared" si="19"/>
        <v>65</v>
      </c>
      <c r="U81">
        <f t="shared" si="20"/>
        <v>110</v>
      </c>
      <c r="V81" t="str">
        <f t="shared" si="21"/>
        <v>set</v>
      </c>
      <c r="W81">
        <f t="shared" si="22"/>
        <v>1266</v>
      </c>
      <c r="X81">
        <f t="shared" si="23"/>
        <v>1942</v>
      </c>
      <c r="Y81">
        <f t="shared" si="24"/>
        <v>676</v>
      </c>
      <c r="Z81">
        <f t="shared" si="25"/>
        <v>34</v>
      </c>
    </row>
    <row r="82" spans="1:26" x14ac:dyDescent="0.25">
      <c r="A82" t="s">
        <v>5</v>
      </c>
      <c r="B82" t="s">
        <v>0</v>
      </c>
      <c r="C82">
        <v>468</v>
      </c>
      <c r="D82">
        <v>6214</v>
      </c>
      <c r="E82">
        <v>1</v>
      </c>
      <c r="F82">
        <v>1</v>
      </c>
      <c r="G82">
        <v>1</v>
      </c>
      <c r="H82">
        <v>314</v>
      </c>
      <c r="I82">
        <v>170</v>
      </c>
      <c r="J82">
        <v>1652</v>
      </c>
      <c r="K82">
        <v>754</v>
      </c>
      <c r="L82">
        <v>425</v>
      </c>
      <c r="M82">
        <v>45</v>
      </c>
      <c r="N82">
        <f t="shared" si="13"/>
        <v>0</v>
      </c>
      <c r="O82" t="str">
        <f t="shared" si="14"/>
        <v>trie</v>
      </c>
      <c r="P82" s="4">
        <f t="shared" si="15"/>
        <v>0</v>
      </c>
      <c r="Q82">
        <f t="shared" si="16"/>
        <v>0</v>
      </c>
      <c r="R82">
        <f t="shared" si="17"/>
        <v>45</v>
      </c>
      <c r="S82">
        <f t="shared" si="18"/>
        <v>425</v>
      </c>
      <c r="T82">
        <f t="shared" si="19"/>
        <v>89</v>
      </c>
      <c r="U82">
        <f t="shared" si="20"/>
        <v>380</v>
      </c>
      <c r="V82" t="str">
        <f t="shared" si="21"/>
        <v>uos</v>
      </c>
      <c r="W82">
        <f t="shared" si="22"/>
        <v>170</v>
      </c>
      <c r="X82">
        <f t="shared" si="23"/>
        <v>314</v>
      </c>
      <c r="Y82">
        <f t="shared" si="24"/>
        <v>144</v>
      </c>
      <c r="Z82">
        <f t="shared" si="25"/>
        <v>45</v>
      </c>
    </row>
    <row r="83" spans="1:26" x14ac:dyDescent="0.25">
      <c r="A83" t="s">
        <v>5</v>
      </c>
      <c r="B83" t="s">
        <v>1</v>
      </c>
      <c r="C83">
        <v>468</v>
      </c>
      <c r="D83">
        <v>74551</v>
      </c>
      <c r="E83">
        <v>1</v>
      </c>
      <c r="F83">
        <v>1</v>
      </c>
      <c r="G83">
        <v>1</v>
      </c>
      <c r="H83">
        <v>805</v>
      </c>
      <c r="I83">
        <v>148</v>
      </c>
      <c r="J83">
        <v>1236</v>
      </c>
      <c r="K83">
        <v>11980</v>
      </c>
      <c r="L83">
        <v>5710</v>
      </c>
      <c r="M83">
        <v>492</v>
      </c>
      <c r="N83">
        <f t="shared" si="13"/>
        <v>0</v>
      </c>
      <c r="O83" t="str">
        <f t="shared" si="14"/>
        <v>trie</v>
      </c>
      <c r="P83" s="4">
        <f t="shared" si="15"/>
        <v>0</v>
      </c>
      <c r="Q83">
        <f t="shared" si="16"/>
        <v>0</v>
      </c>
      <c r="R83">
        <f t="shared" si="17"/>
        <v>492</v>
      </c>
      <c r="S83">
        <f t="shared" si="18"/>
        <v>5710</v>
      </c>
      <c r="T83">
        <f t="shared" si="19"/>
        <v>91</v>
      </c>
      <c r="U83">
        <f t="shared" si="20"/>
        <v>5218</v>
      </c>
      <c r="V83" t="str">
        <f t="shared" si="21"/>
        <v>uos</v>
      </c>
      <c r="W83">
        <f t="shared" si="22"/>
        <v>148</v>
      </c>
      <c r="X83">
        <f t="shared" si="23"/>
        <v>805</v>
      </c>
      <c r="Y83">
        <f t="shared" si="24"/>
        <v>657</v>
      </c>
      <c r="Z83">
        <f t="shared" si="25"/>
        <v>81</v>
      </c>
    </row>
    <row r="84" spans="1:26" x14ac:dyDescent="0.25">
      <c r="A84" t="s">
        <v>5</v>
      </c>
      <c r="B84" t="s">
        <v>2</v>
      </c>
      <c r="C84">
        <v>468</v>
      </c>
      <c r="D84">
        <v>256773</v>
      </c>
      <c r="E84">
        <v>1</v>
      </c>
      <c r="F84">
        <v>1</v>
      </c>
      <c r="G84">
        <v>1</v>
      </c>
      <c r="H84">
        <v>307</v>
      </c>
      <c r="I84">
        <v>131</v>
      </c>
      <c r="J84">
        <v>1778</v>
      </c>
      <c r="K84">
        <v>28086</v>
      </c>
      <c r="L84">
        <v>22589</v>
      </c>
      <c r="M84">
        <v>3017</v>
      </c>
      <c r="N84">
        <f t="shared" si="13"/>
        <v>0</v>
      </c>
      <c r="O84" t="str">
        <f t="shared" si="14"/>
        <v>trie</v>
      </c>
      <c r="P84" s="4">
        <f t="shared" si="15"/>
        <v>0</v>
      </c>
      <c r="Q84">
        <f t="shared" si="16"/>
        <v>0</v>
      </c>
      <c r="R84">
        <f t="shared" si="17"/>
        <v>3017</v>
      </c>
      <c r="S84">
        <f t="shared" si="18"/>
        <v>22589</v>
      </c>
      <c r="T84">
        <f t="shared" si="19"/>
        <v>86</v>
      </c>
      <c r="U84">
        <f t="shared" si="20"/>
        <v>19572</v>
      </c>
      <c r="V84" t="str">
        <f t="shared" si="21"/>
        <v>uos</v>
      </c>
      <c r="W84">
        <f t="shared" si="22"/>
        <v>131</v>
      </c>
      <c r="X84">
        <f t="shared" si="23"/>
        <v>307</v>
      </c>
      <c r="Y84">
        <f t="shared" si="24"/>
        <v>176</v>
      </c>
      <c r="Z84">
        <f t="shared" si="25"/>
        <v>57</v>
      </c>
    </row>
    <row r="85" spans="1:26" x14ac:dyDescent="0.25">
      <c r="A85" t="s">
        <v>5</v>
      </c>
      <c r="B85" t="s">
        <v>3</v>
      </c>
      <c r="C85">
        <v>468</v>
      </c>
      <c r="D85">
        <v>113810</v>
      </c>
      <c r="E85">
        <v>1</v>
      </c>
      <c r="F85">
        <v>1</v>
      </c>
      <c r="G85">
        <v>1</v>
      </c>
      <c r="H85">
        <v>316</v>
      </c>
      <c r="I85">
        <v>142</v>
      </c>
      <c r="J85">
        <v>1825</v>
      </c>
      <c r="K85">
        <v>11432</v>
      </c>
      <c r="L85">
        <v>8437</v>
      </c>
      <c r="M85">
        <v>693</v>
      </c>
      <c r="N85">
        <f t="shared" si="13"/>
        <v>0</v>
      </c>
      <c r="O85" t="str">
        <f t="shared" si="14"/>
        <v>trie</v>
      </c>
      <c r="P85" s="4">
        <f t="shared" si="15"/>
        <v>0</v>
      </c>
      <c r="Q85">
        <f t="shared" si="16"/>
        <v>0</v>
      </c>
      <c r="R85">
        <f t="shared" si="17"/>
        <v>693</v>
      </c>
      <c r="S85">
        <f t="shared" si="18"/>
        <v>8437</v>
      </c>
      <c r="T85">
        <f t="shared" si="19"/>
        <v>91</v>
      </c>
      <c r="U85">
        <f t="shared" si="20"/>
        <v>7744</v>
      </c>
      <c r="V85" t="str">
        <f t="shared" si="21"/>
        <v>uos</v>
      </c>
      <c r="W85">
        <f t="shared" si="22"/>
        <v>142</v>
      </c>
      <c r="X85">
        <f t="shared" si="23"/>
        <v>316</v>
      </c>
      <c r="Y85">
        <f t="shared" si="24"/>
        <v>174</v>
      </c>
      <c r="Z85">
        <f t="shared" si="25"/>
        <v>55</v>
      </c>
    </row>
    <row r="86" spans="1:26" x14ac:dyDescent="0.25">
      <c r="A86" t="s">
        <v>5</v>
      </c>
      <c r="B86" t="s">
        <v>4</v>
      </c>
      <c r="C86">
        <v>468</v>
      </c>
      <c r="D86">
        <v>4161</v>
      </c>
      <c r="E86">
        <v>1</v>
      </c>
      <c r="F86">
        <v>1</v>
      </c>
      <c r="G86">
        <v>1</v>
      </c>
      <c r="H86">
        <v>297</v>
      </c>
      <c r="I86">
        <v>168</v>
      </c>
      <c r="J86">
        <v>1874</v>
      </c>
      <c r="K86">
        <v>454</v>
      </c>
      <c r="L86">
        <v>322</v>
      </c>
      <c r="M86">
        <v>25</v>
      </c>
      <c r="N86">
        <f t="shared" si="13"/>
        <v>0</v>
      </c>
      <c r="O86" t="str">
        <f t="shared" si="14"/>
        <v>trie</v>
      </c>
      <c r="P86" s="4">
        <f t="shared" si="15"/>
        <v>0</v>
      </c>
      <c r="Q86">
        <f t="shared" si="16"/>
        <v>0</v>
      </c>
      <c r="R86">
        <f t="shared" si="17"/>
        <v>25</v>
      </c>
      <c r="S86">
        <f t="shared" si="18"/>
        <v>322</v>
      </c>
      <c r="T86">
        <f t="shared" si="19"/>
        <v>92</v>
      </c>
      <c r="U86">
        <f t="shared" si="20"/>
        <v>297</v>
      </c>
      <c r="V86" t="str">
        <f t="shared" si="21"/>
        <v>uos</v>
      </c>
      <c r="W86">
        <f t="shared" si="22"/>
        <v>168</v>
      </c>
      <c r="X86">
        <f t="shared" si="23"/>
        <v>297</v>
      </c>
      <c r="Y86">
        <f t="shared" si="24"/>
        <v>129</v>
      </c>
      <c r="Z86">
        <f t="shared" si="25"/>
        <v>43</v>
      </c>
    </row>
    <row r="87" spans="1:26" x14ac:dyDescent="0.25">
      <c r="A87" t="s">
        <v>5</v>
      </c>
      <c r="B87" t="s">
        <v>5</v>
      </c>
      <c r="C87">
        <v>468</v>
      </c>
      <c r="D87">
        <v>468</v>
      </c>
      <c r="E87">
        <v>468</v>
      </c>
      <c r="F87">
        <v>468</v>
      </c>
      <c r="G87">
        <v>468</v>
      </c>
      <c r="H87">
        <v>308</v>
      </c>
      <c r="I87">
        <v>169</v>
      </c>
      <c r="J87">
        <v>1719</v>
      </c>
      <c r="K87">
        <v>163</v>
      </c>
      <c r="L87">
        <v>51</v>
      </c>
      <c r="M87">
        <v>101</v>
      </c>
      <c r="N87">
        <f t="shared" si="13"/>
        <v>0</v>
      </c>
      <c r="O87" t="str">
        <f t="shared" si="14"/>
        <v>uos</v>
      </c>
      <c r="P87" s="4">
        <f t="shared" si="15"/>
        <v>100</v>
      </c>
      <c r="Q87">
        <f t="shared" si="16"/>
        <v>100</v>
      </c>
      <c r="R87">
        <f t="shared" si="17"/>
        <v>51</v>
      </c>
      <c r="S87">
        <f t="shared" si="18"/>
        <v>101</v>
      </c>
      <c r="T87">
        <f t="shared" si="19"/>
        <v>49</v>
      </c>
      <c r="U87">
        <f t="shared" si="20"/>
        <v>50</v>
      </c>
      <c r="V87" t="str">
        <f t="shared" si="21"/>
        <v>uos</v>
      </c>
      <c r="W87">
        <f t="shared" si="22"/>
        <v>169</v>
      </c>
      <c r="X87">
        <f t="shared" si="23"/>
        <v>308</v>
      </c>
      <c r="Y87">
        <f t="shared" si="24"/>
        <v>139</v>
      </c>
      <c r="Z87">
        <f t="shared" si="25"/>
        <v>45</v>
      </c>
    </row>
    <row r="88" spans="1:26" x14ac:dyDescent="0.25">
      <c r="A88" t="s">
        <v>5</v>
      </c>
      <c r="B88" t="s">
        <v>6</v>
      </c>
      <c r="C88">
        <v>468</v>
      </c>
      <c r="D88">
        <v>1004</v>
      </c>
      <c r="E88">
        <v>2</v>
      </c>
      <c r="F88">
        <v>2</v>
      </c>
      <c r="G88">
        <v>2</v>
      </c>
      <c r="H88">
        <v>313</v>
      </c>
      <c r="I88">
        <v>163</v>
      </c>
      <c r="J88">
        <v>1684</v>
      </c>
      <c r="K88">
        <v>113</v>
      </c>
      <c r="L88">
        <v>74</v>
      </c>
      <c r="M88">
        <v>6</v>
      </c>
      <c r="N88">
        <f t="shared" si="13"/>
        <v>0</v>
      </c>
      <c r="O88" t="str">
        <f t="shared" si="14"/>
        <v>trie</v>
      </c>
      <c r="P88" s="4">
        <f t="shared" si="15"/>
        <v>0</v>
      </c>
      <c r="Q88">
        <f t="shared" si="16"/>
        <v>0</v>
      </c>
      <c r="R88">
        <f t="shared" si="17"/>
        <v>6</v>
      </c>
      <c r="S88">
        <f t="shared" si="18"/>
        <v>74</v>
      </c>
      <c r="T88">
        <f t="shared" si="19"/>
        <v>91</v>
      </c>
      <c r="U88">
        <f t="shared" si="20"/>
        <v>68</v>
      </c>
      <c r="V88" t="str">
        <f t="shared" si="21"/>
        <v>uos</v>
      </c>
      <c r="W88">
        <f t="shared" si="22"/>
        <v>163</v>
      </c>
      <c r="X88">
        <f t="shared" si="23"/>
        <v>313</v>
      </c>
      <c r="Y88">
        <f t="shared" si="24"/>
        <v>150</v>
      </c>
      <c r="Z88">
        <f t="shared" si="25"/>
        <v>47</v>
      </c>
    </row>
    <row r="89" spans="1:26" x14ac:dyDescent="0.25">
      <c r="A89" t="s">
        <v>5</v>
      </c>
      <c r="B89" t="s">
        <v>7</v>
      </c>
      <c r="C89">
        <v>468</v>
      </c>
      <c r="D89">
        <v>1003</v>
      </c>
      <c r="E89">
        <v>2</v>
      </c>
      <c r="F89">
        <v>2</v>
      </c>
      <c r="G89">
        <v>2</v>
      </c>
      <c r="H89">
        <v>295</v>
      </c>
      <c r="I89">
        <v>173</v>
      </c>
      <c r="J89">
        <v>1711</v>
      </c>
      <c r="K89">
        <v>241</v>
      </c>
      <c r="L89">
        <v>103</v>
      </c>
      <c r="M89">
        <v>15</v>
      </c>
      <c r="N89">
        <f t="shared" si="13"/>
        <v>0</v>
      </c>
      <c r="O89" t="str">
        <f t="shared" si="14"/>
        <v>trie</v>
      </c>
      <c r="P89" s="4">
        <f t="shared" si="15"/>
        <v>0</v>
      </c>
      <c r="Q89">
        <f t="shared" si="16"/>
        <v>0</v>
      </c>
      <c r="R89">
        <f t="shared" si="17"/>
        <v>15</v>
      </c>
      <c r="S89">
        <f t="shared" si="18"/>
        <v>103</v>
      </c>
      <c r="T89">
        <f t="shared" si="19"/>
        <v>85</v>
      </c>
      <c r="U89">
        <f t="shared" si="20"/>
        <v>88</v>
      </c>
      <c r="V89" t="str">
        <f t="shared" si="21"/>
        <v>uos</v>
      </c>
      <c r="W89">
        <f t="shared" si="22"/>
        <v>173</v>
      </c>
      <c r="X89">
        <f t="shared" si="23"/>
        <v>295</v>
      </c>
      <c r="Y89">
        <f t="shared" si="24"/>
        <v>122</v>
      </c>
      <c r="Z89">
        <f t="shared" si="25"/>
        <v>41</v>
      </c>
    </row>
    <row r="90" spans="1:26" x14ac:dyDescent="0.25">
      <c r="A90" t="s">
        <v>5</v>
      </c>
      <c r="B90" t="s">
        <v>8</v>
      </c>
      <c r="C90">
        <v>468</v>
      </c>
      <c r="D90">
        <v>1186</v>
      </c>
      <c r="E90">
        <v>1</v>
      </c>
      <c r="F90">
        <v>1</v>
      </c>
      <c r="G90">
        <v>1</v>
      </c>
      <c r="H90">
        <v>319</v>
      </c>
      <c r="I90">
        <v>165</v>
      </c>
      <c r="J90">
        <v>1706</v>
      </c>
      <c r="K90">
        <v>248</v>
      </c>
      <c r="L90">
        <v>101</v>
      </c>
      <c r="M90">
        <v>45</v>
      </c>
      <c r="N90">
        <f t="shared" si="13"/>
        <v>0</v>
      </c>
      <c r="O90" t="str">
        <f t="shared" si="14"/>
        <v>trie</v>
      </c>
      <c r="P90" s="4">
        <f t="shared" si="15"/>
        <v>0</v>
      </c>
      <c r="Q90">
        <f t="shared" si="16"/>
        <v>0</v>
      </c>
      <c r="R90">
        <f t="shared" si="17"/>
        <v>45</v>
      </c>
      <c r="S90">
        <f t="shared" si="18"/>
        <v>101</v>
      </c>
      <c r="T90">
        <f t="shared" si="19"/>
        <v>55</v>
      </c>
      <c r="U90">
        <f t="shared" si="20"/>
        <v>56</v>
      </c>
      <c r="V90" t="str">
        <f t="shared" si="21"/>
        <v>uos</v>
      </c>
      <c r="W90">
        <f t="shared" si="22"/>
        <v>165</v>
      </c>
      <c r="X90">
        <f t="shared" si="23"/>
        <v>319</v>
      </c>
      <c r="Y90">
        <f t="shared" si="24"/>
        <v>154</v>
      </c>
      <c r="Z90">
        <f t="shared" si="25"/>
        <v>48</v>
      </c>
    </row>
    <row r="91" spans="1:26" x14ac:dyDescent="0.25">
      <c r="A91" t="s">
        <v>5</v>
      </c>
      <c r="B91" t="s">
        <v>9</v>
      </c>
      <c r="C91">
        <v>468</v>
      </c>
      <c r="D91">
        <v>21987</v>
      </c>
      <c r="E91">
        <v>1</v>
      </c>
      <c r="F91">
        <v>1</v>
      </c>
      <c r="G91">
        <v>1</v>
      </c>
      <c r="H91">
        <v>302</v>
      </c>
      <c r="I91">
        <v>152</v>
      </c>
      <c r="J91">
        <v>1493</v>
      </c>
      <c r="K91">
        <v>2217</v>
      </c>
      <c r="L91">
        <v>1570</v>
      </c>
      <c r="M91">
        <v>155</v>
      </c>
      <c r="N91">
        <f t="shared" si="13"/>
        <v>0</v>
      </c>
      <c r="O91" t="str">
        <f t="shared" si="14"/>
        <v>trie</v>
      </c>
      <c r="P91" s="4">
        <f t="shared" si="15"/>
        <v>0</v>
      </c>
      <c r="Q91">
        <f t="shared" si="16"/>
        <v>0</v>
      </c>
      <c r="R91">
        <f t="shared" si="17"/>
        <v>155</v>
      </c>
      <c r="S91">
        <f t="shared" si="18"/>
        <v>1570</v>
      </c>
      <c r="T91">
        <f t="shared" si="19"/>
        <v>90</v>
      </c>
      <c r="U91">
        <f t="shared" si="20"/>
        <v>1415</v>
      </c>
      <c r="V91" t="str">
        <f t="shared" si="21"/>
        <v>uos</v>
      </c>
      <c r="W91">
        <f t="shared" si="22"/>
        <v>152</v>
      </c>
      <c r="X91">
        <f t="shared" si="23"/>
        <v>302</v>
      </c>
      <c r="Y91">
        <f t="shared" si="24"/>
        <v>150</v>
      </c>
      <c r="Z91">
        <f t="shared" si="25"/>
        <v>49</v>
      </c>
    </row>
    <row r="92" spans="1:26" x14ac:dyDescent="0.25">
      <c r="A92" t="s">
        <v>5</v>
      </c>
      <c r="B92" t="s">
        <v>10</v>
      </c>
      <c r="C92">
        <v>468</v>
      </c>
      <c r="D92">
        <v>4947</v>
      </c>
      <c r="E92">
        <v>1</v>
      </c>
      <c r="F92">
        <v>1</v>
      </c>
      <c r="G92">
        <v>1</v>
      </c>
      <c r="H92">
        <v>310</v>
      </c>
      <c r="I92">
        <v>158</v>
      </c>
      <c r="J92">
        <v>1668</v>
      </c>
      <c r="K92">
        <v>495</v>
      </c>
      <c r="L92">
        <v>347</v>
      </c>
      <c r="M92">
        <v>27</v>
      </c>
      <c r="N92">
        <f t="shared" si="13"/>
        <v>0</v>
      </c>
      <c r="O92" t="str">
        <f t="shared" si="14"/>
        <v>trie</v>
      </c>
      <c r="P92" s="4">
        <f t="shared" si="15"/>
        <v>0</v>
      </c>
      <c r="Q92">
        <f t="shared" si="16"/>
        <v>0</v>
      </c>
      <c r="R92">
        <f t="shared" si="17"/>
        <v>27</v>
      </c>
      <c r="S92">
        <f t="shared" si="18"/>
        <v>347</v>
      </c>
      <c r="T92">
        <f t="shared" si="19"/>
        <v>92</v>
      </c>
      <c r="U92">
        <f t="shared" si="20"/>
        <v>320</v>
      </c>
      <c r="V92" t="str">
        <f t="shared" si="21"/>
        <v>uos</v>
      </c>
      <c r="W92">
        <f t="shared" si="22"/>
        <v>158</v>
      </c>
      <c r="X92">
        <f t="shared" si="23"/>
        <v>310</v>
      </c>
      <c r="Y92">
        <f t="shared" si="24"/>
        <v>152</v>
      </c>
      <c r="Z92">
        <f t="shared" si="25"/>
        <v>49</v>
      </c>
    </row>
    <row r="93" spans="1:26" x14ac:dyDescent="0.25">
      <c r="A93" t="s">
        <v>5</v>
      </c>
      <c r="B93" t="s">
        <v>11</v>
      </c>
      <c r="C93">
        <v>468</v>
      </c>
      <c r="D93">
        <v>3898</v>
      </c>
      <c r="E93">
        <v>1</v>
      </c>
      <c r="F93">
        <v>1</v>
      </c>
      <c r="G93">
        <v>1</v>
      </c>
      <c r="H93">
        <v>293</v>
      </c>
      <c r="I93">
        <v>148</v>
      </c>
      <c r="J93">
        <v>1668</v>
      </c>
      <c r="K93">
        <v>400</v>
      </c>
      <c r="L93">
        <v>270</v>
      </c>
      <c r="M93">
        <v>21</v>
      </c>
      <c r="N93">
        <f t="shared" si="13"/>
        <v>0</v>
      </c>
      <c r="O93" t="str">
        <f t="shared" si="14"/>
        <v>trie</v>
      </c>
      <c r="P93" s="4">
        <f t="shared" si="15"/>
        <v>0</v>
      </c>
      <c r="Q93">
        <f t="shared" si="16"/>
        <v>0</v>
      </c>
      <c r="R93">
        <f t="shared" si="17"/>
        <v>21</v>
      </c>
      <c r="S93">
        <f t="shared" si="18"/>
        <v>270</v>
      </c>
      <c r="T93">
        <f t="shared" si="19"/>
        <v>92</v>
      </c>
      <c r="U93">
        <f t="shared" si="20"/>
        <v>249</v>
      </c>
      <c r="V93" t="str">
        <f t="shared" si="21"/>
        <v>uos</v>
      </c>
      <c r="W93">
        <f t="shared" si="22"/>
        <v>148</v>
      </c>
      <c r="X93">
        <f t="shared" si="23"/>
        <v>293</v>
      </c>
      <c r="Y93">
        <f t="shared" si="24"/>
        <v>145</v>
      </c>
      <c r="Z93">
        <f t="shared" si="25"/>
        <v>49</v>
      </c>
    </row>
    <row r="94" spans="1:26" x14ac:dyDescent="0.25">
      <c r="A94" t="s">
        <v>5</v>
      </c>
      <c r="B94" t="s">
        <v>12</v>
      </c>
      <c r="C94">
        <v>468</v>
      </c>
      <c r="D94">
        <v>367</v>
      </c>
      <c r="E94">
        <v>1</v>
      </c>
      <c r="F94">
        <v>1</v>
      </c>
      <c r="G94">
        <v>1</v>
      </c>
      <c r="H94">
        <v>313</v>
      </c>
      <c r="I94">
        <v>170</v>
      </c>
      <c r="J94">
        <v>2045</v>
      </c>
      <c r="K94">
        <v>38</v>
      </c>
      <c r="L94">
        <v>29</v>
      </c>
      <c r="M94">
        <v>2</v>
      </c>
      <c r="N94">
        <f t="shared" si="13"/>
        <v>0</v>
      </c>
      <c r="O94" t="str">
        <f t="shared" si="14"/>
        <v>trie</v>
      </c>
      <c r="P94" s="4">
        <f t="shared" si="15"/>
        <v>0</v>
      </c>
      <c r="Q94">
        <f t="shared" si="16"/>
        <v>0</v>
      </c>
      <c r="R94">
        <f t="shared" si="17"/>
        <v>2</v>
      </c>
      <c r="S94">
        <f t="shared" si="18"/>
        <v>29</v>
      </c>
      <c r="T94">
        <f t="shared" si="19"/>
        <v>93</v>
      </c>
      <c r="U94">
        <f t="shared" si="20"/>
        <v>27</v>
      </c>
      <c r="V94" t="str">
        <f t="shared" si="21"/>
        <v>uos</v>
      </c>
      <c r="W94">
        <f t="shared" si="22"/>
        <v>170</v>
      </c>
      <c r="X94">
        <f t="shared" si="23"/>
        <v>313</v>
      </c>
      <c r="Y94">
        <f t="shared" si="24"/>
        <v>143</v>
      </c>
      <c r="Z94">
        <f t="shared" si="25"/>
        <v>45</v>
      </c>
    </row>
    <row r="95" spans="1:26" x14ac:dyDescent="0.25">
      <c r="A95" t="s">
        <v>5</v>
      </c>
      <c r="B95" t="s">
        <v>13</v>
      </c>
      <c r="C95">
        <v>468</v>
      </c>
      <c r="D95">
        <v>10197</v>
      </c>
      <c r="E95">
        <v>1</v>
      </c>
      <c r="F95">
        <v>1</v>
      </c>
      <c r="G95">
        <v>1</v>
      </c>
      <c r="H95">
        <v>322</v>
      </c>
      <c r="I95">
        <v>163</v>
      </c>
      <c r="J95">
        <v>1505</v>
      </c>
      <c r="K95">
        <v>1005</v>
      </c>
      <c r="L95">
        <v>764</v>
      </c>
      <c r="M95">
        <v>55</v>
      </c>
      <c r="N95">
        <f t="shared" si="13"/>
        <v>0</v>
      </c>
      <c r="O95" t="str">
        <f t="shared" si="14"/>
        <v>trie</v>
      </c>
      <c r="P95" s="4">
        <f t="shared" si="15"/>
        <v>0</v>
      </c>
      <c r="Q95">
        <f t="shared" si="16"/>
        <v>0</v>
      </c>
      <c r="R95">
        <f t="shared" si="17"/>
        <v>55</v>
      </c>
      <c r="S95">
        <f t="shared" si="18"/>
        <v>764</v>
      </c>
      <c r="T95">
        <f t="shared" si="19"/>
        <v>92</v>
      </c>
      <c r="U95">
        <f t="shared" si="20"/>
        <v>709</v>
      </c>
      <c r="V95" t="str">
        <f t="shared" si="21"/>
        <v>uos</v>
      </c>
      <c r="W95">
        <f t="shared" si="22"/>
        <v>163</v>
      </c>
      <c r="X95">
        <f t="shared" si="23"/>
        <v>322</v>
      </c>
      <c r="Y95">
        <f t="shared" si="24"/>
        <v>159</v>
      </c>
      <c r="Z95">
        <f t="shared" si="25"/>
        <v>49</v>
      </c>
    </row>
    <row r="96" spans="1:26" x14ac:dyDescent="0.25">
      <c r="A96" t="s">
        <v>5</v>
      </c>
      <c r="B96" t="s">
        <v>14</v>
      </c>
      <c r="C96">
        <v>468</v>
      </c>
      <c r="D96">
        <v>354985</v>
      </c>
      <c r="E96">
        <v>1</v>
      </c>
      <c r="F96">
        <v>1</v>
      </c>
      <c r="G96">
        <v>1</v>
      </c>
      <c r="H96">
        <v>305</v>
      </c>
      <c r="I96">
        <v>131</v>
      </c>
      <c r="J96">
        <v>1743</v>
      </c>
      <c r="K96">
        <v>36486</v>
      </c>
      <c r="L96">
        <v>27702</v>
      </c>
      <c r="M96">
        <v>2710</v>
      </c>
      <c r="N96">
        <f t="shared" si="13"/>
        <v>0</v>
      </c>
      <c r="O96" t="str">
        <f t="shared" si="14"/>
        <v>trie</v>
      </c>
      <c r="P96" s="4">
        <f t="shared" si="15"/>
        <v>0</v>
      </c>
      <c r="Q96">
        <f t="shared" si="16"/>
        <v>0</v>
      </c>
      <c r="R96">
        <f t="shared" si="17"/>
        <v>2710</v>
      </c>
      <c r="S96">
        <f t="shared" si="18"/>
        <v>27702</v>
      </c>
      <c r="T96">
        <f t="shared" si="19"/>
        <v>90</v>
      </c>
      <c r="U96">
        <f t="shared" si="20"/>
        <v>24992</v>
      </c>
      <c r="V96" t="str">
        <f t="shared" si="21"/>
        <v>uos</v>
      </c>
      <c r="W96">
        <f t="shared" si="22"/>
        <v>131</v>
      </c>
      <c r="X96">
        <f t="shared" si="23"/>
        <v>305</v>
      </c>
      <c r="Y96">
        <f t="shared" si="24"/>
        <v>174</v>
      </c>
      <c r="Z96">
        <f t="shared" si="25"/>
        <v>57</v>
      </c>
    </row>
    <row r="97" spans="1:26" x14ac:dyDescent="0.25">
      <c r="A97" t="s">
        <v>5</v>
      </c>
      <c r="B97" t="s">
        <v>15</v>
      </c>
      <c r="C97">
        <v>468</v>
      </c>
      <c r="D97">
        <v>833</v>
      </c>
      <c r="E97">
        <v>149</v>
      </c>
      <c r="F97">
        <v>149</v>
      </c>
      <c r="G97">
        <v>149</v>
      </c>
      <c r="H97">
        <v>312</v>
      </c>
      <c r="I97">
        <v>161</v>
      </c>
      <c r="J97">
        <v>1705</v>
      </c>
      <c r="K97">
        <v>128</v>
      </c>
      <c r="L97">
        <v>179</v>
      </c>
      <c r="M97">
        <v>11</v>
      </c>
      <c r="N97">
        <f t="shared" si="13"/>
        <v>0</v>
      </c>
      <c r="O97" t="str">
        <f t="shared" si="14"/>
        <v>trie</v>
      </c>
      <c r="P97" s="4">
        <f t="shared" si="15"/>
        <v>31</v>
      </c>
      <c r="Q97">
        <f t="shared" si="16"/>
        <v>17</v>
      </c>
      <c r="R97">
        <f t="shared" si="17"/>
        <v>11</v>
      </c>
      <c r="S97">
        <f t="shared" si="18"/>
        <v>179</v>
      </c>
      <c r="T97">
        <f t="shared" si="19"/>
        <v>93</v>
      </c>
      <c r="U97">
        <f t="shared" si="20"/>
        <v>168</v>
      </c>
      <c r="V97" t="str">
        <f t="shared" si="21"/>
        <v>uos</v>
      </c>
      <c r="W97">
        <f t="shared" si="22"/>
        <v>161</v>
      </c>
      <c r="X97">
        <f t="shared" si="23"/>
        <v>312</v>
      </c>
      <c r="Y97">
        <f t="shared" si="24"/>
        <v>151</v>
      </c>
      <c r="Z97">
        <f t="shared" si="25"/>
        <v>48</v>
      </c>
    </row>
    <row r="98" spans="1:26" x14ac:dyDescent="0.25">
      <c r="A98" t="s">
        <v>6</v>
      </c>
      <c r="B98" t="s">
        <v>0</v>
      </c>
      <c r="C98">
        <v>1004</v>
      </c>
      <c r="D98">
        <v>6214</v>
      </c>
      <c r="E98">
        <v>26</v>
      </c>
      <c r="F98">
        <v>26</v>
      </c>
      <c r="G98">
        <v>26</v>
      </c>
      <c r="H98">
        <v>714</v>
      </c>
      <c r="I98">
        <v>355</v>
      </c>
      <c r="J98">
        <v>1862</v>
      </c>
      <c r="K98">
        <v>1103</v>
      </c>
      <c r="L98">
        <v>446</v>
      </c>
      <c r="M98">
        <v>116</v>
      </c>
      <c r="N98">
        <f t="shared" si="13"/>
        <v>0</v>
      </c>
      <c r="O98" t="str">
        <f t="shared" si="14"/>
        <v>trie</v>
      </c>
      <c r="P98" s="4">
        <f t="shared" si="15"/>
        <v>2</v>
      </c>
      <c r="Q98">
        <f t="shared" si="16"/>
        <v>0</v>
      </c>
      <c r="R98">
        <f t="shared" si="17"/>
        <v>116</v>
      </c>
      <c r="S98">
        <f t="shared" si="18"/>
        <v>446</v>
      </c>
      <c r="T98">
        <f t="shared" si="19"/>
        <v>73</v>
      </c>
      <c r="U98">
        <f t="shared" si="20"/>
        <v>330</v>
      </c>
      <c r="V98" t="str">
        <f t="shared" si="21"/>
        <v>uos</v>
      </c>
      <c r="W98">
        <f t="shared" si="22"/>
        <v>355</v>
      </c>
      <c r="X98">
        <f t="shared" si="23"/>
        <v>714</v>
      </c>
      <c r="Y98">
        <f t="shared" si="24"/>
        <v>359</v>
      </c>
      <c r="Z98">
        <f t="shared" si="25"/>
        <v>50</v>
      </c>
    </row>
    <row r="99" spans="1:26" x14ac:dyDescent="0.25">
      <c r="A99" t="s">
        <v>6</v>
      </c>
      <c r="B99" t="s">
        <v>1</v>
      </c>
      <c r="C99">
        <v>1004</v>
      </c>
      <c r="D99">
        <v>74551</v>
      </c>
      <c r="E99">
        <v>889</v>
      </c>
      <c r="F99">
        <v>889</v>
      </c>
      <c r="G99">
        <v>889</v>
      </c>
      <c r="H99">
        <v>738</v>
      </c>
      <c r="I99">
        <v>324</v>
      </c>
      <c r="J99">
        <v>1462</v>
      </c>
      <c r="K99">
        <v>12401</v>
      </c>
      <c r="L99">
        <v>6314</v>
      </c>
      <c r="M99">
        <v>1841</v>
      </c>
      <c r="N99">
        <f t="shared" si="13"/>
        <v>0</v>
      </c>
      <c r="O99" t="str">
        <f t="shared" si="14"/>
        <v>trie</v>
      </c>
      <c r="P99" s="4">
        <f t="shared" si="15"/>
        <v>88</v>
      </c>
      <c r="Q99">
        <f t="shared" si="16"/>
        <v>1</v>
      </c>
      <c r="R99">
        <f t="shared" si="17"/>
        <v>1841</v>
      </c>
      <c r="S99">
        <f t="shared" si="18"/>
        <v>6314</v>
      </c>
      <c r="T99">
        <f t="shared" si="19"/>
        <v>70</v>
      </c>
      <c r="U99">
        <f t="shared" si="20"/>
        <v>4473</v>
      </c>
      <c r="V99" t="str">
        <f t="shared" si="21"/>
        <v>uos</v>
      </c>
      <c r="W99">
        <f t="shared" si="22"/>
        <v>324</v>
      </c>
      <c r="X99">
        <f t="shared" si="23"/>
        <v>738</v>
      </c>
      <c r="Y99">
        <f t="shared" si="24"/>
        <v>414</v>
      </c>
      <c r="Z99">
        <f t="shared" si="25"/>
        <v>56</v>
      </c>
    </row>
    <row r="100" spans="1:26" x14ac:dyDescent="0.25">
      <c r="A100" t="s">
        <v>6</v>
      </c>
      <c r="B100" t="s">
        <v>2</v>
      </c>
      <c r="C100">
        <v>1004</v>
      </c>
      <c r="D100">
        <v>256773</v>
      </c>
      <c r="E100">
        <v>13</v>
      </c>
      <c r="F100">
        <v>13</v>
      </c>
      <c r="G100">
        <v>13</v>
      </c>
      <c r="H100">
        <v>724</v>
      </c>
      <c r="I100">
        <v>330</v>
      </c>
      <c r="J100">
        <v>1870</v>
      </c>
      <c r="K100">
        <v>41357</v>
      </c>
      <c r="L100">
        <v>23933</v>
      </c>
      <c r="M100">
        <v>5557</v>
      </c>
      <c r="N100">
        <f t="shared" si="13"/>
        <v>0</v>
      </c>
      <c r="O100" t="str">
        <f t="shared" si="14"/>
        <v>trie</v>
      </c>
      <c r="P100" s="4">
        <f t="shared" si="15"/>
        <v>1</v>
      </c>
      <c r="Q100">
        <f t="shared" si="16"/>
        <v>0</v>
      </c>
      <c r="R100">
        <f t="shared" si="17"/>
        <v>5557</v>
      </c>
      <c r="S100">
        <f t="shared" si="18"/>
        <v>23933</v>
      </c>
      <c r="T100">
        <f t="shared" si="19"/>
        <v>76</v>
      </c>
      <c r="U100">
        <f t="shared" si="20"/>
        <v>18376</v>
      </c>
      <c r="V100" t="str">
        <f t="shared" si="21"/>
        <v>uos</v>
      </c>
      <c r="W100">
        <f t="shared" si="22"/>
        <v>330</v>
      </c>
      <c r="X100">
        <f t="shared" si="23"/>
        <v>724</v>
      </c>
      <c r="Y100">
        <f t="shared" si="24"/>
        <v>394</v>
      </c>
      <c r="Z100">
        <f t="shared" si="25"/>
        <v>54</v>
      </c>
    </row>
    <row r="101" spans="1:26" x14ac:dyDescent="0.25">
      <c r="A101" t="s">
        <v>6</v>
      </c>
      <c r="B101" t="s">
        <v>3</v>
      </c>
      <c r="C101">
        <v>1004</v>
      </c>
      <c r="D101">
        <v>113810</v>
      </c>
      <c r="E101">
        <v>884</v>
      </c>
      <c r="F101">
        <v>884</v>
      </c>
      <c r="G101">
        <v>884</v>
      </c>
      <c r="H101">
        <v>736</v>
      </c>
      <c r="I101">
        <v>343</v>
      </c>
      <c r="J101">
        <v>1668</v>
      </c>
      <c r="K101">
        <v>18493</v>
      </c>
      <c r="L101">
        <v>9327</v>
      </c>
      <c r="M101">
        <v>2424</v>
      </c>
      <c r="N101">
        <f t="shared" si="13"/>
        <v>0</v>
      </c>
      <c r="O101" t="str">
        <f t="shared" si="14"/>
        <v>trie</v>
      </c>
      <c r="P101" s="4">
        <f t="shared" si="15"/>
        <v>88</v>
      </c>
      <c r="Q101">
        <f t="shared" si="16"/>
        <v>0</v>
      </c>
      <c r="R101">
        <f t="shared" si="17"/>
        <v>2424</v>
      </c>
      <c r="S101">
        <f t="shared" si="18"/>
        <v>9327</v>
      </c>
      <c r="T101">
        <f t="shared" si="19"/>
        <v>74</v>
      </c>
      <c r="U101">
        <f t="shared" si="20"/>
        <v>6903</v>
      </c>
      <c r="V101" t="str">
        <f t="shared" si="21"/>
        <v>uos</v>
      </c>
      <c r="W101">
        <f t="shared" si="22"/>
        <v>343</v>
      </c>
      <c r="X101">
        <f t="shared" si="23"/>
        <v>736</v>
      </c>
      <c r="Y101">
        <f t="shared" si="24"/>
        <v>393</v>
      </c>
      <c r="Z101">
        <f t="shared" si="25"/>
        <v>53</v>
      </c>
    </row>
    <row r="102" spans="1:26" x14ac:dyDescent="0.25">
      <c r="A102" t="s">
        <v>6</v>
      </c>
      <c r="B102" t="s">
        <v>4</v>
      </c>
      <c r="C102">
        <v>1004</v>
      </c>
      <c r="D102">
        <v>4161</v>
      </c>
      <c r="E102">
        <v>1</v>
      </c>
      <c r="F102">
        <v>1</v>
      </c>
      <c r="G102">
        <v>1</v>
      </c>
      <c r="H102">
        <v>728</v>
      </c>
      <c r="I102">
        <v>365</v>
      </c>
      <c r="J102">
        <v>1729</v>
      </c>
      <c r="K102">
        <v>818</v>
      </c>
      <c r="L102">
        <v>321</v>
      </c>
      <c r="M102">
        <v>125</v>
      </c>
      <c r="N102">
        <f t="shared" si="13"/>
        <v>0</v>
      </c>
      <c r="O102" t="str">
        <f t="shared" si="14"/>
        <v>trie</v>
      </c>
      <c r="P102" s="4">
        <f t="shared" si="15"/>
        <v>0</v>
      </c>
      <c r="Q102">
        <f t="shared" si="16"/>
        <v>0</v>
      </c>
      <c r="R102">
        <f t="shared" si="17"/>
        <v>125</v>
      </c>
      <c r="S102">
        <f t="shared" si="18"/>
        <v>321</v>
      </c>
      <c r="T102">
        <f t="shared" si="19"/>
        <v>61</v>
      </c>
      <c r="U102">
        <f t="shared" si="20"/>
        <v>196</v>
      </c>
      <c r="V102" t="str">
        <f t="shared" si="21"/>
        <v>uos</v>
      </c>
      <c r="W102">
        <f t="shared" si="22"/>
        <v>365</v>
      </c>
      <c r="X102">
        <f t="shared" si="23"/>
        <v>728</v>
      </c>
      <c r="Y102">
        <f t="shared" si="24"/>
        <v>363</v>
      </c>
      <c r="Z102">
        <f t="shared" si="25"/>
        <v>49</v>
      </c>
    </row>
    <row r="103" spans="1:26" x14ac:dyDescent="0.25">
      <c r="A103" t="s">
        <v>6</v>
      </c>
      <c r="B103" t="s">
        <v>5</v>
      </c>
      <c r="C103">
        <v>1004</v>
      </c>
      <c r="D103">
        <v>468</v>
      </c>
      <c r="E103">
        <v>1</v>
      </c>
      <c r="F103">
        <v>1</v>
      </c>
      <c r="G103">
        <v>1</v>
      </c>
      <c r="H103">
        <v>741</v>
      </c>
      <c r="I103">
        <v>428</v>
      </c>
      <c r="J103">
        <v>1847</v>
      </c>
      <c r="K103">
        <v>65</v>
      </c>
      <c r="L103">
        <v>39</v>
      </c>
      <c r="M103">
        <v>3</v>
      </c>
      <c r="N103">
        <f t="shared" si="13"/>
        <v>0</v>
      </c>
      <c r="O103" t="str">
        <f t="shared" si="14"/>
        <v>trie</v>
      </c>
      <c r="P103" s="4">
        <f t="shared" si="15"/>
        <v>0</v>
      </c>
      <c r="Q103">
        <f t="shared" si="16"/>
        <v>0</v>
      </c>
      <c r="R103">
        <f t="shared" si="17"/>
        <v>3</v>
      </c>
      <c r="S103">
        <f t="shared" si="18"/>
        <v>39</v>
      </c>
      <c r="T103">
        <f t="shared" si="19"/>
        <v>92</v>
      </c>
      <c r="U103">
        <f t="shared" si="20"/>
        <v>36</v>
      </c>
      <c r="V103" t="str">
        <f t="shared" si="21"/>
        <v>uos</v>
      </c>
      <c r="W103">
        <f t="shared" si="22"/>
        <v>428</v>
      </c>
      <c r="X103">
        <f t="shared" si="23"/>
        <v>741</v>
      </c>
      <c r="Y103">
        <f t="shared" si="24"/>
        <v>313</v>
      </c>
      <c r="Z103">
        <f t="shared" si="25"/>
        <v>42</v>
      </c>
    </row>
    <row r="104" spans="1:26" x14ac:dyDescent="0.25">
      <c r="A104" t="s">
        <v>6</v>
      </c>
      <c r="B104" t="s">
        <v>6</v>
      </c>
      <c r="C104">
        <v>1004</v>
      </c>
      <c r="D104">
        <v>1004</v>
      </c>
      <c r="E104">
        <v>1004</v>
      </c>
      <c r="F104">
        <v>1004</v>
      </c>
      <c r="G104">
        <v>1004</v>
      </c>
      <c r="H104">
        <v>775</v>
      </c>
      <c r="I104">
        <v>452</v>
      </c>
      <c r="J104">
        <v>1896</v>
      </c>
      <c r="K104">
        <v>455</v>
      </c>
      <c r="L104">
        <v>115</v>
      </c>
      <c r="M104">
        <v>153</v>
      </c>
      <c r="N104">
        <f t="shared" si="13"/>
        <v>0</v>
      </c>
      <c r="O104" t="str">
        <f t="shared" si="14"/>
        <v>uos</v>
      </c>
      <c r="P104" s="4">
        <f t="shared" si="15"/>
        <v>100</v>
      </c>
      <c r="Q104">
        <f t="shared" si="16"/>
        <v>100</v>
      </c>
      <c r="R104">
        <f t="shared" si="17"/>
        <v>115</v>
      </c>
      <c r="S104">
        <f t="shared" si="18"/>
        <v>153</v>
      </c>
      <c r="T104">
        <f t="shared" si="19"/>
        <v>24</v>
      </c>
      <c r="U104">
        <f t="shared" si="20"/>
        <v>38</v>
      </c>
      <c r="V104" t="str">
        <f t="shared" si="21"/>
        <v>uos</v>
      </c>
      <c r="W104">
        <f t="shared" si="22"/>
        <v>452</v>
      </c>
      <c r="X104">
        <f t="shared" si="23"/>
        <v>775</v>
      </c>
      <c r="Y104">
        <f t="shared" si="24"/>
        <v>323</v>
      </c>
      <c r="Z104">
        <f t="shared" si="25"/>
        <v>41</v>
      </c>
    </row>
    <row r="105" spans="1:26" x14ac:dyDescent="0.25">
      <c r="A105" t="s">
        <v>6</v>
      </c>
      <c r="B105" t="s">
        <v>7</v>
      </c>
      <c r="C105">
        <v>1004</v>
      </c>
      <c r="D105">
        <v>1003</v>
      </c>
      <c r="E105">
        <v>2</v>
      </c>
      <c r="F105">
        <v>2</v>
      </c>
      <c r="G105">
        <v>2</v>
      </c>
      <c r="H105">
        <v>724</v>
      </c>
      <c r="I105">
        <v>385</v>
      </c>
      <c r="J105">
        <v>1907</v>
      </c>
      <c r="K105">
        <v>153</v>
      </c>
      <c r="L105">
        <v>105</v>
      </c>
      <c r="M105">
        <v>14</v>
      </c>
      <c r="N105">
        <f t="shared" si="13"/>
        <v>0</v>
      </c>
      <c r="O105" t="str">
        <f t="shared" si="14"/>
        <v>trie</v>
      </c>
      <c r="P105" s="4">
        <f t="shared" si="15"/>
        <v>0</v>
      </c>
      <c r="Q105">
        <f t="shared" si="16"/>
        <v>0</v>
      </c>
      <c r="R105">
        <f t="shared" si="17"/>
        <v>14</v>
      </c>
      <c r="S105">
        <f t="shared" si="18"/>
        <v>105</v>
      </c>
      <c r="T105">
        <f t="shared" si="19"/>
        <v>86</v>
      </c>
      <c r="U105">
        <f t="shared" si="20"/>
        <v>91</v>
      </c>
      <c r="V105" t="str">
        <f t="shared" si="21"/>
        <v>uos</v>
      </c>
      <c r="W105">
        <f t="shared" si="22"/>
        <v>385</v>
      </c>
      <c r="X105">
        <f t="shared" si="23"/>
        <v>724</v>
      </c>
      <c r="Y105">
        <f t="shared" si="24"/>
        <v>339</v>
      </c>
      <c r="Z105">
        <f t="shared" si="25"/>
        <v>46</v>
      </c>
    </row>
    <row r="106" spans="1:26" x14ac:dyDescent="0.25">
      <c r="A106" t="s">
        <v>6</v>
      </c>
      <c r="B106" t="s">
        <v>8</v>
      </c>
      <c r="C106">
        <v>1004</v>
      </c>
      <c r="D106">
        <v>1186</v>
      </c>
      <c r="E106">
        <v>1</v>
      </c>
      <c r="F106">
        <v>1</v>
      </c>
      <c r="G106">
        <v>1</v>
      </c>
      <c r="H106">
        <v>731</v>
      </c>
      <c r="I106">
        <v>413</v>
      </c>
      <c r="J106">
        <v>1914</v>
      </c>
      <c r="K106">
        <v>166</v>
      </c>
      <c r="L106">
        <v>98</v>
      </c>
      <c r="M106">
        <v>7</v>
      </c>
      <c r="N106">
        <f t="shared" si="13"/>
        <v>0</v>
      </c>
      <c r="O106" t="str">
        <f t="shared" si="14"/>
        <v>trie</v>
      </c>
      <c r="P106" s="4">
        <f t="shared" si="15"/>
        <v>0</v>
      </c>
      <c r="Q106">
        <f t="shared" si="16"/>
        <v>0</v>
      </c>
      <c r="R106">
        <f t="shared" si="17"/>
        <v>7</v>
      </c>
      <c r="S106">
        <f t="shared" si="18"/>
        <v>98</v>
      </c>
      <c r="T106">
        <f t="shared" si="19"/>
        <v>92</v>
      </c>
      <c r="U106">
        <f t="shared" si="20"/>
        <v>91</v>
      </c>
      <c r="V106" t="str">
        <f t="shared" si="21"/>
        <v>uos</v>
      </c>
      <c r="W106">
        <f t="shared" si="22"/>
        <v>413</v>
      </c>
      <c r="X106">
        <f t="shared" si="23"/>
        <v>731</v>
      </c>
      <c r="Y106">
        <f t="shared" si="24"/>
        <v>318</v>
      </c>
      <c r="Z106">
        <f t="shared" si="25"/>
        <v>43</v>
      </c>
    </row>
    <row r="107" spans="1:26" x14ac:dyDescent="0.25">
      <c r="A107" t="s">
        <v>6</v>
      </c>
      <c r="B107" t="s">
        <v>9</v>
      </c>
      <c r="C107">
        <v>1004</v>
      </c>
      <c r="D107">
        <v>21987</v>
      </c>
      <c r="E107">
        <v>8</v>
      </c>
      <c r="F107">
        <v>8</v>
      </c>
      <c r="G107">
        <v>8</v>
      </c>
      <c r="H107">
        <v>745</v>
      </c>
      <c r="I107">
        <v>364</v>
      </c>
      <c r="J107">
        <v>1780</v>
      </c>
      <c r="K107">
        <v>3759</v>
      </c>
      <c r="L107">
        <v>1625</v>
      </c>
      <c r="M107">
        <v>221</v>
      </c>
      <c r="N107">
        <f t="shared" si="13"/>
        <v>0</v>
      </c>
      <c r="O107" t="str">
        <f t="shared" si="14"/>
        <v>trie</v>
      </c>
      <c r="P107" s="4">
        <f t="shared" si="15"/>
        <v>0</v>
      </c>
      <c r="Q107">
        <f t="shared" si="16"/>
        <v>0</v>
      </c>
      <c r="R107">
        <f t="shared" si="17"/>
        <v>221</v>
      </c>
      <c r="S107">
        <f t="shared" si="18"/>
        <v>1625</v>
      </c>
      <c r="T107">
        <f t="shared" si="19"/>
        <v>86</v>
      </c>
      <c r="U107">
        <f t="shared" si="20"/>
        <v>1404</v>
      </c>
      <c r="V107" t="str">
        <f t="shared" si="21"/>
        <v>uos</v>
      </c>
      <c r="W107">
        <f t="shared" si="22"/>
        <v>364</v>
      </c>
      <c r="X107">
        <f t="shared" si="23"/>
        <v>745</v>
      </c>
      <c r="Y107">
        <f t="shared" si="24"/>
        <v>381</v>
      </c>
      <c r="Z107">
        <f t="shared" si="25"/>
        <v>51</v>
      </c>
    </row>
    <row r="108" spans="1:26" x14ac:dyDescent="0.25">
      <c r="A108" t="s">
        <v>6</v>
      </c>
      <c r="B108" t="s">
        <v>10</v>
      </c>
      <c r="C108">
        <v>1004</v>
      </c>
      <c r="D108">
        <v>4947</v>
      </c>
      <c r="E108">
        <v>2</v>
      </c>
      <c r="F108">
        <v>2</v>
      </c>
      <c r="G108">
        <v>2</v>
      </c>
      <c r="H108">
        <v>735</v>
      </c>
      <c r="I108">
        <v>357</v>
      </c>
      <c r="J108">
        <v>3201</v>
      </c>
      <c r="K108">
        <v>726</v>
      </c>
      <c r="L108">
        <v>378</v>
      </c>
      <c r="M108">
        <v>137</v>
      </c>
      <c r="N108">
        <f t="shared" si="13"/>
        <v>0</v>
      </c>
      <c r="O108" t="str">
        <f t="shared" si="14"/>
        <v>trie</v>
      </c>
      <c r="P108" s="4">
        <f t="shared" si="15"/>
        <v>0</v>
      </c>
      <c r="Q108">
        <f t="shared" si="16"/>
        <v>0</v>
      </c>
      <c r="R108">
        <f t="shared" si="17"/>
        <v>137</v>
      </c>
      <c r="S108">
        <f t="shared" si="18"/>
        <v>378</v>
      </c>
      <c r="T108">
        <f t="shared" si="19"/>
        <v>63</v>
      </c>
      <c r="U108">
        <f t="shared" si="20"/>
        <v>241</v>
      </c>
      <c r="V108" t="str">
        <f t="shared" si="21"/>
        <v>uos</v>
      </c>
      <c r="W108">
        <f t="shared" si="22"/>
        <v>357</v>
      </c>
      <c r="X108">
        <f t="shared" si="23"/>
        <v>735</v>
      </c>
      <c r="Y108">
        <f t="shared" si="24"/>
        <v>378</v>
      </c>
      <c r="Z108">
        <f t="shared" si="25"/>
        <v>51</v>
      </c>
    </row>
    <row r="109" spans="1:26" x14ac:dyDescent="0.25">
      <c r="A109" t="s">
        <v>6</v>
      </c>
      <c r="B109" t="s">
        <v>11</v>
      </c>
      <c r="C109">
        <v>1004</v>
      </c>
      <c r="D109">
        <v>3898</v>
      </c>
      <c r="E109">
        <v>3</v>
      </c>
      <c r="F109">
        <v>3</v>
      </c>
      <c r="G109">
        <v>3</v>
      </c>
      <c r="H109">
        <v>1731</v>
      </c>
      <c r="I109">
        <v>923</v>
      </c>
      <c r="J109">
        <v>4267</v>
      </c>
      <c r="K109">
        <v>1448</v>
      </c>
      <c r="L109">
        <v>745</v>
      </c>
      <c r="M109">
        <v>107</v>
      </c>
      <c r="N109">
        <f t="shared" si="13"/>
        <v>0</v>
      </c>
      <c r="O109" t="str">
        <f t="shared" si="14"/>
        <v>trie</v>
      </c>
      <c r="P109" s="4">
        <f t="shared" si="15"/>
        <v>0</v>
      </c>
      <c r="Q109">
        <f t="shared" si="16"/>
        <v>0</v>
      </c>
      <c r="R109">
        <f t="shared" si="17"/>
        <v>107</v>
      </c>
      <c r="S109">
        <f t="shared" si="18"/>
        <v>745</v>
      </c>
      <c r="T109">
        <f t="shared" si="19"/>
        <v>85</v>
      </c>
      <c r="U109">
        <f t="shared" si="20"/>
        <v>638</v>
      </c>
      <c r="V109" t="str">
        <f t="shared" si="21"/>
        <v>uos</v>
      </c>
      <c r="W109">
        <f t="shared" si="22"/>
        <v>923</v>
      </c>
      <c r="X109">
        <f t="shared" si="23"/>
        <v>1731</v>
      </c>
      <c r="Y109">
        <f t="shared" si="24"/>
        <v>808</v>
      </c>
      <c r="Z109">
        <f t="shared" si="25"/>
        <v>46</v>
      </c>
    </row>
    <row r="110" spans="1:26" x14ac:dyDescent="0.25">
      <c r="A110" t="s">
        <v>6</v>
      </c>
      <c r="B110" t="s">
        <v>12</v>
      </c>
      <c r="C110">
        <v>1004</v>
      </c>
      <c r="D110">
        <v>367</v>
      </c>
      <c r="E110">
        <v>71</v>
      </c>
      <c r="F110">
        <v>71</v>
      </c>
      <c r="G110">
        <v>71</v>
      </c>
      <c r="H110">
        <v>1812</v>
      </c>
      <c r="I110">
        <v>1011</v>
      </c>
      <c r="J110">
        <v>4286</v>
      </c>
      <c r="K110">
        <v>322</v>
      </c>
      <c r="L110">
        <v>91</v>
      </c>
      <c r="M110">
        <v>106</v>
      </c>
      <c r="N110">
        <f t="shared" si="13"/>
        <v>0</v>
      </c>
      <c r="O110" t="str">
        <f t="shared" si="14"/>
        <v>uos</v>
      </c>
      <c r="P110" s="4">
        <f t="shared" si="15"/>
        <v>7</v>
      </c>
      <c r="Q110">
        <f t="shared" si="16"/>
        <v>19</v>
      </c>
      <c r="R110">
        <f t="shared" si="17"/>
        <v>91</v>
      </c>
      <c r="S110">
        <f t="shared" si="18"/>
        <v>106</v>
      </c>
      <c r="T110">
        <f t="shared" si="19"/>
        <v>14</v>
      </c>
      <c r="U110">
        <f t="shared" si="20"/>
        <v>15</v>
      </c>
      <c r="V110" t="str">
        <f t="shared" si="21"/>
        <v>uos</v>
      </c>
      <c r="W110">
        <f t="shared" si="22"/>
        <v>1011</v>
      </c>
      <c r="X110">
        <f t="shared" si="23"/>
        <v>1812</v>
      </c>
      <c r="Y110">
        <f t="shared" si="24"/>
        <v>801</v>
      </c>
      <c r="Z110">
        <f t="shared" si="25"/>
        <v>44</v>
      </c>
    </row>
    <row r="111" spans="1:26" x14ac:dyDescent="0.25">
      <c r="A111" t="s">
        <v>6</v>
      </c>
      <c r="B111" t="s">
        <v>13</v>
      </c>
      <c r="C111">
        <v>1004</v>
      </c>
      <c r="D111">
        <v>10197</v>
      </c>
      <c r="E111">
        <v>1</v>
      </c>
      <c r="F111">
        <v>1</v>
      </c>
      <c r="G111">
        <v>1</v>
      </c>
      <c r="H111">
        <v>1032</v>
      </c>
      <c r="I111">
        <v>571</v>
      </c>
      <c r="J111">
        <v>2320</v>
      </c>
      <c r="K111">
        <v>2107</v>
      </c>
      <c r="L111">
        <v>1125</v>
      </c>
      <c r="M111">
        <v>144</v>
      </c>
      <c r="N111">
        <f t="shared" si="13"/>
        <v>0</v>
      </c>
      <c r="O111" t="str">
        <f t="shared" si="14"/>
        <v>trie</v>
      </c>
      <c r="P111" s="4">
        <f t="shared" si="15"/>
        <v>0</v>
      </c>
      <c r="Q111">
        <f t="shared" si="16"/>
        <v>0</v>
      </c>
      <c r="R111">
        <f t="shared" si="17"/>
        <v>144</v>
      </c>
      <c r="S111">
        <f t="shared" si="18"/>
        <v>1125</v>
      </c>
      <c r="T111">
        <f t="shared" si="19"/>
        <v>87</v>
      </c>
      <c r="U111">
        <f t="shared" si="20"/>
        <v>981</v>
      </c>
      <c r="V111" t="str">
        <f t="shared" si="21"/>
        <v>uos</v>
      </c>
      <c r="W111">
        <f t="shared" si="22"/>
        <v>571</v>
      </c>
      <c r="X111">
        <f t="shared" si="23"/>
        <v>1032</v>
      </c>
      <c r="Y111">
        <f t="shared" si="24"/>
        <v>461</v>
      </c>
      <c r="Z111">
        <f t="shared" si="25"/>
        <v>44</v>
      </c>
    </row>
    <row r="112" spans="1:26" x14ac:dyDescent="0.25">
      <c r="A112" t="s">
        <v>6</v>
      </c>
      <c r="B112" t="s">
        <v>14</v>
      </c>
      <c r="C112">
        <v>1004</v>
      </c>
      <c r="D112">
        <v>354985</v>
      </c>
      <c r="E112">
        <v>885</v>
      </c>
      <c r="F112">
        <v>885</v>
      </c>
      <c r="G112">
        <v>885</v>
      </c>
      <c r="H112">
        <v>719</v>
      </c>
      <c r="I112">
        <v>416</v>
      </c>
      <c r="J112">
        <v>1922</v>
      </c>
      <c r="K112">
        <v>55133</v>
      </c>
      <c r="L112">
        <v>30240</v>
      </c>
      <c r="M112">
        <v>7015</v>
      </c>
      <c r="N112">
        <f t="shared" si="13"/>
        <v>0</v>
      </c>
      <c r="O112" t="str">
        <f t="shared" si="14"/>
        <v>trie</v>
      </c>
      <c r="P112" s="4">
        <f t="shared" si="15"/>
        <v>88</v>
      </c>
      <c r="Q112">
        <f t="shared" si="16"/>
        <v>0</v>
      </c>
      <c r="R112">
        <f t="shared" si="17"/>
        <v>7015</v>
      </c>
      <c r="S112">
        <f t="shared" si="18"/>
        <v>30240</v>
      </c>
      <c r="T112">
        <f t="shared" si="19"/>
        <v>76</v>
      </c>
      <c r="U112">
        <f t="shared" si="20"/>
        <v>23225</v>
      </c>
      <c r="V112" t="str">
        <f t="shared" si="21"/>
        <v>uos</v>
      </c>
      <c r="W112">
        <f t="shared" si="22"/>
        <v>416</v>
      </c>
      <c r="X112">
        <f t="shared" si="23"/>
        <v>719</v>
      </c>
      <c r="Y112">
        <f t="shared" si="24"/>
        <v>303</v>
      </c>
      <c r="Z112">
        <f t="shared" si="25"/>
        <v>42</v>
      </c>
    </row>
    <row r="113" spans="1:26" x14ac:dyDescent="0.25">
      <c r="A113" t="s">
        <v>6</v>
      </c>
      <c r="B113" t="s">
        <v>15</v>
      </c>
      <c r="C113">
        <v>1004</v>
      </c>
      <c r="D113">
        <v>833</v>
      </c>
      <c r="E113">
        <v>149</v>
      </c>
      <c r="F113">
        <v>149</v>
      </c>
      <c r="G113">
        <v>149</v>
      </c>
      <c r="H113">
        <v>738</v>
      </c>
      <c r="I113">
        <v>411</v>
      </c>
      <c r="J113">
        <v>1863</v>
      </c>
      <c r="K113">
        <v>255</v>
      </c>
      <c r="L113">
        <v>189</v>
      </c>
      <c r="M113">
        <v>75</v>
      </c>
      <c r="N113">
        <f t="shared" si="13"/>
        <v>0</v>
      </c>
      <c r="O113" t="str">
        <f t="shared" si="14"/>
        <v>trie</v>
      </c>
      <c r="P113" s="4">
        <f t="shared" si="15"/>
        <v>14</v>
      </c>
      <c r="Q113">
        <f t="shared" si="16"/>
        <v>17</v>
      </c>
      <c r="R113">
        <f t="shared" si="17"/>
        <v>75</v>
      </c>
      <c r="S113">
        <f t="shared" si="18"/>
        <v>189</v>
      </c>
      <c r="T113">
        <f t="shared" si="19"/>
        <v>60</v>
      </c>
      <c r="U113">
        <f t="shared" si="20"/>
        <v>114</v>
      </c>
      <c r="V113" t="str">
        <f t="shared" si="21"/>
        <v>uos</v>
      </c>
      <c r="W113">
        <f t="shared" si="22"/>
        <v>411</v>
      </c>
      <c r="X113">
        <f t="shared" si="23"/>
        <v>738</v>
      </c>
      <c r="Y113">
        <f t="shared" si="24"/>
        <v>327</v>
      </c>
      <c r="Z113">
        <f t="shared" si="25"/>
        <v>44</v>
      </c>
    </row>
    <row r="114" spans="1:26" x14ac:dyDescent="0.25">
      <c r="A114" t="s">
        <v>7</v>
      </c>
      <c r="B114" t="s">
        <v>0</v>
      </c>
      <c r="C114">
        <v>1003</v>
      </c>
      <c r="D114">
        <v>6214</v>
      </c>
      <c r="E114">
        <v>1</v>
      </c>
      <c r="F114">
        <v>1</v>
      </c>
      <c r="G114">
        <v>1</v>
      </c>
      <c r="H114">
        <v>748</v>
      </c>
      <c r="I114">
        <v>414</v>
      </c>
      <c r="J114">
        <v>5189</v>
      </c>
      <c r="K114">
        <v>866</v>
      </c>
      <c r="L114">
        <v>482</v>
      </c>
      <c r="M114">
        <v>44</v>
      </c>
      <c r="N114">
        <f t="shared" si="13"/>
        <v>0</v>
      </c>
      <c r="O114" t="str">
        <f t="shared" si="14"/>
        <v>trie</v>
      </c>
      <c r="P114" s="4">
        <f t="shared" si="15"/>
        <v>0</v>
      </c>
      <c r="Q114">
        <f t="shared" si="16"/>
        <v>0</v>
      </c>
      <c r="R114">
        <f t="shared" si="17"/>
        <v>44</v>
      </c>
      <c r="S114">
        <f t="shared" si="18"/>
        <v>482</v>
      </c>
      <c r="T114">
        <f t="shared" si="19"/>
        <v>90</v>
      </c>
      <c r="U114">
        <f t="shared" si="20"/>
        <v>438</v>
      </c>
      <c r="V114" t="str">
        <f t="shared" si="21"/>
        <v>uos</v>
      </c>
      <c r="W114">
        <f t="shared" si="22"/>
        <v>414</v>
      </c>
      <c r="X114">
        <f t="shared" si="23"/>
        <v>748</v>
      </c>
      <c r="Y114">
        <f t="shared" si="24"/>
        <v>334</v>
      </c>
      <c r="Z114">
        <f t="shared" si="25"/>
        <v>44</v>
      </c>
    </row>
    <row r="115" spans="1:26" x14ac:dyDescent="0.25">
      <c r="A115" t="s">
        <v>7</v>
      </c>
      <c r="B115" t="s">
        <v>1</v>
      </c>
      <c r="C115">
        <v>1003</v>
      </c>
      <c r="D115">
        <v>74551</v>
      </c>
      <c r="E115">
        <v>1</v>
      </c>
      <c r="F115">
        <v>1</v>
      </c>
      <c r="G115">
        <v>1</v>
      </c>
      <c r="H115">
        <v>731</v>
      </c>
      <c r="I115">
        <v>424</v>
      </c>
      <c r="J115">
        <v>4742</v>
      </c>
      <c r="K115">
        <v>8711</v>
      </c>
      <c r="L115">
        <v>6608</v>
      </c>
      <c r="M115">
        <v>618</v>
      </c>
      <c r="N115">
        <f t="shared" si="13"/>
        <v>0</v>
      </c>
      <c r="O115" t="str">
        <f t="shared" si="14"/>
        <v>trie</v>
      </c>
      <c r="P115" s="4">
        <f t="shared" si="15"/>
        <v>0</v>
      </c>
      <c r="Q115">
        <f t="shared" si="16"/>
        <v>0</v>
      </c>
      <c r="R115">
        <f t="shared" si="17"/>
        <v>618</v>
      </c>
      <c r="S115">
        <f t="shared" si="18"/>
        <v>6608</v>
      </c>
      <c r="T115">
        <f t="shared" si="19"/>
        <v>90</v>
      </c>
      <c r="U115">
        <f t="shared" si="20"/>
        <v>5990</v>
      </c>
      <c r="V115" t="str">
        <f t="shared" si="21"/>
        <v>uos</v>
      </c>
      <c r="W115">
        <f t="shared" si="22"/>
        <v>424</v>
      </c>
      <c r="X115">
        <f t="shared" si="23"/>
        <v>731</v>
      </c>
      <c r="Y115">
        <f t="shared" si="24"/>
        <v>307</v>
      </c>
      <c r="Z115">
        <f t="shared" si="25"/>
        <v>41</v>
      </c>
    </row>
    <row r="116" spans="1:26" x14ac:dyDescent="0.25">
      <c r="A116" t="s">
        <v>7</v>
      </c>
      <c r="B116" t="s">
        <v>2</v>
      </c>
      <c r="C116">
        <v>1003</v>
      </c>
      <c r="D116">
        <v>256773</v>
      </c>
      <c r="E116">
        <v>1</v>
      </c>
      <c r="F116">
        <v>1</v>
      </c>
      <c r="G116">
        <v>1</v>
      </c>
      <c r="H116">
        <v>757</v>
      </c>
      <c r="I116">
        <v>475</v>
      </c>
      <c r="J116">
        <v>5062</v>
      </c>
      <c r="K116">
        <v>32024</v>
      </c>
      <c r="L116">
        <v>25786</v>
      </c>
      <c r="M116">
        <v>2601</v>
      </c>
      <c r="N116">
        <f t="shared" si="13"/>
        <v>0</v>
      </c>
      <c r="O116" t="str">
        <f t="shared" si="14"/>
        <v>trie</v>
      </c>
      <c r="P116" s="4">
        <f t="shared" si="15"/>
        <v>0</v>
      </c>
      <c r="Q116">
        <f t="shared" si="16"/>
        <v>0</v>
      </c>
      <c r="R116">
        <f t="shared" si="17"/>
        <v>2601</v>
      </c>
      <c r="S116">
        <f t="shared" si="18"/>
        <v>25786</v>
      </c>
      <c r="T116">
        <f t="shared" si="19"/>
        <v>89</v>
      </c>
      <c r="U116">
        <f t="shared" si="20"/>
        <v>23185</v>
      </c>
      <c r="V116" t="str">
        <f t="shared" si="21"/>
        <v>uos</v>
      </c>
      <c r="W116">
        <f t="shared" si="22"/>
        <v>475</v>
      </c>
      <c r="X116">
        <f t="shared" si="23"/>
        <v>757</v>
      </c>
      <c r="Y116">
        <f t="shared" si="24"/>
        <v>282</v>
      </c>
      <c r="Z116">
        <f t="shared" si="25"/>
        <v>37</v>
      </c>
    </row>
    <row r="117" spans="1:26" x14ac:dyDescent="0.25">
      <c r="A117" t="s">
        <v>7</v>
      </c>
      <c r="B117" t="s">
        <v>3</v>
      </c>
      <c r="C117">
        <v>1003</v>
      </c>
      <c r="D117">
        <v>113810</v>
      </c>
      <c r="E117">
        <v>1</v>
      </c>
      <c r="F117">
        <v>1</v>
      </c>
      <c r="G117">
        <v>1</v>
      </c>
      <c r="H117">
        <v>768</v>
      </c>
      <c r="I117">
        <v>449</v>
      </c>
      <c r="J117">
        <v>5229</v>
      </c>
      <c r="K117">
        <v>12704</v>
      </c>
      <c r="L117">
        <v>10138</v>
      </c>
      <c r="M117">
        <v>794</v>
      </c>
      <c r="N117">
        <f t="shared" si="13"/>
        <v>0</v>
      </c>
      <c r="O117" t="str">
        <f t="shared" si="14"/>
        <v>trie</v>
      </c>
      <c r="P117" s="4">
        <f t="shared" si="15"/>
        <v>0</v>
      </c>
      <c r="Q117">
        <f t="shared" si="16"/>
        <v>0</v>
      </c>
      <c r="R117">
        <f t="shared" si="17"/>
        <v>794</v>
      </c>
      <c r="S117">
        <f t="shared" si="18"/>
        <v>10138</v>
      </c>
      <c r="T117">
        <f t="shared" si="19"/>
        <v>92</v>
      </c>
      <c r="U117">
        <f t="shared" si="20"/>
        <v>9344</v>
      </c>
      <c r="V117" t="str">
        <f t="shared" si="21"/>
        <v>uos</v>
      </c>
      <c r="W117">
        <f t="shared" si="22"/>
        <v>449</v>
      </c>
      <c r="X117">
        <f t="shared" si="23"/>
        <v>768</v>
      </c>
      <c r="Y117">
        <f t="shared" si="24"/>
        <v>319</v>
      </c>
      <c r="Z117">
        <f t="shared" si="25"/>
        <v>41</v>
      </c>
    </row>
    <row r="118" spans="1:26" x14ac:dyDescent="0.25">
      <c r="A118" t="s">
        <v>7</v>
      </c>
      <c r="B118" t="s">
        <v>4</v>
      </c>
      <c r="C118">
        <v>1003</v>
      </c>
      <c r="D118">
        <v>4161</v>
      </c>
      <c r="E118">
        <v>1</v>
      </c>
      <c r="F118">
        <v>1</v>
      </c>
      <c r="G118">
        <v>1</v>
      </c>
      <c r="H118">
        <v>761</v>
      </c>
      <c r="I118">
        <v>423</v>
      </c>
      <c r="J118">
        <v>5442</v>
      </c>
      <c r="K118">
        <v>493</v>
      </c>
      <c r="L118">
        <v>390</v>
      </c>
      <c r="M118">
        <v>30</v>
      </c>
      <c r="N118">
        <f t="shared" si="13"/>
        <v>0</v>
      </c>
      <c r="O118" t="str">
        <f t="shared" si="14"/>
        <v>trie</v>
      </c>
      <c r="P118" s="4">
        <f t="shared" si="15"/>
        <v>0</v>
      </c>
      <c r="Q118">
        <f t="shared" si="16"/>
        <v>0</v>
      </c>
      <c r="R118">
        <f t="shared" si="17"/>
        <v>30</v>
      </c>
      <c r="S118">
        <f t="shared" si="18"/>
        <v>390</v>
      </c>
      <c r="T118">
        <f t="shared" si="19"/>
        <v>92</v>
      </c>
      <c r="U118">
        <f t="shared" si="20"/>
        <v>360</v>
      </c>
      <c r="V118" t="str">
        <f t="shared" si="21"/>
        <v>uos</v>
      </c>
      <c r="W118">
        <f t="shared" si="22"/>
        <v>423</v>
      </c>
      <c r="X118">
        <f t="shared" si="23"/>
        <v>761</v>
      </c>
      <c r="Y118">
        <f t="shared" si="24"/>
        <v>338</v>
      </c>
      <c r="Z118">
        <f t="shared" si="25"/>
        <v>44</v>
      </c>
    </row>
    <row r="119" spans="1:26" x14ac:dyDescent="0.25">
      <c r="A119" t="s">
        <v>7</v>
      </c>
      <c r="B119" t="s">
        <v>5</v>
      </c>
      <c r="C119">
        <v>1003</v>
      </c>
      <c r="D119">
        <v>468</v>
      </c>
      <c r="E119">
        <v>1</v>
      </c>
      <c r="F119">
        <v>1</v>
      </c>
      <c r="G119">
        <v>1</v>
      </c>
      <c r="H119">
        <v>770</v>
      </c>
      <c r="I119">
        <v>465</v>
      </c>
      <c r="J119">
        <v>5295</v>
      </c>
      <c r="K119">
        <v>60</v>
      </c>
      <c r="L119">
        <v>41</v>
      </c>
      <c r="M119">
        <v>5</v>
      </c>
      <c r="N119">
        <f t="shared" si="13"/>
        <v>0</v>
      </c>
      <c r="O119" t="str">
        <f t="shared" si="14"/>
        <v>trie</v>
      </c>
      <c r="P119" s="4">
        <f t="shared" si="15"/>
        <v>0</v>
      </c>
      <c r="Q119">
        <f t="shared" si="16"/>
        <v>0</v>
      </c>
      <c r="R119">
        <f t="shared" si="17"/>
        <v>5</v>
      </c>
      <c r="S119">
        <f t="shared" si="18"/>
        <v>41</v>
      </c>
      <c r="T119">
        <f t="shared" si="19"/>
        <v>87</v>
      </c>
      <c r="U119">
        <f t="shared" si="20"/>
        <v>36</v>
      </c>
      <c r="V119" t="str">
        <f t="shared" si="21"/>
        <v>uos</v>
      </c>
      <c r="W119">
        <f t="shared" si="22"/>
        <v>465</v>
      </c>
      <c r="X119">
        <f t="shared" si="23"/>
        <v>770</v>
      </c>
      <c r="Y119">
        <f t="shared" si="24"/>
        <v>305</v>
      </c>
      <c r="Z119">
        <f t="shared" si="25"/>
        <v>39</v>
      </c>
    </row>
    <row r="120" spans="1:26" x14ac:dyDescent="0.25">
      <c r="A120" t="s">
        <v>7</v>
      </c>
      <c r="B120" t="s">
        <v>6</v>
      </c>
      <c r="C120">
        <v>1003</v>
      </c>
      <c r="D120">
        <v>1004</v>
      </c>
      <c r="E120">
        <v>2</v>
      </c>
      <c r="F120">
        <v>2</v>
      </c>
      <c r="G120">
        <v>2</v>
      </c>
      <c r="H120">
        <v>770</v>
      </c>
      <c r="I120">
        <v>453</v>
      </c>
      <c r="J120">
        <v>5021</v>
      </c>
      <c r="K120">
        <v>125</v>
      </c>
      <c r="L120">
        <v>90</v>
      </c>
      <c r="M120">
        <v>6</v>
      </c>
      <c r="N120">
        <f t="shared" si="13"/>
        <v>0</v>
      </c>
      <c r="O120" t="str">
        <f t="shared" si="14"/>
        <v>trie</v>
      </c>
      <c r="P120" s="4">
        <f t="shared" si="15"/>
        <v>0</v>
      </c>
      <c r="Q120">
        <f t="shared" si="16"/>
        <v>0</v>
      </c>
      <c r="R120">
        <f t="shared" si="17"/>
        <v>6</v>
      </c>
      <c r="S120">
        <f t="shared" si="18"/>
        <v>90</v>
      </c>
      <c r="T120">
        <f t="shared" si="19"/>
        <v>93</v>
      </c>
      <c r="U120">
        <f t="shared" si="20"/>
        <v>84</v>
      </c>
      <c r="V120" t="str">
        <f t="shared" si="21"/>
        <v>uos</v>
      </c>
      <c r="W120">
        <f t="shared" si="22"/>
        <v>453</v>
      </c>
      <c r="X120">
        <f t="shared" si="23"/>
        <v>770</v>
      </c>
      <c r="Y120">
        <f t="shared" si="24"/>
        <v>317</v>
      </c>
      <c r="Z120">
        <f t="shared" si="25"/>
        <v>41</v>
      </c>
    </row>
    <row r="121" spans="1:26" x14ac:dyDescent="0.25">
      <c r="A121" t="s">
        <v>7</v>
      </c>
      <c r="B121" t="s">
        <v>7</v>
      </c>
      <c r="C121">
        <v>1003</v>
      </c>
      <c r="D121">
        <v>1003</v>
      </c>
      <c r="E121">
        <v>1003</v>
      </c>
      <c r="F121">
        <v>1003</v>
      </c>
      <c r="G121">
        <v>1003</v>
      </c>
      <c r="H121">
        <v>758</v>
      </c>
      <c r="I121">
        <v>461</v>
      </c>
      <c r="J121">
        <v>5154</v>
      </c>
      <c r="K121">
        <v>421</v>
      </c>
      <c r="L121">
        <v>151</v>
      </c>
      <c r="M121">
        <v>752</v>
      </c>
      <c r="N121">
        <f t="shared" si="13"/>
        <v>0</v>
      </c>
      <c r="O121" t="str">
        <f t="shared" si="14"/>
        <v>uos</v>
      </c>
      <c r="P121" s="4">
        <f t="shared" si="15"/>
        <v>100</v>
      </c>
      <c r="Q121">
        <f t="shared" si="16"/>
        <v>100</v>
      </c>
      <c r="R121">
        <f t="shared" si="17"/>
        <v>151</v>
      </c>
      <c r="S121">
        <f t="shared" si="18"/>
        <v>752</v>
      </c>
      <c r="T121">
        <f t="shared" si="19"/>
        <v>79</v>
      </c>
      <c r="U121">
        <f t="shared" si="20"/>
        <v>601</v>
      </c>
      <c r="V121" t="str">
        <f t="shared" si="21"/>
        <v>uos</v>
      </c>
      <c r="W121">
        <f t="shared" si="22"/>
        <v>461</v>
      </c>
      <c r="X121">
        <f t="shared" si="23"/>
        <v>758</v>
      </c>
      <c r="Y121">
        <f t="shared" si="24"/>
        <v>297</v>
      </c>
      <c r="Z121">
        <f t="shared" si="25"/>
        <v>39</v>
      </c>
    </row>
    <row r="122" spans="1:26" x14ac:dyDescent="0.25">
      <c r="A122" t="s">
        <v>7</v>
      </c>
      <c r="B122" t="s">
        <v>8</v>
      </c>
      <c r="C122">
        <v>1003</v>
      </c>
      <c r="D122">
        <v>1186</v>
      </c>
      <c r="E122">
        <v>1</v>
      </c>
      <c r="F122">
        <v>1</v>
      </c>
      <c r="G122">
        <v>1</v>
      </c>
      <c r="H122">
        <v>752</v>
      </c>
      <c r="I122">
        <v>448</v>
      </c>
      <c r="J122">
        <v>5091</v>
      </c>
      <c r="K122">
        <v>151</v>
      </c>
      <c r="L122">
        <v>107</v>
      </c>
      <c r="M122">
        <v>12</v>
      </c>
      <c r="N122">
        <f t="shared" si="13"/>
        <v>0</v>
      </c>
      <c r="O122" t="str">
        <f t="shared" si="14"/>
        <v>trie</v>
      </c>
      <c r="P122" s="4">
        <f t="shared" si="15"/>
        <v>0</v>
      </c>
      <c r="Q122">
        <f t="shared" si="16"/>
        <v>0</v>
      </c>
      <c r="R122">
        <f t="shared" si="17"/>
        <v>12</v>
      </c>
      <c r="S122">
        <f t="shared" si="18"/>
        <v>107</v>
      </c>
      <c r="T122">
        <f t="shared" si="19"/>
        <v>88</v>
      </c>
      <c r="U122">
        <f t="shared" si="20"/>
        <v>95</v>
      </c>
      <c r="V122" t="str">
        <f t="shared" si="21"/>
        <v>uos</v>
      </c>
      <c r="W122">
        <f t="shared" si="22"/>
        <v>448</v>
      </c>
      <c r="X122">
        <f t="shared" si="23"/>
        <v>752</v>
      </c>
      <c r="Y122">
        <f t="shared" si="24"/>
        <v>304</v>
      </c>
      <c r="Z122">
        <f t="shared" si="25"/>
        <v>40</v>
      </c>
    </row>
    <row r="123" spans="1:26" x14ac:dyDescent="0.25">
      <c r="A123" t="s">
        <v>7</v>
      </c>
      <c r="B123" t="s">
        <v>9</v>
      </c>
      <c r="C123">
        <v>1003</v>
      </c>
      <c r="D123">
        <v>21987</v>
      </c>
      <c r="E123">
        <v>1</v>
      </c>
      <c r="F123">
        <v>1</v>
      </c>
      <c r="G123">
        <v>1</v>
      </c>
      <c r="H123">
        <v>762</v>
      </c>
      <c r="I123">
        <v>428</v>
      </c>
      <c r="J123">
        <v>4995</v>
      </c>
      <c r="K123">
        <v>2496</v>
      </c>
      <c r="L123">
        <v>1815</v>
      </c>
      <c r="M123">
        <v>155</v>
      </c>
      <c r="N123">
        <f t="shared" si="13"/>
        <v>0</v>
      </c>
      <c r="O123" t="str">
        <f t="shared" si="14"/>
        <v>trie</v>
      </c>
      <c r="P123" s="4">
        <f t="shared" si="15"/>
        <v>0</v>
      </c>
      <c r="Q123">
        <f t="shared" si="16"/>
        <v>0</v>
      </c>
      <c r="R123">
        <f t="shared" si="17"/>
        <v>155</v>
      </c>
      <c r="S123">
        <f t="shared" si="18"/>
        <v>1815</v>
      </c>
      <c r="T123">
        <f t="shared" si="19"/>
        <v>91</v>
      </c>
      <c r="U123">
        <f t="shared" si="20"/>
        <v>1660</v>
      </c>
      <c r="V123" t="str">
        <f t="shared" si="21"/>
        <v>uos</v>
      </c>
      <c r="W123">
        <f t="shared" si="22"/>
        <v>428</v>
      </c>
      <c r="X123">
        <f t="shared" si="23"/>
        <v>762</v>
      </c>
      <c r="Y123">
        <f t="shared" si="24"/>
        <v>334</v>
      </c>
      <c r="Z123">
        <f t="shared" si="25"/>
        <v>43</v>
      </c>
    </row>
    <row r="124" spans="1:26" x14ac:dyDescent="0.25">
      <c r="A124" t="s">
        <v>7</v>
      </c>
      <c r="B124" t="s">
        <v>10</v>
      </c>
      <c r="C124">
        <v>1003</v>
      </c>
      <c r="D124">
        <v>4947</v>
      </c>
      <c r="E124">
        <v>1</v>
      </c>
      <c r="F124">
        <v>1</v>
      </c>
      <c r="G124">
        <v>1</v>
      </c>
      <c r="H124">
        <v>748</v>
      </c>
      <c r="I124">
        <v>416</v>
      </c>
      <c r="J124">
        <v>5047</v>
      </c>
      <c r="K124">
        <v>569</v>
      </c>
      <c r="L124">
        <v>425</v>
      </c>
      <c r="M124">
        <v>38</v>
      </c>
      <c r="N124">
        <f t="shared" si="13"/>
        <v>0</v>
      </c>
      <c r="O124" t="str">
        <f t="shared" si="14"/>
        <v>trie</v>
      </c>
      <c r="P124" s="4">
        <f t="shared" si="15"/>
        <v>0</v>
      </c>
      <c r="Q124">
        <f t="shared" si="16"/>
        <v>0</v>
      </c>
      <c r="R124">
        <f t="shared" si="17"/>
        <v>38</v>
      </c>
      <c r="S124">
        <f t="shared" si="18"/>
        <v>425</v>
      </c>
      <c r="T124">
        <f t="shared" si="19"/>
        <v>91</v>
      </c>
      <c r="U124">
        <f t="shared" si="20"/>
        <v>387</v>
      </c>
      <c r="V124" t="str">
        <f t="shared" si="21"/>
        <v>uos</v>
      </c>
      <c r="W124">
        <f t="shared" si="22"/>
        <v>416</v>
      </c>
      <c r="X124">
        <f t="shared" si="23"/>
        <v>748</v>
      </c>
      <c r="Y124">
        <f t="shared" si="24"/>
        <v>332</v>
      </c>
      <c r="Z124">
        <f t="shared" si="25"/>
        <v>44</v>
      </c>
    </row>
    <row r="125" spans="1:26" x14ac:dyDescent="0.25">
      <c r="A125" t="s">
        <v>7</v>
      </c>
      <c r="B125" t="s">
        <v>11</v>
      </c>
      <c r="C125">
        <v>1003</v>
      </c>
      <c r="D125">
        <v>3898</v>
      </c>
      <c r="E125">
        <v>1</v>
      </c>
      <c r="F125">
        <v>1</v>
      </c>
      <c r="G125">
        <v>1</v>
      </c>
      <c r="H125">
        <v>857</v>
      </c>
      <c r="I125">
        <v>418</v>
      </c>
      <c r="J125">
        <v>5110</v>
      </c>
      <c r="K125">
        <v>517</v>
      </c>
      <c r="L125">
        <v>323</v>
      </c>
      <c r="M125">
        <v>28</v>
      </c>
      <c r="N125">
        <f t="shared" si="13"/>
        <v>0</v>
      </c>
      <c r="O125" t="str">
        <f t="shared" si="14"/>
        <v>trie</v>
      </c>
      <c r="P125" s="4">
        <f t="shared" si="15"/>
        <v>0</v>
      </c>
      <c r="Q125">
        <f t="shared" si="16"/>
        <v>0</v>
      </c>
      <c r="R125">
        <f t="shared" si="17"/>
        <v>28</v>
      </c>
      <c r="S125">
        <f t="shared" si="18"/>
        <v>323</v>
      </c>
      <c r="T125">
        <f t="shared" si="19"/>
        <v>91</v>
      </c>
      <c r="U125">
        <f t="shared" si="20"/>
        <v>295</v>
      </c>
      <c r="V125" t="str">
        <f t="shared" si="21"/>
        <v>uos</v>
      </c>
      <c r="W125">
        <f t="shared" si="22"/>
        <v>418</v>
      </c>
      <c r="X125">
        <f t="shared" si="23"/>
        <v>857</v>
      </c>
      <c r="Y125">
        <f t="shared" si="24"/>
        <v>439</v>
      </c>
      <c r="Z125">
        <f t="shared" si="25"/>
        <v>51</v>
      </c>
    </row>
    <row r="126" spans="1:26" x14ac:dyDescent="0.25">
      <c r="A126" t="s">
        <v>7</v>
      </c>
      <c r="B126" t="s">
        <v>12</v>
      </c>
      <c r="C126">
        <v>1003</v>
      </c>
      <c r="D126">
        <v>367</v>
      </c>
      <c r="E126">
        <v>1</v>
      </c>
      <c r="F126">
        <v>1</v>
      </c>
      <c r="G126">
        <v>1</v>
      </c>
      <c r="H126">
        <v>775</v>
      </c>
      <c r="I126">
        <v>469</v>
      </c>
      <c r="J126">
        <v>5160</v>
      </c>
      <c r="K126">
        <v>42</v>
      </c>
      <c r="L126">
        <v>33</v>
      </c>
      <c r="M126">
        <v>3</v>
      </c>
      <c r="N126">
        <f t="shared" si="13"/>
        <v>0</v>
      </c>
      <c r="O126" t="str">
        <f t="shared" si="14"/>
        <v>trie</v>
      </c>
      <c r="P126" s="4">
        <f t="shared" si="15"/>
        <v>0</v>
      </c>
      <c r="Q126">
        <f t="shared" si="16"/>
        <v>0</v>
      </c>
      <c r="R126">
        <f t="shared" si="17"/>
        <v>3</v>
      </c>
      <c r="S126">
        <f t="shared" si="18"/>
        <v>33</v>
      </c>
      <c r="T126">
        <f t="shared" si="19"/>
        <v>90</v>
      </c>
      <c r="U126">
        <f t="shared" si="20"/>
        <v>30</v>
      </c>
      <c r="V126" t="str">
        <f t="shared" si="21"/>
        <v>uos</v>
      </c>
      <c r="W126">
        <f t="shared" si="22"/>
        <v>469</v>
      </c>
      <c r="X126">
        <f t="shared" si="23"/>
        <v>775</v>
      </c>
      <c r="Y126">
        <f t="shared" si="24"/>
        <v>306</v>
      </c>
      <c r="Z126">
        <f t="shared" si="25"/>
        <v>39</v>
      </c>
    </row>
    <row r="127" spans="1:26" x14ac:dyDescent="0.25">
      <c r="A127" t="s">
        <v>7</v>
      </c>
      <c r="B127" t="s">
        <v>13</v>
      </c>
      <c r="C127">
        <v>1003</v>
      </c>
      <c r="D127">
        <v>10197</v>
      </c>
      <c r="E127">
        <v>1</v>
      </c>
      <c r="F127">
        <v>1</v>
      </c>
      <c r="G127">
        <v>1</v>
      </c>
      <c r="H127">
        <v>756</v>
      </c>
      <c r="I127">
        <v>456</v>
      </c>
      <c r="J127">
        <v>5102</v>
      </c>
      <c r="K127">
        <v>1150</v>
      </c>
      <c r="L127">
        <v>862</v>
      </c>
      <c r="M127">
        <v>88</v>
      </c>
      <c r="N127">
        <f t="shared" si="13"/>
        <v>0</v>
      </c>
      <c r="O127" t="str">
        <f t="shared" si="14"/>
        <v>trie</v>
      </c>
      <c r="P127" s="4">
        <f t="shared" si="15"/>
        <v>0</v>
      </c>
      <c r="Q127">
        <f t="shared" si="16"/>
        <v>0</v>
      </c>
      <c r="R127">
        <f t="shared" si="17"/>
        <v>88</v>
      </c>
      <c r="S127">
        <f t="shared" si="18"/>
        <v>862</v>
      </c>
      <c r="T127">
        <f t="shared" si="19"/>
        <v>89</v>
      </c>
      <c r="U127">
        <f t="shared" si="20"/>
        <v>774</v>
      </c>
      <c r="V127" t="str">
        <f t="shared" si="21"/>
        <v>uos</v>
      </c>
      <c r="W127">
        <f t="shared" si="22"/>
        <v>456</v>
      </c>
      <c r="X127">
        <f t="shared" si="23"/>
        <v>756</v>
      </c>
      <c r="Y127">
        <f t="shared" si="24"/>
        <v>300</v>
      </c>
      <c r="Z127">
        <f t="shared" si="25"/>
        <v>39</v>
      </c>
    </row>
    <row r="128" spans="1:26" x14ac:dyDescent="0.25">
      <c r="A128" t="s">
        <v>7</v>
      </c>
      <c r="B128" t="s">
        <v>14</v>
      </c>
      <c r="C128">
        <v>1003</v>
      </c>
      <c r="D128">
        <v>354985</v>
      </c>
      <c r="E128">
        <v>1</v>
      </c>
      <c r="F128">
        <v>1</v>
      </c>
      <c r="G128">
        <v>1</v>
      </c>
      <c r="H128">
        <v>777</v>
      </c>
      <c r="I128">
        <v>482</v>
      </c>
      <c r="J128">
        <v>5453</v>
      </c>
      <c r="K128">
        <v>40324</v>
      </c>
      <c r="L128">
        <v>32733</v>
      </c>
      <c r="M128">
        <v>2945</v>
      </c>
      <c r="N128">
        <f t="shared" si="13"/>
        <v>0</v>
      </c>
      <c r="O128" t="str">
        <f t="shared" si="14"/>
        <v>trie</v>
      </c>
      <c r="P128" s="4">
        <f t="shared" si="15"/>
        <v>0</v>
      </c>
      <c r="Q128">
        <f t="shared" si="16"/>
        <v>0</v>
      </c>
      <c r="R128">
        <f t="shared" si="17"/>
        <v>2945</v>
      </c>
      <c r="S128">
        <f t="shared" si="18"/>
        <v>32733</v>
      </c>
      <c r="T128">
        <f t="shared" si="19"/>
        <v>91</v>
      </c>
      <c r="U128">
        <f t="shared" si="20"/>
        <v>29788</v>
      </c>
      <c r="V128" t="str">
        <f t="shared" si="21"/>
        <v>uos</v>
      </c>
      <c r="W128">
        <f t="shared" si="22"/>
        <v>482</v>
      </c>
      <c r="X128">
        <f t="shared" si="23"/>
        <v>777</v>
      </c>
      <c r="Y128">
        <f t="shared" si="24"/>
        <v>295</v>
      </c>
      <c r="Z128">
        <f t="shared" si="25"/>
        <v>37</v>
      </c>
    </row>
    <row r="129" spans="1:26" x14ac:dyDescent="0.25">
      <c r="A129" t="s">
        <v>7</v>
      </c>
      <c r="B129" t="s">
        <v>15</v>
      </c>
      <c r="C129">
        <v>1003</v>
      </c>
      <c r="D129">
        <v>833</v>
      </c>
      <c r="E129">
        <v>149</v>
      </c>
      <c r="F129">
        <v>149</v>
      </c>
      <c r="G129">
        <v>149</v>
      </c>
      <c r="H129">
        <v>766</v>
      </c>
      <c r="I129">
        <v>453</v>
      </c>
      <c r="J129">
        <v>4992</v>
      </c>
      <c r="K129">
        <v>147</v>
      </c>
      <c r="L129">
        <v>197</v>
      </c>
      <c r="M129">
        <v>14</v>
      </c>
      <c r="N129">
        <f t="shared" si="13"/>
        <v>0</v>
      </c>
      <c r="O129" t="str">
        <f t="shared" si="14"/>
        <v>trie</v>
      </c>
      <c r="P129" s="4">
        <f t="shared" si="15"/>
        <v>14</v>
      </c>
      <c r="Q129">
        <f t="shared" si="16"/>
        <v>17</v>
      </c>
      <c r="R129">
        <f t="shared" si="17"/>
        <v>14</v>
      </c>
      <c r="S129">
        <f t="shared" si="18"/>
        <v>197</v>
      </c>
      <c r="T129">
        <f t="shared" si="19"/>
        <v>92</v>
      </c>
      <c r="U129">
        <f t="shared" si="20"/>
        <v>183</v>
      </c>
      <c r="V129" t="str">
        <f t="shared" si="21"/>
        <v>uos</v>
      </c>
      <c r="W129">
        <f t="shared" si="22"/>
        <v>453</v>
      </c>
      <c r="X129">
        <f t="shared" si="23"/>
        <v>766</v>
      </c>
      <c r="Y129">
        <f t="shared" si="24"/>
        <v>313</v>
      </c>
      <c r="Z129">
        <f t="shared" si="25"/>
        <v>40</v>
      </c>
    </row>
    <row r="130" spans="1:26" x14ac:dyDescent="0.25">
      <c r="A130" t="s">
        <v>8</v>
      </c>
      <c r="B130" t="s">
        <v>0</v>
      </c>
      <c r="C130">
        <v>1186</v>
      </c>
      <c r="D130">
        <v>6214</v>
      </c>
      <c r="E130">
        <v>1</v>
      </c>
      <c r="F130">
        <v>1</v>
      </c>
      <c r="G130">
        <v>1</v>
      </c>
      <c r="H130">
        <v>801</v>
      </c>
      <c r="I130">
        <v>535</v>
      </c>
      <c r="J130">
        <v>4545</v>
      </c>
      <c r="K130">
        <v>786</v>
      </c>
      <c r="L130">
        <v>359</v>
      </c>
      <c r="M130">
        <v>34</v>
      </c>
      <c r="N130">
        <f t="shared" si="13"/>
        <v>0</v>
      </c>
      <c r="O130" t="str">
        <f t="shared" si="14"/>
        <v>trie</v>
      </c>
      <c r="P130" s="4">
        <f t="shared" si="15"/>
        <v>0</v>
      </c>
      <c r="Q130">
        <f t="shared" si="16"/>
        <v>0</v>
      </c>
      <c r="R130">
        <f t="shared" si="17"/>
        <v>34</v>
      </c>
      <c r="S130">
        <f t="shared" si="18"/>
        <v>359</v>
      </c>
      <c r="T130">
        <f t="shared" si="19"/>
        <v>90</v>
      </c>
      <c r="U130">
        <f t="shared" si="20"/>
        <v>325</v>
      </c>
      <c r="V130" t="str">
        <f t="shared" si="21"/>
        <v>uos</v>
      </c>
      <c r="W130">
        <f t="shared" si="22"/>
        <v>535</v>
      </c>
      <c r="X130">
        <f t="shared" si="23"/>
        <v>801</v>
      </c>
      <c r="Y130">
        <f t="shared" si="24"/>
        <v>266</v>
      </c>
      <c r="Z130">
        <f t="shared" si="25"/>
        <v>33</v>
      </c>
    </row>
    <row r="131" spans="1:26" x14ac:dyDescent="0.25">
      <c r="A131" t="s">
        <v>8</v>
      </c>
      <c r="B131" t="s">
        <v>1</v>
      </c>
      <c r="C131">
        <v>1186</v>
      </c>
      <c r="D131">
        <v>74551</v>
      </c>
      <c r="E131">
        <v>1</v>
      </c>
      <c r="F131">
        <v>1</v>
      </c>
      <c r="G131">
        <v>1</v>
      </c>
      <c r="H131">
        <v>2005</v>
      </c>
      <c r="I131">
        <v>1133</v>
      </c>
      <c r="J131">
        <v>4348</v>
      </c>
      <c r="K131">
        <v>21493</v>
      </c>
      <c r="L131">
        <v>7848</v>
      </c>
      <c r="M131">
        <v>646</v>
      </c>
      <c r="N131">
        <f t="shared" ref="N131:N194" si="26">IF(OR(E131&lt;&gt;F131, F131&lt;&gt;G131), 1, 0)</f>
        <v>0</v>
      </c>
      <c r="O131" t="str">
        <f t="shared" ref="O131:O194" si="27">IF(AND(K131&lt;L131, K131&lt;M131), "set", IF(AND(L131&lt;K131, L131&lt;M131), "uos", "trie"))</f>
        <v>trie</v>
      </c>
      <c r="P131" s="4">
        <f t="shared" ref="P131:P194" si="28">INT(G131*100/C131)</f>
        <v>0</v>
      </c>
      <c r="Q131">
        <f t="shared" ref="Q131:Q194" si="29">INT(100*G131/D131)</f>
        <v>0</v>
      </c>
      <c r="R131">
        <f t="shared" ref="R131:R194" si="30">MIN(L131:M131)</f>
        <v>646</v>
      </c>
      <c r="S131">
        <f t="shared" ref="S131:S194" si="31">MAX(L131:M131)</f>
        <v>7848</v>
      </c>
      <c r="T131">
        <f t="shared" ref="T131:T194" si="32">INT(100*(S131-R131)/S131)</f>
        <v>91</v>
      </c>
      <c r="U131">
        <f t="shared" ref="U131:U194" si="33">S131-R131</f>
        <v>7202</v>
      </c>
      <c r="V131" t="str">
        <f t="shared" ref="V131:V194" si="34">IF(AND(H131&lt;I131, H131&lt;J131), "set", IF(AND(I131&lt;H131, I131&lt;J131), "uos", "trie"))</f>
        <v>uos</v>
      </c>
      <c r="W131">
        <f t="shared" ref="W131:W194" si="35">MIN(H131:J131)</f>
        <v>1133</v>
      </c>
      <c r="X131">
        <f t="shared" ref="X131:X194" si="36">SMALL(H131:J131, 2)</f>
        <v>2005</v>
      </c>
      <c r="Y131">
        <f t="shared" ref="Y131:Y194" si="37">X131-W131</f>
        <v>872</v>
      </c>
      <c r="Z131">
        <f t="shared" ref="Z131:Z194" si="38">INT(100*Y131/X131)</f>
        <v>43</v>
      </c>
    </row>
    <row r="132" spans="1:26" x14ac:dyDescent="0.25">
      <c r="A132" t="s">
        <v>8</v>
      </c>
      <c r="B132" t="s">
        <v>2</v>
      </c>
      <c r="C132">
        <v>1186</v>
      </c>
      <c r="D132">
        <v>256773</v>
      </c>
      <c r="E132">
        <v>1</v>
      </c>
      <c r="F132">
        <v>1</v>
      </c>
      <c r="G132">
        <v>1</v>
      </c>
      <c r="H132">
        <v>763</v>
      </c>
      <c r="I132">
        <v>535</v>
      </c>
      <c r="J132">
        <v>4832</v>
      </c>
      <c r="K132">
        <v>30993</v>
      </c>
      <c r="L132">
        <v>21015</v>
      </c>
      <c r="M132">
        <v>2883</v>
      </c>
      <c r="N132">
        <f t="shared" si="26"/>
        <v>0</v>
      </c>
      <c r="O132" t="str">
        <f t="shared" si="27"/>
        <v>trie</v>
      </c>
      <c r="P132" s="4">
        <f t="shared" si="28"/>
        <v>0</v>
      </c>
      <c r="Q132">
        <f t="shared" si="29"/>
        <v>0</v>
      </c>
      <c r="R132">
        <f t="shared" si="30"/>
        <v>2883</v>
      </c>
      <c r="S132">
        <f t="shared" si="31"/>
        <v>21015</v>
      </c>
      <c r="T132">
        <f t="shared" si="32"/>
        <v>86</v>
      </c>
      <c r="U132">
        <f t="shared" si="33"/>
        <v>18132</v>
      </c>
      <c r="V132" t="str">
        <f t="shared" si="34"/>
        <v>uos</v>
      </c>
      <c r="W132">
        <f t="shared" si="35"/>
        <v>535</v>
      </c>
      <c r="X132">
        <f t="shared" si="36"/>
        <v>763</v>
      </c>
      <c r="Y132">
        <f t="shared" si="37"/>
        <v>228</v>
      </c>
      <c r="Z132">
        <f t="shared" si="38"/>
        <v>29</v>
      </c>
    </row>
    <row r="133" spans="1:26" x14ac:dyDescent="0.25">
      <c r="A133" t="s">
        <v>8</v>
      </c>
      <c r="B133" t="s">
        <v>3</v>
      </c>
      <c r="C133">
        <v>1186</v>
      </c>
      <c r="D133">
        <v>113810</v>
      </c>
      <c r="E133">
        <v>1</v>
      </c>
      <c r="F133">
        <v>1</v>
      </c>
      <c r="G133">
        <v>1</v>
      </c>
      <c r="H133">
        <v>796</v>
      </c>
      <c r="I133">
        <v>472</v>
      </c>
      <c r="J133">
        <v>5000</v>
      </c>
      <c r="K133">
        <v>13020</v>
      </c>
      <c r="L133">
        <v>7685</v>
      </c>
      <c r="M133">
        <v>689</v>
      </c>
      <c r="N133">
        <f t="shared" si="26"/>
        <v>0</v>
      </c>
      <c r="O133" t="str">
        <f t="shared" si="27"/>
        <v>trie</v>
      </c>
      <c r="P133" s="4">
        <f t="shared" si="28"/>
        <v>0</v>
      </c>
      <c r="Q133">
        <f t="shared" si="29"/>
        <v>0</v>
      </c>
      <c r="R133">
        <f t="shared" si="30"/>
        <v>689</v>
      </c>
      <c r="S133">
        <f t="shared" si="31"/>
        <v>7685</v>
      </c>
      <c r="T133">
        <f t="shared" si="32"/>
        <v>91</v>
      </c>
      <c r="U133">
        <f t="shared" si="33"/>
        <v>6996</v>
      </c>
      <c r="V133" t="str">
        <f t="shared" si="34"/>
        <v>uos</v>
      </c>
      <c r="W133">
        <f t="shared" si="35"/>
        <v>472</v>
      </c>
      <c r="X133">
        <f t="shared" si="36"/>
        <v>796</v>
      </c>
      <c r="Y133">
        <f t="shared" si="37"/>
        <v>324</v>
      </c>
      <c r="Z133">
        <f t="shared" si="38"/>
        <v>40</v>
      </c>
    </row>
    <row r="134" spans="1:26" x14ac:dyDescent="0.25">
      <c r="A134" t="s">
        <v>8</v>
      </c>
      <c r="B134" t="s">
        <v>4</v>
      </c>
      <c r="C134">
        <v>1186</v>
      </c>
      <c r="D134">
        <v>4161</v>
      </c>
      <c r="E134">
        <v>1</v>
      </c>
      <c r="F134">
        <v>1</v>
      </c>
      <c r="G134">
        <v>1</v>
      </c>
      <c r="H134">
        <v>784</v>
      </c>
      <c r="I134">
        <v>480</v>
      </c>
      <c r="J134">
        <v>4543</v>
      </c>
      <c r="K134">
        <v>506</v>
      </c>
      <c r="L134">
        <v>258</v>
      </c>
      <c r="M134">
        <v>23</v>
      </c>
      <c r="N134">
        <f t="shared" si="26"/>
        <v>0</v>
      </c>
      <c r="O134" t="str">
        <f t="shared" si="27"/>
        <v>trie</v>
      </c>
      <c r="P134" s="4">
        <f t="shared" si="28"/>
        <v>0</v>
      </c>
      <c r="Q134">
        <f t="shared" si="29"/>
        <v>0</v>
      </c>
      <c r="R134">
        <f t="shared" si="30"/>
        <v>23</v>
      </c>
      <c r="S134">
        <f t="shared" si="31"/>
        <v>258</v>
      </c>
      <c r="T134">
        <f t="shared" si="32"/>
        <v>91</v>
      </c>
      <c r="U134">
        <f t="shared" si="33"/>
        <v>235</v>
      </c>
      <c r="V134" t="str">
        <f t="shared" si="34"/>
        <v>uos</v>
      </c>
      <c r="W134">
        <f t="shared" si="35"/>
        <v>480</v>
      </c>
      <c r="X134">
        <f t="shared" si="36"/>
        <v>784</v>
      </c>
      <c r="Y134">
        <f t="shared" si="37"/>
        <v>304</v>
      </c>
      <c r="Z134">
        <f t="shared" si="38"/>
        <v>38</v>
      </c>
    </row>
    <row r="135" spans="1:26" x14ac:dyDescent="0.25">
      <c r="A135" t="s">
        <v>8</v>
      </c>
      <c r="B135" t="s">
        <v>5</v>
      </c>
      <c r="C135">
        <v>1186</v>
      </c>
      <c r="D135">
        <v>468</v>
      </c>
      <c r="E135">
        <v>1</v>
      </c>
      <c r="F135">
        <v>1</v>
      </c>
      <c r="G135">
        <v>1</v>
      </c>
      <c r="H135">
        <v>904</v>
      </c>
      <c r="I135">
        <v>568</v>
      </c>
      <c r="J135">
        <v>4915</v>
      </c>
      <c r="K135">
        <v>142</v>
      </c>
      <c r="L135">
        <v>34</v>
      </c>
      <c r="M135">
        <v>44</v>
      </c>
      <c r="N135">
        <f t="shared" si="26"/>
        <v>0</v>
      </c>
      <c r="O135" t="str">
        <f t="shared" si="27"/>
        <v>uos</v>
      </c>
      <c r="P135" s="4">
        <f t="shared" si="28"/>
        <v>0</v>
      </c>
      <c r="Q135">
        <f t="shared" si="29"/>
        <v>0</v>
      </c>
      <c r="R135">
        <f t="shared" si="30"/>
        <v>34</v>
      </c>
      <c r="S135">
        <f t="shared" si="31"/>
        <v>44</v>
      </c>
      <c r="T135">
        <f t="shared" si="32"/>
        <v>22</v>
      </c>
      <c r="U135">
        <f t="shared" si="33"/>
        <v>10</v>
      </c>
      <c r="V135" t="str">
        <f t="shared" si="34"/>
        <v>uos</v>
      </c>
      <c r="W135">
        <f t="shared" si="35"/>
        <v>568</v>
      </c>
      <c r="X135">
        <f t="shared" si="36"/>
        <v>904</v>
      </c>
      <c r="Y135">
        <f t="shared" si="37"/>
        <v>336</v>
      </c>
      <c r="Z135">
        <f t="shared" si="38"/>
        <v>37</v>
      </c>
    </row>
    <row r="136" spans="1:26" x14ac:dyDescent="0.25">
      <c r="A136" t="s">
        <v>8</v>
      </c>
      <c r="B136" t="s">
        <v>6</v>
      </c>
      <c r="C136">
        <v>1186</v>
      </c>
      <c r="D136">
        <v>1004</v>
      </c>
      <c r="E136">
        <v>2</v>
      </c>
      <c r="F136">
        <v>2</v>
      </c>
      <c r="G136">
        <v>2</v>
      </c>
      <c r="H136">
        <v>787</v>
      </c>
      <c r="I136">
        <v>550</v>
      </c>
      <c r="J136">
        <v>4570</v>
      </c>
      <c r="K136">
        <v>120</v>
      </c>
      <c r="L136">
        <v>70</v>
      </c>
      <c r="M136">
        <v>6</v>
      </c>
      <c r="N136">
        <f t="shared" si="26"/>
        <v>0</v>
      </c>
      <c r="O136" t="str">
        <f t="shared" si="27"/>
        <v>trie</v>
      </c>
      <c r="P136" s="4">
        <f t="shared" si="28"/>
        <v>0</v>
      </c>
      <c r="Q136">
        <f t="shared" si="29"/>
        <v>0</v>
      </c>
      <c r="R136">
        <f t="shared" si="30"/>
        <v>6</v>
      </c>
      <c r="S136">
        <f t="shared" si="31"/>
        <v>70</v>
      </c>
      <c r="T136">
        <f t="shared" si="32"/>
        <v>91</v>
      </c>
      <c r="U136">
        <f t="shared" si="33"/>
        <v>64</v>
      </c>
      <c r="V136" t="str">
        <f t="shared" si="34"/>
        <v>uos</v>
      </c>
      <c r="W136">
        <f t="shared" si="35"/>
        <v>550</v>
      </c>
      <c r="X136">
        <f t="shared" si="36"/>
        <v>787</v>
      </c>
      <c r="Y136">
        <f t="shared" si="37"/>
        <v>237</v>
      </c>
      <c r="Z136">
        <f t="shared" si="38"/>
        <v>30</v>
      </c>
    </row>
    <row r="137" spans="1:26" x14ac:dyDescent="0.25">
      <c r="A137" t="s">
        <v>8</v>
      </c>
      <c r="B137" t="s">
        <v>7</v>
      </c>
      <c r="C137">
        <v>1186</v>
      </c>
      <c r="D137">
        <v>1003</v>
      </c>
      <c r="E137">
        <v>2</v>
      </c>
      <c r="F137">
        <v>2</v>
      </c>
      <c r="G137">
        <v>2</v>
      </c>
      <c r="H137">
        <v>815</v>
      </c>
      <c r="I137">
        <v>511</v>
      </c>
      <c r="J137">
        <v>4717</v>
      </c>
      <c r="K137">
        <v>254</v>
      </c>
      <c r="L137">
        <v>91</v>
      </c>
      <c r="M137">
        <v>14</v>
      </c>
      <c r="N137">
        <f t="shared" si="26"/>
        <v>0</v>
      </c>
      <c r="O137" t="str">
        <f t="shared" si="27"/>
        <v>trie</v>
      </c>
      <c r="P137" s="4">
        <f t="shared" si="28"/>
        <v>0</v>
      </c>
      <c r="Q137">
        <f t="shared" si="29"/>
        <v>0</v>
      </c>
      <c r="R137">
        <f t="shared" si="30"/>
        <v>14</v>
      </c>
      <c r="S137">
        <f t="shared" si="31"/>
        <v>91</v>
      </c>
      <c r="T137">
        <f t="shared" si="32"/>
        <v>84</v>
      </c>
      <c r="U137">
        <f t="shared" si="33"/>
        <v>77</v>
      </c>
      <c r="V137" t="str">
        <f t="shared" si="34"/>
        <v>uos</v>
      </c>
      <c r="W137">
        <f t="shared" si="35"/>
        <v>511</v>
      </c>
      <c r="X137">
        <f t="shared" si="36"/>
        <v>815</v>
      </c>
      <c r="Y137">
        <f t="shared" si="37"/>
        <v>304</v>
      </c>
      <c r="Z137">
        <f t="shared" si="38"/>
        <v>37</v>
      </c>
    </row>
    <row r="138" spans="1:26" x14ac:dyDescent="0.25">
      <c r="A138" t="s">
        <v>8</v>
      </c>
      <c r="B138" t="s">
        <v>8</v>
      </c>
      <c r="C138">
        <v>1186</v>
      </c>
      <c r="D138">
        <v>1186</v>
      </c>
      <c r="E138">
        <v>1186</v>
      </c>
      <c r="F138">
        <v>1186</v>
      </c>
      <c r="G138">
        <v>1186</v>
      </c>
      <c r="H138">
        <v>779</v>
      </c>
      <c r="I138">
        <v>520</v>
      </c>
      <c r="J138">
        <v>9916</v>
      </c>
      <c r="K138">
        <v>424</v>
      </c>
      <c r="L138">
        <v>123</v>
      </c>
      <c r="M138">
        <v>569</v>
      </c>
      <c r="N138">
        <f t="shared" si="26"/>
        <v>0</v>
      </c>
      <c r="O138" t="str">
        <f t="shared" si="27"/>
        <v>uos</v>
      </c>
      <c r="P138" s="4">
        <f t="shared" si="28"/>
        <v>100</v>
      </c>
      <c r="Q138">
        <f t="shared" si="29"/>
        <v>100</v>
      </c>
      <c r="R138">
        <f t="shared" si="30"/>
        <v>123</v>
      </c>
      <c r="S138">
        <f t="shared" si="31"/>
        <v>569</v>
      </c>
      <c r="T138">
        <f t="shared" si="32"/>
        <v>78</v>
      </c>
      <c r="U138">
        <f t="shared" si="33"/>
        <v>446</v>
      </c>
      <c r="V138" t="str">
        <f t="shared" si="34"/>
        <v>uos</v>
      </c>
      <c r="W138">
        <f t="shared" si="35"/>
        <v>520</v>
      </c>
      <c r="X138">
        <f t="shared" si="36"/>
        <v>779</v>
      </c>
      <c r="Y138">
        <f t="shared" si="37"/>
        <v>259</v>
      </c>
      <c r="Z138">
        <f t="shared" si="38"/>
        <v>33</v>
      </c>
    </row>
    <row r="139" spans="1:26" x14ac:dyDescent="0.25">
      <c r="A139" t="s">
        <v>8</v>
      </c>
      <c r="B139" t="s">
        <v>9</v>
      </c>
      <c r="C139">
        <v>1186</v>
      </c>
      <c r="D139">
        <v>21987</v>
      </c>
      <c r="E139">
        <v>1</v>
      </c>
      <c r="F139">
        <v>1</v>
      </c>
      <c r="G139">
        <v>1</v>
      </c>
      <c r="H139">
        <v>1922</v>
      </c>
      <c r="I139">
        <v>1154</v>
      </c>
      <c r="J139">
        <v>10502</v>
      </c>
      <c r="K139">
        <v>6099</v>
      </c>
      <c r="L139">
        <v>3464</v>
      </c>
      <c r="M139">
        <v>294</v>
      </c>
      <c r="N139">
        <f t="shared" si="26"/>
        <v>0</v>
      </c>
      <c r="O139" t="str">
        <f t="shared" si="27"/>
        <v>trie</v>
      </c>
      <c r="P139" s="4">
        <f t="shared" si="28"/>
        <v>0</v>
      </c>
      <c r="Q139">
        <f t="shared" si="29"/>
        <v>0</v>
      </c>
      <c r="R139">
        <f t="shared" si="30"/>
        <v>294</v>
      </c>
      <c r="S139">
        <f t="shared" si="31"/>
        <v>3464</v>
      </c>
      <c r="T139">
        <f t="shared" si="32"/>
        <v>91</v>
      </c>
      <c r="U139">
        <f t="shared" si="33"/>
        <v>3170</v>
      </c>
      <c r="V139" t="str">
        <f t="shared" si="34"/>
        <v>uos</v>
      </c>
      <c r="W139">
        <f t="shared" si="35"/>
        <v>1154</v>
      </c>
      <c r="X139">
        <f t="shared" si="36"/>
        <v>1922</v>
      </c>
      <c r="Y139">
        <f t="shared" si="37"/>
        <v>768</v>
      </c>
      <c r="Z139">
        <f t="shared" si="38"/>
        <v>39</v>
      </c>
    </row>
    <row r="140" spans="1:26" x14ac:dyDescent="0.25">
      <c r="A140" t="s">
        <v>8</v>
      </c>
      <c r="B140" t="s">
        <v>10</v>
      </c>
      <c r="C140">
        <v>1186</v>
      </c>
      <c r="D140">
        <v>4947</v>
      </c>
      <c r="E140">
        <v>1</v>
      </c>
      <c r="F140">
        <v>1</v>
      </c>
      <c r="G140">
        <v>1</v>
      </c>
      <c r="H140">
        <v>2091</v>
      </c>
      <c r="I140">
        <v>1310</v>
      </c>
      <c r="J140">
        <v>11601</v>
      </c>
      <c r="K140">
        <v>1473</v>
      </c>
      <c r="L140">
        <v>840</v>
      </c>
      <c r="M140">
        <v>71</v>
      </c>
      <c r="N140">
        <f t="shared" si="26"/>
        <v>0</v>
      </c>
      <c r="O140" t="str">
        <f t="shared" si="27"/>
        <v>trie</v>
      </c>
      <c r="P140" s="4">
        <f t="shared" si="28"/>
        <v>0</v>
      </c>
      <c r="Q140">
        <f t="shared" si="29"/>
        <v>0</v>
      </c>
      <c r="R140">
        <f t="shared" si="30"/>
        <v>71</v>
      </c>
      <c r="S140">
        <f t="shared" si="31"/>
        <v>840</v>
      </c>
      <c r="T140">
        <f t="shared" si="32"/>
        <v>91</v>
      </c>
      <c r="U140">
        <f t="shared" si="33"/>
        <v>769</v>
      </c>
      <c r="V140" t="str">
        <f t="shared" si="34"/>
        <v>uos</v>
      </c>
      <c r="W140">
        <f t="shared" si="35"/>
        <v>1310</v>
      </c>
      <c r="X140">
        <f t="shared" si="36"/>
        <v>2091</v>
      </c>
      <c r="Y140">
        <f t="shared" si="37"/>
        <v>781</v>
      </c>
      <c r="Z140">
        <f t="shared" si="38"/>
        <v>37</v>
      </c>
    </row>
    <row r="141" spans="1:26" x14ac:dyDescent="0.25">
      <c r="A141" t="s">
        <v>8</v>
      </c>
      <c r="B141" t="s">
        <v>11</v>
      </c>
      <c r="C141">
        <v>1186</v>
      </c>
      <c r="D141">
        <v>3898</v>
      </c>
      <c r="E141">
        <v>1</v>
      </c>
      <c r="F141">
        <v>1</v>
      </c>
      <c r="G141">
        <v>1</v>
      </c>
      <c r="H141">
        <v>2085</v>
      </c>
      <c r="I141">
        <v>1277</v>
      </c>
      <c r="J141">
        <v>11580</v>
      </c>
      <c r="K141">
        <v>1156</v>
      </c>
      <c r="L141">
        <v>659</v>
      </c>
      <c r="M141">
        <v>56</v>
      </c>
      <c r="N141">
        <f t="shared" si="26"/>
        <v>0</v>
      </c>
      <c r="O141" t="str">
        <f t="shared" si="27"/>
        <v>trie</v>
      </c>
      <c r="P141" s="4">
        <f t="shared" si="28"/>
        <v>0</v>
      </c>
      <c r="Q141">
        <f t="shared" si="29"/>
        <v>0</v>
      </c>
      <c r="R141">
        <f t="shared" si="30"/>
        <v>56</v>
      </c>
      <c r="S141">
        <f t="shared" si="31"/>
        <v>659</v>
      </c>
      <c r="T141">
        <f t="shared" si="32"/>
        <v>91</v>
      </c>
      <c r="U141">
        <f t="shared" si="33"/>
        <v>603</v>
      </c>
      <c r="V141" t="str">
        <f t="shared" si="34"/>
        <v>uos</v>
      </c>
      <c r="W141">
        <f t="shared" si="35"/>
        <v>1277</v>
      </c>
      <c r="X141">
        <f t="shared" si="36"/>
        <v>2085</v>
      </c>
      <c r="Y141">
        <f t="shared" si="37"/>
        <v>808</v>
      </c>
      <c r="Z141">
        <f t="shared" si="38"/>
        <v>38</v>
      </c>
    </row>
    <row r="142" spans="1:26" x14ac:dyDescent="0.25">
      <c r="A142" t="s">
        <v>8</v>
      </c>
      <c r="B142" t="s">
        <v>12</v>
      </c>
      <c r="C142">
        <v>1186</v>
      </c>
      <c r="D142">
        <v>367</v>
      </c>
      <c r="E142">
        <v>1</v>
      </c>
      <c r="F142">
        <v>1</v>
      </c>
      <c r="G142">
        <v>1</v>
      </c>
      <c r="H142">
        <v>2100</v>
      </c>
      <c r="I142">
        <v>1353</v>
      </c>
      <c r="J142">
        <v>11277</v>
      </c>
      <c r="K142">
        <v>110</v>
      </c>
      <c r="L142">
        <v>69</v>
      </c>
      <c r="M142">
        <v>6</v>
      </c>
      <c r="N142">
        <f t="shared" si="26"/>
        <v>0</v>
      </c>
      <c r="O142" t="str">
        <f t="shared" si="27"/>
        <v>trie</v>
      </c>
      <c r="P142" s="4">
        <f t="shared" si="28"/>
        <v>0</v>
      </c>
      <c r="Q142">
        <f t="shared" si="29"/>
        <v>0</v>
      </c>
      <c r="R142">
        <f t="shared" si="30"/>
        <v>6</v>
      </c>
      <c r="S142">
        <f t="shared" si="31"/>
        <v>69</v>
      </c>
      <c r="T142">
        <f t="shared" si="32"/>
        <v>91</v>
      </c>
      <c r="U142">
        <f t="shared" si="33"/>
        <v>63</v>
      </c>
      <c r="V142" t="str">
        <f t="shared" si="34"/>
        <v>uos</v>
      </c>
      <c r="W142">
        <f t="shared" si="35"/>
        <v>1353</v>
      </c>
      <c r="X142">
        <f t="shared" si="36"/>
        <v>2100</v>
      </c>
      <c r="Y142">
        <f t="shared" si="37"/>
        <v>747</v>
      </c>
      <c r="Z142">
        <f t="shared" si="38"/>
        <v>35</v>
      </c>
    </row>
    <row r="143" spans="1:26" x14ac:dyDescent="0.25">
      <c r="A143" t="s">
        <v>8</v>
      </c>
      <c r="B143" t="s">
        <v>13</v>
      </c>
      <c r="C143">
        <v>1186</v>
      </c>
      <c r="D143">
        <v>10197</v>
      </c>
      <c r="E143">
        <v>1</v>
      </c>
      <c r="F143">
        <v>1</v>
      </c>
      <c r="G143">
        <v>1</v>
      </c>
      <c r="H143">
        <v>3562</v>
      </c>
      <c r="I143">
        <v>2156</v>
      </c>
      <c r="J143">
        <v>19403</v>
      </c>
      <c r="K143">
        <v>5190</v>
      </c>
      <c r="L143">
        <v>3180</v>
      </c>
      <c r="M143">
        <v>256</v>
      </c>
      <c r="N143">
        <f t="shared" si="26"/>
        <v>0</v>
      </c>
      <c r="O143" t="str">
        <f t="shared" si="27"/>
        <v>trie</v>
      </c>
      <c r="P143" s="4">
        <f t="shared" si="28"/>
        <v>0</v>
      </c>
      <c r="Q143">
        <f t="shared" si="29"/>
        <v>0</v>
      </c>
      <c r="R143">
        <f t="shared" si="30"/>
        <v>256</v>
      </c>
      <c r="S143">
        <f t="shared" si="31"/>
        <v>3180</v>
      </c>
      <c r="T143">
        <f t="shared" si="32"/>
        <v>91</v>
      </c>
      <c r="U143">
        <f t="shared" si="33"/>
        <v>2924</v>
      </c>
      <c r="V143" t="str">
        <f t="shared" si="34"/>
        <v>uos</v>
      </c>
      <c r="W143">
        <f t="shared" si="35"/>
        <v>2156</v>
      </c>
      <c r="X143">
        <f t="shared" si="36"/>
        <v>3562</v>
      </c>
      <c r="Y143">
        <f t="shared" si="37"/>
        <v>1406</v>
      </c>
      <c r="Z143">
        <f t="shared" si="38"/>
        <v>39</v>
      </c>
    </row>
    <row r="144" spans="1:26" x14ac:dyDescent="0.25">
      <c r="A144" t="s">
        <v>8</v>
      </c>
      <c r="B144" t="s">
        <v>14</v>
      </c>
      <c r="C144">
        <v>1186</v>
      </c>
      <c r="D144">
        <v>354985</v>
      </c>
      <c r="E144">
        <v>1</v>
      </c>
      <c r="F144">
        <v>1</v>
      </c>
      <c r="G144">
        <v>1</v>
      </c>
      <c r="H144">
        <v>802</v>
      </c>
      <c r="I144">
        <v>483</v>
      </c>
      <c r="J144">
        <v>4612</v>
      </c>
      <c r="K144">
        <v>40571</v>
      </c>
      <c r="L144">
        <v>25398</v>
      </c>
      <c r="M144">
        <v>2799</v>
      </c>
      <c r="N144">
        <f t="shared" si="26"/>
        <v>0</v>
      </c>
      <c r="O144" t="str">
        <f t="shared" si="27"/>
        <v>trie</v>
      </c>
      <c r="P144" s="4">
        <f t="shared" si="28"/>
        <v>0</v>
      </c>
      <c r="Q144">
        <f t="shared" si="29"/>
        <v>0</v>
      </c>
      <c r="R144">
        <f t="shared" si="30"/>
        <v>2799</v>
      </c>
      <c r="S144">
        <f t="shared" si="31"/>
        <v>25398</v>
      </c>
      <c r="T144">
        <f t="shared" si="32"/>
        <v>88</v>
      </c>
      <c r="U144">
        <f t="shared" si="33"/>
        <v>22599</v>
      </c>
      <c r="V144" t="str">
        <f t="shared" si="34"/>
        <v>uos</v>
      </c>
      <c r="W144">
        <f t="shared" si="35"/>
        <v>483</v>
      </c>
      <c r="X144">
        <f t="shared" si="36"/>
        <v>802</v>
      </c>
      <c r="Y144">
        <f t="shared" si="37"/>
        <v>319</v>
      </c>
      <c r="Z144">
        <f t="shared" si="38"/>
        <v>39</v>
      </c>
    </row>
    <row r="145" spans="1:26" x14ac:dyDescent="0.25">
      <c r="A145" t="s">
        <v>8</v>
      </c>
      <c r="B145" t="s">
        <v>15</v>
      </c>
      <c r="C145">
        <v>1186</v>
      </c>
      <c r="D145">
        <v>833</v>
      </c>
      <c r="E145">
        <v>149</v>
      </c>
      <c r="F145">
        <v>149</v>
      </c>
      <c r="G145">
        <v>149</v>
      </c>
      <c r="H145">
        <v>825</v>
      </c>
      <c r="I145">
        <v>545</v>
      </c>
      <c r="J145">
        <v>4460</v>
      </c>
      <c r="K145">
        <v>146</v>
      </c>
      <c r="L145">
        <v>172</v>
      </c>
      <c r="M145">
        <v>11</v>
      </c>
      <c r="N145">
        <f t="shared" si="26"/>
        <v>0</v>
      </c>
      <c r="O145" t="str">
        <f t="shared" si="27"/>
        <v>trie</v>
      </c>
      <c r="P145" s="4">
        <f t="shared" si="28"/>
        <v>12</v>
      </c>
      <c r="Q145">
        <f t="shared" si="29"/>
        <v>17</v>
      </c>
      <c r="R145">
        <f t="shared" si="30"/>
        <v>11</v>
      </c>
      <c r="S145">
        <f t="shared" si="31"/>
        <v>172</v>
      </c>
      <c r="T145">
        <f t="shared" si="32"/>
        <v>93</v>
      </c>
      <c r="U145">
        <f t="shared" si="33"/>
        <v>161</v>
      </c>
      <c r="V145" t="str">
        <f t="shared" si="34"/>
        <v>uos</v>
      </c>
      <c r="W145">
        <f t="shared" si="35"/>
        <v>545</v>
      </c>
      <c r="X145">
        <f t="shared" si="36"/>
        <v>825</v>
      </c>
      <c r="Y145">
        <f t="shared" si="37"/>
        <v>280</v>
      </c>
      <c r="Z145">
        <f t="shared" si="38"/>
        <v>33</v>
      </c>
    </row>
    <row r="146" spans="1:26" x14ac:dyDescent="0.25">
      <c r="A146" t="s">
        <v>9</v>
      </c>
      <c r="B146" t="s">
        <v>0</v>
      </c>
      <c r="C146">
        <v>21987</v>
      </c>
      <c r="D146">
        <v>6214</v>
      </c>
      <c r="E146">
        <v>98</v>
      </c>
      <c r="F146">
        <v>98</v>
      </c>
      <c r="G146">
        <v>98</v>
      </c>
      <c r="H146">
        <v>6479</v>
      </c>
      <c r="I146">
        <v>10114</v>
      </c>
      <c r="J146">
        <v>28823</v>
      </c>
      <c r="K146">
        <v>1735</v>
      </c>
      <c r="L146">
        <v>522</v>
      </c>
      <c r="M146">
        <v>128</v>
      </c>
      <c r="N146">
        <f t="shared" si="26"/>
        <v>0</v>
      </c>
      <c r="O146" t="str">
        <f t="shared" si="27"/>
        <v>trie</v>
      </c>
      <c r="P146" s="4">
        <f t="shared" si="28"/>
        <v>0</v>
      </c>
      <c r="Q146">
        <f t="shared" si="29"/>
        <v>1</v>
      </c>
      <c r="R146">
        <f t="shared" si="30"/>
        <v>128</v>
      </c>
      <c r="S146">
        <f t="shared" si="31"/>
        <v>522</v>
      </c>
      <c r="T146">
        <f t="shared" si="32"/>
        <v>75</v>
      </c>
      <c r="U146">
        <f t="shared" si="33"/>
        <v>394</v>
      </c>
      <c r="V146" t="str">
        <f t="shared" si="34"/>
        <v>set</v>
      </c>
      <c r="W146">
        <f t="shared" si="35"/>
        <v>6479</v>
      </c>
      <c r="X146">
        <f t="shared" si="36"/>
        <v>10114</v>
      </c>
      <c r="Y146">
        <f t="shared" si="37"/>
        <v>3635</v>
      </c>
      <c r="Z146">
        <f t="shared" si="38"/>
        <v>35</v>
      </c>
    </row>
    <row r="147" spans="1:26" x14ac:dyDescent="0.25">
      <c r="A147" t="s">
        <v>9</v>
      </c>
      <c r="B147" t="s">
        <v>1</v>
      </c>
      <c r="C147">
        <v>21987</v>
      </c>
      <c r="D147">
        <v>74551</v>
      </c>
      <c r="E147">
        <v>1778</v>
      </c>
      <c r="F147">
        <v>1778</v>
      </c>
      <c r="G147">
        <v>1778</v>
      </c>
      <c r="H147">
        <v>6196</v>
      </c>
      <c r="I147">
        <v>9812</v>
      </c>
      <c r="J147">
        <v>29559</v>
      </c>
      <c r="K147">
        <v>29002</v>
      </c>
      <c r="L147">
        <v>7252</v>
      </c>
      <c r="M147">
        <v>1898</v>
      </c>
      <c r="N147">
        <f t="shared" si="26"/>
        <v>0</v>
      </c>
      <c r="O147" t="str">
        <f t="shared" si="27"/>
        <v>trie</v>
      </c>
      <c r="P147" s="4">
        <f t="shared" si="28"/>
        <v>8</v>
      </c>
      <c r="Q147">
        <f t="shared" si="29"/>
        <v>2</v>
      </c>
      <c r="R147">
        <f t="shared" si="30"/>
        <v>1898</v>
      </c>
      <c r="S147">
        <f t="shared" si="31"/>
        <v>7252</v>
      </c>
      <c r="T147">
        <f t="shared" si="32"/>
        <v>73</v>
      </c>
      <c r="U147">
        <f t="shared" si="33"/>
        <v>5354</v>
      </c>
      <c r="V147" t="str">
        <f t="shared" si="34"/>
        <v>set</v>
      </c>
      <c r="W147">
        <f t="shared" si="35"/>
        <v>6196</v>
      </c>
      <c r="X147">
        <f t="shared" si="36"/>
        <v>9812</v>
      </c>
      <c r="Y147">
        <f t="shared" si="37"/>
        <v>3616</v>
      </c>
      <c r="Z147">
        <f t="shared" si="38"/>
        <v>36</v>
      </c>
    </row>
    <row r="148" spans="1:26" x14ac:dyDescent="0.25">
      <c r="A148" t="s">
        <v>9</v>
      </c>
      <c r="B148" t="s">
        <v>2</v>
      </c>
      <c r="C148">
        <v>21987</v>
      </c>
      <c r="D148">
        <v>256773</v>
      </c>
      <c r="E148">
        <v>21978</v>
      </c>
      <c r="F148">
        <v>21978</v>
      </c>
      <c r="G148">
        <v>21978</v>
      </c>
      <c r="H148">
        <v>6748</v>
      </c>
      <c r="I148">
        <v>9875</v>
      </c>
      <c r="J148">
        <v>30458</v>
      </c>
      <c r="K148">
        <v>94640</v>
      </c>
      <c r="L148">
        <v>28049</v>
      </c>
      <c r="M148">
        <v>10503</v>
      </c>
      <c r="N148">
        <f t="shared" si="26"/>
        <v>0</v>
      </c>
      <c r="O148" t="str">
        <f t="shared" si="27"/>
        <v>trie</v>
      </c>
      <c r="P148" s="4">
        <f t="shared" si="28"/>
        <v>99</v>
      </c>
      <c r="Q148">
        <f t="shared" si="29"/>
        <v>8</v>
      </c>
      <c r="R148">
        <f t="shared" si="30"/>
        <v>10503</v>
      </c>
      <c r="S148">
        <f t="shared" si="31"/>
        <v>28049</v>
      </c>
      <c r="T148">
        <f t="shared" si="32"/>
        <v>62</v>
      </c>
      <c r="U148">
        <f t="shared" si="33"/>
        <v>17546</v>
      </c>
      <c r="V148" t="str">
        <f t="shared" si="34"/>
        <v>set</v>
      </c>
      <c r="W148">
        <f t="shared" si="35"/>
        <v>6748</v>
      </c>
      <c r="X148">
        <f t="shared" si="36"/>
        <v>9875</v>
      </c>
      <c r="Y148">
        <f t="shared" si="37"/>
        <v>3127</v>
      </c>
      <c r="Z148">
        <f t="shared" si="38"/>
        <v>31</v>
      </c>
    </row>
    <row r="149" spans="1:26" x14ac:dyDescent="0.25">
      <c r="A149" t="s">
        <v>9</v>
      </c>
      <c r="B149" t="s">
        <v>3</v>
      </c>
      <c r="C149">
        <v>21987</v>
      </c>
      <c r="D149">
        <v>113810</v>
      </c>
      <c r="E149">
        <v>1</v>
      </c>
      <c r="F149">
        <v>1</v>
      </c>
      <c r="G149">
        <v>1</v>
      </c>
      <c r="H149">
        <v>6503</v>
      </c>
      <c r="I149">
        <v>10017</v>
      </c>
      <c r="J149">
        <v>29312</v>
      </c>
      <c r="K149">
        <v>42693</v>
      </c>
      <c r="L149">
        <v>9900</v>
      </c>
      <c r="M149">
        <v>673</v>
      </c>
      <c r="N149">
        <f t="shared" si="26"/>
        <v>0</v>
      </c>
      <c r="O149" t="str">
        <f t="shared" si="27"/>
        <v>trie</v>
      </c>
      <c r="P149" s="4">
        <f t="shared" si="28"/>
        <v>0</v>
      </c>
      <c r="Q149">
        <f t="shared" si="29"/>
        <v>0</v>
      </c>
      <c r="R149">
        <f t="shared" si="30"/>
        <v>673</v>
      </c>
      <c r="S149">
        <f t="shared" si="31"/>
        <v>9900</v>
      </c>
      <c r="T149">
        <f t="shared" si="32"/>
        <v>93</v>
      </c>
      <c r="U149">
        <f t="shared" si="33"/>
        <v>9227</v>
      </c>
      <c r="V149" t="str">
        <f t="shared" si="34"/>
        <v>set</v>
      </c>
      <c r="W149">
        <f t="shared" si="35"/>
        <v>6503</v>
      </c>
      <c r="X149">
        <f t="shared" si="36"/>
        <v>10017</v>
      </c>
      <c r="Y149">
        <f t="shared" si="37"/>
        <v>3514</v>
      </c>
      <c r="Z149">
        <f t="shared" si="38"/>
        <v>35</v>
      </c>
    </row>
    <row r="150" spans="1:26" x14ac:dyDescent="0.25">
      <c r="A150" t="s">
        <v>9</v>
      </c>
      <c r="B150" t="s">
        <v>4</v>
      </c>
      <c r="C150">
        <v>21987</v>
      </c>
      <c r="D150">
        <v>4161</v>
      </c>
      <c r="E150">
        <v>1</v>
      </c>
      <c r="F150">
        <v>1</v>
      </c>
      <c r="G150">
        <v>1</v>
      </c>
      <c r="H150">
        <v>6639</v>
      </c>
      <c r="I150">
        <v>9752</v>
      </c>
      <c r="J150">
        <v>29631</v>
      </c>
      <c r="K150">
        <v>1590</v>
      </c>
      <c r="L150">
        <v>343</v>
      </c>
      <c r="M150">
        <v>24</v>
      </c>
      <c r="N150">
        <f t="shared" si="26"/>
        <v>0</v>
      </c>
      <c r="O150" t="str">
        <f t="shared" si="27"/>
        <v>trie</v>
      </c>
      <c r="P150" s="4">
        <f t="shared" si="28"/>
        <v>0</v>
      </c>
      <c r="Q150">
        <f t="shared" si="29"/>
        <v>0</v>
      </c>
      <c r="R150">
        <f t="shared" si="30"/>
        <v>24</v>
      </c>
      <c r="S150">
        <f t="shared" si="31"/>
        <v>343</v>
      </c>
      <c r="T150">
        <f t="shared" si="32"/>
        <v>93</v>
      </c>
      <c r="U150">
        <f t="shared" si="33"/>
        <v>319</v>
      </c>
      <c r="V150" t="str">
        <f t="shared" si="34"/>
        <v>set</v>
      </c>
      <c r="W150">
        <f t="shared" si="35"/>
        <v>6639</v>
      </c>
      <c r="X150">
        <f t="shared" si="36"/>
        <v>9752</v>
      </c>
      <c r="Y150">
        <f t="shared" si="37"/>
        <v>3113</v>
      </c>
      <c r="Z150">
        <f t="shared" si="38"/>
        <v>31</v>
      </c>
    </row>
    <row r="151" spans="1:26" x14ac:dyDescent="0.25">
      <c r="A151" t="s">
        <v>9</v>
      </c>
      <c r="B151" t="s">
        <v>5</v>
      </c>
      <c r="C151">
        <v>21987</v>
      </c>
      <c r="D151">
        <v>468</v>
      </c>
      <c r="E151">
        <v>1</v>
      </c>
      <c r="F151">
        <v>1</v>
      </c>
      <c r="G151">
        <v>1</v>
      </c>
      <c r="H151">
        <v>6568</v>
      </c>
      <c r="I151">
        <v>9697</v>
      </c>
      <c r="J151">
        <v>29691</v>
      </c>
      <c r="K151">
        <v>103</v>
      </c>
      <c r="L151">
        <v>41</v>
      </c>
      <c r="M151">
        <v>4</v>
      </c>
      <c r="N151">
        <f t="shared" si="26"/>
        <v>0</v>
      </c>
      <c r="O151" t="str">
        <f t="shared" si="27"/>
        <v>trie</v>
      </c>
      <c r="P151" s="4">
        <f t="shared" si="28"/>
        <v>0</v>
      </c>
      <c r="Q151">
        <f t="shared" si="29"/>
        <v>0</v>
      </c>
      <c r="R151">
        <f t="shared" si="30"/>
        <v>4</v>
      </c>
      <c r="S151">
        <f t="shared" si="31"/>
        <v>41</v>
      </c>
      <c r="T151">
        <f t="shared" si="32"/>
        <v>90</v>
      </c>
      <c r="U151">
        <f t="shared" si="33"/>
        <v>37</v>
      </c>
      <c r="V151" t="str">
        <f t="shared" si="34"/>
        <v>set</v>
      </c>
      <c r="W151">
        <f t="shared" si="35"/>
        <v>6568</v>
      </c>
      <c r="X151">
        <f t="shared" si="36"/>
        <v>9697</v>
      </c>
      <c r="Y151">
        <f t="shared" si="37"/>
        <v>3129</v>
      </c>
      <c r="Z151">
        <f t="shared" si="38"/>
        <v>32</v>
      </c>
    </row>
    <row r="152" spans="1:26" x14ac:dyDescent="0.25">
      <c r="A152" t="s">
        <v>9</v>
      </c>
      <c r="B152" t="s">
        <v>6</v>
      </c>
      <c r="C152">
        <v>21987</v>
      </c>
      <c r="D152">
        <v>1004</v>
      </c>
      <c r="E152">
        <v>10</v>
      </c>
      <c r="F152">
        <v>10</v>
      </c>
      <c r="G152">
        <v>10</v>
      </c>
      <c r="H152">
        <v>6889</v>
      </c>
      <c r="I152">
        <v>24021</v>
      </c>
      <c r="J152">
        <v>63384</v>
      </c>
      <c r="K152">
        <v>1062</v>
      </c>
      <c r="L152">
        <v>222</v>
      </c>
      <c r="M152">
        <v>33</v>
      </c>
      <c r="N152">
        <f t="shared" si="26"/>
        <v>0</v>
      </c>
      <c r="O152" t="str">
        <f t="shared" si="27"/>
        <v>trie</v>
      </c>
      <c r="P152" s="4">
        <f t="shared" si="28"/>
        <v>0</v>
      </c>
      <c r="Q152">
        <f t="shared" si="29"/>
        <v>0</v>
      </c>
      <c r="R152">
        <f t="shared" si="30"/>
        <v>33</v>
      </c>
      <c r="S152">
        <f t="shared" si="31"/>
        <v>222</v>
      </c>
      <c r="T152">
        <f t="shared" si="32"/>
        <v>85</v>
      </c>
      <c r="U152">
        <f t="shared" si="33"/>
        <v>189</v>
      </c>
      <c r="V152" t="str">
        <f t="shared" si="34"/>
        <v>set</v>
      </c>
      <c r="W152">
        <f t="shared" si="35"/>
        <v>6889</v>
      </c>
      <c r="X152">
        <f t="shared" si="36"/>
        <v>24021</v>
      </c>
      <c r="Y152">
        <f t="shared" si="37"/>
        <v>17132</v>
      </c>
      <c r="Z152">
        <f t="shared" si="38"/>
        <v>71</v>
      </c>
    </row>
    <row r="153" spans="1:26" x14ac:dyDescent="0.25">
      <c r="A153" t="s">
        <v>9</v>
      </c>
      <c r="B153" t="s">
        <v>7</v>
      </c>
      <c r="C153">
        <v>21987</v>
      </c>
      <c r="D153">
        <v>1003</v>
      </c>
      <c r="E153">
        <v>2</v>
      </c>
      <c r="F153">
        <v>2</v>
      </c>
      <c r="G153">
        <v>2</v>
      </c>
      <c r="H153">
        <v>6983</v>
      </c>
      <c r="I153">
        <v>9729</v>
      </c>
      <c r="J153">
        <v>29225</v>
      </c>
      <c r="K153">
        <v>242</v>
      </c>
      <c r="L153">
        <v>118</v>
      </c>
      <c r="M153">
        <v>18</v>
      </c>
      <c r="N153">
        <f t="shared" si="26"/>
        <v>0</v>
      </c>
      <c r="O153" t="str">
        <f t="shared" si="27"/>
        <v>trie</v>
      </c>
      <c r="P153" s="4">
        <f t="shared" si="28"/>
        <v>0</v>
      </c>
      <c r="Q153">
        <f t="shared" si="29"/>
        <v>0</v>
      </c>
      <c r="R153">
        <f t="shared" si="30"/>
        <v>18</v>
      </c>
      <c r="S153">
        <f t="shared" si="31"/>
        <v>118</v>
      </c>
      <c r="T153">
        <f t="shared" si="32"/>
        <v>84</v>
      </c>
      <c r="U153">
        <f t="shared" si="33"/>
        <v>100</v>
      </c>
      <c r="V153" t="str">
        <f t="shared" si="34"/>
        <v>set</v>
      </c>
      <c r="W153">
        <f t="shared" si="35"/>
        <v>6983</v>
      </c>
      <c r="X153">
        <f t="shared" si="36"/>
        <v>9729</v>
      </c>
      <c r="Y153">
        <f t="shared" si="37"/>
        <v>2746</v>
      </c>
      <c r="Z153">
        <f t="shared" si="38"/>
        <v>28</v>
      </c>
    </row>
    <row r="154" spans="1:26" x14ac:dyDescent="0.25">
      <c r="A154" t="s">
        <v>9</v>
      </c>
      <c r="B154" t="s">
        <v>8</v>
      </c>
      <c r="C154">
        <v>21987</v>
      </c>
      <c r="D154">
        <v>1186</v>
      </c>
      <c r="E154">
        <v>1</v>
      </c>
      <c r="F154">
        <v>1</v>
      </c>
      <c r="G154">
        <v>1</v>
      </c>
      <c r="H154">
        <v>6539</v>
      </c>
      <c r="I154">
        <v>22718</v>
      </c>
      <c r="J154">
        <v>65221</v>
      </c>
      <c r="K154">
        <v>270</v>
      </c>
      <c r="L154">
        <v>276</v>
      </c>
      <c r="M154">
        <v>12</v>
      </c>
      <c r="N154">
        <f t="shared" si="26"/>
        <v>0</v>
      </c>
      <c r="O154" t="str">
        <f t="shared" si="27"/>
        <v>trie</v>
      </c>
      <c r="P154" s="4">
        <f t="shared" si="28"/>
        <v>0</v>
      </c>
      <c r="Q154">
        <f t="shared" si="29"/>
        <v>0</v>
      </c>
      <c r="R154">
        <f t="shared" si="30"/>
        <v>12</v>
      </c>
      <c r="S154">
        <f t="shared" si="31"/>
        <v>276</v>
      </c>
      <c r="T154">
        <f t="shared" si="32"/>
        <v>95</v>
      </c>
      <c r="U154">
        <f t="shared" si="33"/>
        <v>264</v>
      </c>
      <c r="V154" t="str">
        <f t="shared" si="34"/>
        <v>set</v>
      </c>
      <c r="W154">
        <f t="shared" si="35"/>
        <v>6539</v>
      </c>
      <c r="X154">
        <f t="shared" si="36"/>
        <v>22718</v>
      </c>
      <c r="Y154">
        <f t="shared" si="37"/>
        <v>16179</v>
      </c>
      <c r="Z154">
        <f t="shared" si="38"/>
        <v>71</v>
      </c>
    </row>
    <row r="155" spans="1:26" x14ac:dyDescent="0.25">
      <c r="A155" t="s">
        <v>9</v>
      </c>
      <c r="B155" t="s">
        <v>9</v>
      </c>
      <c r="C155">
        <v>21987</v>
      </c>
      <c r="D155">
        <v>21987</v>
      </c>
      <c r="E155">
        <v>21987</v>
      </c>
      <c r="F155">
        <v>21987</v>
      </c>
      <c r="G155">
        <v>21987</v>
      </c>
      <c r="H155">
        <v>6363</v>
      </c>
      <c r="I155">
        <v>9953</v>
      </c>
      <c r="J155">
        <v>28663</v>
      </c>
      <c r="K155">
        <v>8965</v>
      </c>
      <c r="L155">
        <v>2439</v>
      </c>
      <c r="M155">
        <v>2942</v>
      </c>
      <c r="N155">
        <f t="shared" si="26"/>
        <v>0</v>
      </c>
      <c r="O155" t="str">
        <f t="shared" si="27"/>
        <v>uos</v>
      </c>
      <c r="P155" s="4">
        <f t="shared" si="28"/>
        <v>100</v>
      </c>
      <c r="Q155">
        <f t="shared" si="29"/>
        <v>100</v>
      </c>
      <c r="R155">
        <f t="shared" si="30"/>
        <v>2439</v>
      </c>
      <c r="S155">
        <f t="shared" si="31"/>
        <v>2942</v>
      </c>
      <c r="T155">
        <f t="shared" si="32"/>
        <v>17</v>
      </c>
      <c r="U155">
        <f t="shared" si="33"/>
        <v>503</v>
      </c>
      <c r="V155" t="str">
        <f t="shared" si="34"/>
        <v>set</v>
      </c>
      <c r="W155">
        <f t="shared" si="35"/>
        <v>6363</v>
      </c>
      <c r="X155">
        <f t="shared" si="36"/>
        <v>9953</v>
      </c>
      <c r="Y155">
        <f t="shared" si="37"/>
        <v>3590</v>
      </c>
      <c r="Z155">
        <f t="shared" si="38"/>
        <v>36</v>
      </c>
    </row>
    <row r="156" spans="1:26" x14ac:dyDescent="0.25">
      <c r="A156" t="s">
        <v>9</v>
      </c>
      <c r="B156" t="s">
        <v>10</v>
      </c>
      <c r="C156">
        <v>21987</v>
      </c>
      <c r="D156">
        <v>4947</v>
      </c>
      <c r="E156">
        <v>4944</v>
      </c>
      <c r="F156">
        <v>4944</v>
      </c>
      <c r="G156">
        <v>4944</v>
      </c>
      <c r="H156">
        <v>6572</v>
      </c>
      <c r="I156">
        <v>9784</v>
      </c>
      <c r="J156">
        <v>29259</v>
      </c>
      <c r="K156">
        <v>2346</v>
      </c>
      <c r="L156">
        <v>581</v>
      </c>
      <c r="M156">
        <v>727</v>
      </c>
      <c r="N156">
        <f t="shared" si="26"/>
        <v>0</v>
      </c>
      <c r="O156" t="str">
        <f t="shared" si="27"/>
        <v>uos</v>
      </c>
      <c r="P156" s="4">
        <f t="shared" si="28"/>
        <v>22</v>
      </c>
      <c r="Q156">
        <f t="shared" si="29"/>
        <v>99</v>
      </c>
      <c r="R156">
        <f t="shared" si="30"/>
        <v>581</v>
      </c>
      <c r="S156">
        <f t="shared" si="31"/>
        <v>727</v>
      </c>
      <c r="T156">
        <f t="shared" si="32"/>
        <v>20</v>
      </c>
      <c r="U156">
        <f t="shared" si="33"/>
        <v>146</v>
      </c>
      <c r="V156" t="str">
        <f t="shared" si="34"/>
        <v>set</v>
      </c>
      <c r="W156">
        <f t="shared" si="35"/>
        <v>6572</v>
      </c>
      <c r="X156">
        <f t="shared" si="36"/>
        <v>9784</v>
      </c>
      <c r="Y156">
        <f t="shared" si="37"/>
        <v>3212</v>
      </c>
      <c r="Z156">
        <f t="shared" si="38"/>
        <v>32</v>
      </c>
    </row>
    <row r="157" spans="1:26" x14ac:dyDescent="0.25">
      <c r="A157" t="s">
        <v>9</v>
      </c>
      <c r="B157" t="s">
        <v>11</v>
      </c>
      <c r="C157">
        <v>21987</v>
      </c>
      <c r="D157">
        <v>3898</v>
      </c>
      <c r="E157">
        <v>3896</v>
      </c>
      <c r="F157">
        <v>3896</v>
      </c>
      <c r="G157">
        <v>3896</v>
      </c>
      <c r="H157">
        <v>6479</v>
      </c>
      <c r="I157">
        <v>10022</v>
      </c>
      <c r="J157">
        <v>30431</v>
      </c>
      <c r="K157">
        <v>1928</v>
      </c>
      <c r="L157">
        <v>458</v>
      </c>
      <c r="M157">
        <v>784</v>
      </c>
      <c r="N157">
        <f t="shared" si="26"/>
        <v>0</v>
      </c>
      <c r="O157" t="str">
        <f t="shared" si="27"/>
        <v>uos</v>
      </c>
      <c r="P157" s="4">
        <f t="shared" si="28"/>
        <v>17</v>
      </c>
      <c r="Q157">
        <f t="shared" si="29"/>
        <v>99</v>
      </c>
      <c r="R157">
        <f t="shared" si="30"/>
        <v>458</v>
      </c>
      <c r="S157">
        <f t="shared" si="31"/>
        <v>784</v>
      </c>
      <c r="T157">
        <f t="shared" si="32"/>
        <v>41</v>
      </c>
      <c r="U157">
        <f t="shared" si="33"/>
        <v>326</v>
      </c>
      <c r="V157" t="str">
        <f t="shared" si="34"/>
        <v>set</v>
      </c>
      <c r="W157">
        <f t="shared" si="35"/>
        <v>6479</v>
      </c>
      <c r="X157">
        <f t="shared" si="36"/>
        <v>10022</v>
      </c>
      <c r="Y157">
        <f t="shared" si="37"/>
        <v>3543</v>
      </c>
      <c r="Z157">
        <f t="shared" si="38"/>
        <v>35</v>
      </c>
    </row>
    <row r="158" spans="1:26" x14ac:dyDescent="0.25">
      <c r="A158" t="s">
        <v>9</v>
      </c>
      <c r="B158" t="s">
        <v>12</v>
      </c>
      <c r="C158">
        <v>21987</v>
      </c>
      <c r="D158">
        <v>367</v>
      </c>
      <c r="E158">
        <v>1</v>
      </c>
      <c r="F158">
        <v>1</v>
      </c>
      <c r="G158">
        <v>1</v>
      </c>
      <c r="H158">
        <v>6514</v>
      </c>
      <c r="I158">
        <v>9841</v>
      </c>
      <c r="J158">
        <v>29630</v>
      </c>
      <c r="K158">
        <v>144</v>
      </c>
      <c r="L158">
        <v>35</v>
      </c>
      <c r="M158">
        <v>3</v>
      </c>
      <c r="N158">
        <f t="shared" si="26"/>
        <v>0</v>
      </c>
      <c r="O158" t="str">
        <f t="shared" si="27"/>
        <v>trie</v>
      </c>
      <c r="P158" s="4">
        <f t="shared" si="28"/>
        <v>0</v>
      </c>
      <c r="Q158">
        <f t="shared" si="29"/>
        <v>0</v>
      </c>
      <c r="R158">
        <f t="shared" si="30"/>
        <v>3</v>
      </c>
      <c r="S158">
        <f t="shared" si="31"/>
        <v>35</v>
      </c>
      <c r="T158">
        <f t="shared" si="32"/>
        <v>91</v>
      </c>
      <c r="U158">
        <f t="shared" si="33"/>
        <v>32</v>
      </c>
      <c r="V158" t="str">
        <f t="shared" si="34"/>
        <v>set</v>
      </c>
      <c r="W158">
        <f t="shared" si="35"/>
        <v>6514</v>
      </c>
      <c r="X158">
        <f t="shared" si="36"/>
        <v>9841</v>
      </c>
      <c r="Y158">
        <f t="shared" si="37"/>
        <v>3327</v>
      </c>
      <c r="Z158">
        <f t="shared" si="38"/>
        <v>33</v>
      </c>
    </row>
    <row r="159" spans="1:26" x14ac:dyDescent="0.25">
      <c r="A159" t="s">
        <v>9</v>
      </c>
      <c r="B159" t="s">
        <v>13</v>
      </c>
      <c r="C159">
        <v>21987</v>
      </c>
      <c r="D159">
        <v>10197</v>
      </c>
      <c r="E159">
        <v>1265</v>
      </c>
      <c r="F159">
        <v>1265</v>
      </c>
      <c r="G159">
        <v>1265</v>
      </c>
      <c r="H159">
        <v>6395</v>
      </c>
      <c r="I159">
        <v>9937</v>
      </c>
      <c r="J159">
        <v>29518</v>
      </c>
      <c r="K159">
        <v>4016</v>
      </c>
      <c r="L159">
        <v>1062</v>
      </c>
      <c r="M159">
        <v>1572</v>
      </c>
      <c r="N159">
        <f t="shared" si="26"/>
        <v>0</v>
      </c>
      <c r="O159" t="str">
        <f t="shared" si="27"/>
        <v>uos</v>
      </c>
      <c r="P159" s="4">
        <f t="shared" si="28"/>
        <v>5</v>
      </c>
      <c r="Q159">
        <f t="shared" si="29"/>
        <v>12</v>
      </c>
      <c r="R159">
        <f t="shared" si="30"/>
        <v>1062</v>
      </c>
      <c r="S159">
        <f t="shared" si="31"/>
        <v>1572</v>
      </c>
      <c r="T159">
        <f t="shared" si="32"/>
        <v>32</v>
      </c>
      <c r="U159">
        <f t="shared" si="33"/>
        <v>510</v>
      </c>
      <c r="V159" t="str">
        <f t="shared" si="34"/>
        <v>set</v>
      </c>
      <c r="W159">
        <f t="shared" si="35"/>
        <v>6395</v>
      </c>
      <c r="X159">
        <f t="shared" si="36"/>
        <v>9937</v>
      </c>
      <c r="Y159">
        <f t="shared" si="37"/>
        <v>3542</v>
      </c>
      <c r="Z159">
        <f t="shared" si="38"/>
        <v>35</v>
      </c>
    </row>
    <row r="160" spans="1:26" x14ac:dyDescent="0.25">
      <c r="A160" t="s">
        <v>9</v>
      </c>
      <c r="B160" t="s">
        <v>14</v>
      </c>
      <c r="C160">
        <v>21987</v>
      </c>
      <c r="D160">
        <v>354985</v>
      </c>
      <c r="E160">
        <v>1</v>
      </c>
      <c r="F160">
        <v>1</v>
      </c>
      <c r="G160">
        <v>1</v>
      </c>
      <c r="H160">
        <v>6275</v>
      </c>
      <c r="I160">
        <v>9791</v>
      </c>
      <c r="J160">
        <v>28741</v>
      </c>
      <c r="K160">
        <v>134865</v>
      </c>
      <c r="L160">
        <v>34091</v>
      </c>
      <c r="M160">
        <v>3040</v>
      </c>
      <c r="N160">
        <f t="shared" si="26"/>
        <v>0</v>
      </c>
      <c r="O160" t="str">
        <f t="shared" si="27"/>
        <v>trie</v>
      </c>
      <c r="P160" s="4">
        <f t="shared" si="28"/>
        <v>0</v>
      </c>
      <c r="Q160">
        <f t="shared" si="29"/>
        <v>0</v>
      </c>
      <c r="R160">
        <f t="shared" si="30"/>
        <v>3040</v>
      </c>
      <c r="S160">
        <f t="shared" si="31"/>
        <v>34091</v>
      </c>
      <c r="T160">
        <f t="shared" si="32"/>
        <v>91</v>
      </c>
      <c r="U160">
        <f t="shared" si="33"/>
        <v>31051</v>
      </c>
      <c r="V160" t="str">
        <f t="shared" si="34"/>
        <v>set</v>
      </c>
      <c r="W160">
        <f t="shared" si="35"/>
        <v>6275</v>
      </c>
      <c r="X160">
        <f t="shared" si="36"/>
        <v>9791</v>
      </c>
      <c r="Y160">
        <f t="shared" si="37"/>
        <v>3516</v>
      </c>
      <c r="Z160">
        <f t="shared" si="38"/>
        <v>35</v>
      </c>
    </row>
    <row r="161" spans="1:26" x14ac:dyDescent="0.25">
      <c r="A161" t="s">
        <v>9</v>
      </c>
      <c r="B161" t="s">
        <v>15</v>
      </c>
      <c r="C161">
        <v>21987</v>
      </c>
      <c r="D161">
        <v>833</v>
      </c>
      <c r="E161">
        <v>149</v>
      </c>
      <c r="F161">
        <v>149</v>
      </c>
      <c r="G161">
        <v>149</v>
      </c>
      <c r="H161">
        <v>6612</v>
      </c>
      <c r="I161">
        <v>10202</v>
      </c>
      <c r="J161">
        <v>29380</v>
      </c>
      <c r="K161">
        <v>337</v>
      </c>
      <c r="L161">
        <v>192</v>
      </c>
      <c r="M161">
        <v>73</v>
      </c>
      <c r="N161">
        <f t="shared" si="26"/>
        <v>0</v>
      </c>
      <c r="O161" t="str">
        <f t="shared" si="27"/>
        <v>trie</v>
      </c>
      <c r="P161" s="4">
        <f t="shared" si="28"/>
        <v>0</v>
      </c>
      <c r="Q161">
        <f t="shared" si="29"/>
        <v>17</v>
      </c>
      <c r="R161">
        <f t="shared" si="30"/>
        <v>73</v>
      </c>
      <c r="S161">
        <f t="shared" si="31"/>
        <v>192</v>
      </c>
      <c r="T161">
        <f t="shared" si="32"/>
        <v>61</v>
      </c>
      <c r="U161">
        <f t="shared" si="33"/>
        <v>119</v>
      </c>
      <c r="V161" t="str">
        <f t="shared" si="34"/>
        <v>set</v>
      </c>
      <c r="W161">
        <f t="shared" si="35"/>
        <v>6612</v>
      </c>
      <c r="X161">
        <f t="shared" si="36"/>
        <v>10202</v>
      </c>
      <c r="Y161">
        <f t="shared" si="37"/>
        <v>3590</v>
      </c>
      <c r="Z161">
        <f t="shared" si="38"/>
        <v>35</v>
      </c>
    </row>
    <row r="162" spans="1:26" x14ac:dyDescent="0.25">
      <c r="A162" t="s">
        <v>10</v>
      </c>
      <c r="B162" t="s">
        <v>0</v>
      </c>
      <c r="C162">
        <v>4947</v>
      </c>
      <c r="D162">
        <v>6214</v>
      </c>
      <c r="E162">
        <v>16</v>
      </c>
      <c r="F162">
        <v>16</v>
      </c>
      <c r="G162">
        <v>16</v>
      </c>
      <c r="H162">
        <v>1538</v>
      </c>
      <c r="I162">
        <v>2058</v>
      </c>
      <c r="J162">
        <v>6268</v>
      </c>
      <c r="K162">
        <v>1491</v>
      </c>
      <c r="L162">
        <v>413</v>
      </c>
      <c r="M162">
        <v>109</v>
      </c>
      <c r="N162">
        <f t="shared" si="26"/>
        <v>0</v>
      </c>
      <c r="O162" t="str">
        <f t="shared" si="27"/>
        <v>trie</v>
      </c>
      <c r="P162" s="4">
        <f t="shared" si="28"/>
        <v>0</v>
      </c>
      <c r="Q162">
        <f t="shared" si="29"/>
        <v>0</v>
      </c>
      <c r="R162">
        <f t="shared" si="30"/>
        <v>109</v>
      </c>
      <c r="S162">
        <f t="shared" si="31"/>
        <v>413</v>
      </c>
      <c r="T162">
        <f t="shared" si="32"/>
        <v>73</v>
      </c>
      <c r="U162">
        <f t="shared" si="33"/>
        <v>304</v>
      </c>
      <c r="V162" t="str">
        <f t="shared" si="34"/>
        <v>set</v>
      </c>
      <c r="W162">
        <f t="shared" si="35"/>
        <v>1538</v>
      </c>
      <c r="X162">
        <f t="shared" si="36"/>
        <v>2058</v>
      </c>
      <c r="Y162">
        <f t="shared" si="37"/>
        <v>520</v>
      </c>
      <c r="Z162">
        <f t="shared" si="38"/>
        <v>25</v>
      </c>
    </row>
    <row r="163" spans="1:26" x14ac:dyDescent="0.25">
      <c r="A163" t="s">
        <v>10</v>
      </c>
      <c r="B163" t="s">
        <v>1</v>
      </c>
      <c r="C163">
        <v>4947</v>
      </c>
      <c r="D163">
        <v>74551</v>
      </c>
      <c r="E163">
        <v>320</v>
      </c>
      <c r="F163">
        <v>320</v>
      </c>
      <c r="G163">
        <v>320</v>
      </c>
      <c r="H163">
        <v>1473</v>
      </c>
      <c r="I163">
        <v>1907</v>
      </c>
      <c r="J163">
        <v>6000</v>
      </c>
      <c r="K163">
        <v>21358</v>
      </c>
      <c r="L163">
        <v>5757</v>
      </c>
      <c r="M163">
        <v>1388</v>
      </c>
      <c r="N163">
        <f t="shared" si="26"/>
        <v>0</v>
      </c>
      <c r="O163" t="str">
        <f t="shared" si="27"/>
        <v>trie</v>
      </c>
      <c r="P163" s="4">
        <f t="shared" si="28"/>
        <v>6</v>
      </c>
      <c r="Q163">
        <f t="shared" si="29"/>
        <v>0</v>
      </c>
      <c r="R163">
        <f t="shared" si="30"/>
        <v>1388</v>
      </c>
      <c r="S163">
        <f t="shared" si="31"/>
        <v>5757</v>
      </c>
      <c r="T163">
        <f t="shared" si="32"/>
        <v>75</v>
      </c>
      <c r="U163">
        <f t="shared" si="33"/>
        <v>4369</v>
      </c>
      <c r="V163" t="str">
        <f t="shared" si="34"/>
        <v>set</v>
      </c>
      <c r="W163">
        <f t="shared" si="35"/>
        <v>1473</v>
      </c>
      <c r="X163">
        <f t="shared" si="36"/>
        <v>1907</v>
      </c>
      <c r="Y163">
        <f t="shared" si="37"/>
        <v>434</v>
      </c>
      <c r="Z163">
        <f t="shared" si="38"/>
        <v>22</v>
      </c>
    </row>
    <row r="164" spans="1:26" x14ac:dyDescent="0.25">
      <c r="A164" t="s">
        <v>10</v>
      </c>
      <c r="B164" t="s">
        <v>2</v>
      </c>
      <c r="C164">
        <v>4947</v>
      </c>
      <c r="D164">
        <v>256773</v>
      </c>
      <c r="E164">
        <v>4944</v>
      </c>
      <c r="F164">
        <v>4944</v>
      </c>
      <c r="G164">
        <v>4944</v>
      </c>
      <c r="H164">
        <v>1522</v>
      </c>
      <c r="I164">
        <v>2204</v>
      </c>
      <c r="J164">
        <v>6343</v>
      </c>
      <c r="K164">
        <v>70689</v>
      </c>
      <c r="L164">
        <v>23193</v>
      </c>
      <c r="M164">
        <v>5160</v>
      </c>
      <c r="N164">
        <f t="shared" si="26"/>
        <v>0</v>
      </c>
      <c r="O164" t="str">
        <f t="shared" si="27"/>
        <v>trie</v>
      </c>
      <c r="P164" s="4">
        <f t="shared" si="28"/>
        <v>99</v>
      </c>
      <c r="Q164">
        <f t="shared" si="29"/>
        <v>1</v>
      </c>
      <c r="R164">
        <f t="shared" si="30"/>
        <v>5160</v>
      </c>
      <c r="S164">
        <f t="shared" si="31"/>
        <v>23193</v>
      </c>
      <c r="T164">
        <f t="shared" si="32"/>
        <v>77</v>
      </c>
      <c r="U164">
        <f t="shared" si="33"/>
        <v>18033</v>
      </c>
      <c r="V164" t="str">
        <f t="shared" si="34"/>
        <v>set</v>
      </c>
      <c r="W164">
        <f t="shared" si="35"/>
        <v>1522</v>
      </c>
      <c r="X164">
        <f t="shared" si="36"/>
        <v>2204</v>
      </c>
      <c r="Y164">
        <f t="shared" si="37"/>
        <v>682</v>
      </c>
      <c r="Z164">
        <f t="shared" si="38"/>
        <v>30</v>
      </c>
    </row>
    <row r="165" spans="1:26" x14ac:dyDescent="0.25">
      <c r="A165" t="s">
        <v>10</v>
      </c>
      <c r="B165" t="s">
        <v>3</v>
      </c>
      <c r="C165">
        <v>4947</v>
      </c>
      <c r="D165">
        <v>113810</v>
      </c>
      <c r="E165">
        <v>1</v>
      </c>
      <c r="F165">
        <v>1</v>
      </c>
      <c r="G165">
        <v>1</v>
      </c>
      <c r="H165">
        <v>1460</v>
      </c>
      <c r="I165">
        <v>2168</v>
      </c>
      <c r="J165">
        <v>6354</v>
      </c>
      <c r="K165">
        <v>32710</v>
      </c>
      <c r="L165">
        <v>8315</v>
      </c>
      <c r="M165">
        <v>808</v>
      </c>
      <c r="N165">
        <f t="shared" si="26"/>
        <v>0</v>
      </c>
      <c r="O165" t="str">
        <f t="shared" si="27"/>
        <v>trie</v>
      </c>
      <c r="P165" s="4">
        <f t="shared" si="28"/>
        <v>0</v>
      </c>
      <c r="Q165">
        <f t="shared" si="29"/>
        <v>0</v>
      </c>
      <c r="R165">
        <f t="shared" si="30"/>
        <v>808</v>
      </c>
      <c r="S165">
        <f t="shared" si="31"/>
        <v>8315</v>
      </c>
      <c r="T165">
        <f t="shared" si="32"/>
        <v>90</v>
      </c>
      <c r="U165">
        <f t="shared" si="33"/>
        <v>7507</v>
      </c>
      <c r="V165" t="str">
        <f t="shared" si="34"/>
        <v>set</v>
      </c>
      <c r="W165">
        <f t="shared" si="35"/>
        <v>1460</v>
      </c>
      <c r="X165">
        <f t="shared" si="36"/>
        <v>2168</v>
      </c>
      <c r="Y165">
        <f t="shared" si="37"/>
        <v>708</v>
      </c>
      <c r="Z165">
        <f t="shared" si="38"/>
        <v>32</v>
      </c>
    </row>
    <row r="166" spans="1:26" x14ac:dyDescent="0.25">
      <c r="A166" t="s">
        <v>10</v>
      </c>
      <c r="B166" t="s">
        <v>4</v>
      </c>
      <c r="C166">
        <v>4947</v>
      </c>
      <c r="D166">
        <v>4161</v>
      </c>
      <c r="E166">
        <v>1</v>
      </c>
      <c r="F166">
        <v>1</v>
      </c>
      <c r="G166">
        <v>1</v>
      </c>
      <c r="H166">
        <v>1539</v>
      </c>
      <c r="I166">
        <v>2079</v>
      </c>
      <c r="J166">
        <v>6003</v>
      </c>
      <c r="K166">
        <v>1174</v>
      </c>
      <c r="L166">
        <v>288</v>
      </c>
      <c r="M166">
        <v>29</v>
      </c>
      <c r="N166">
        <f t="shared" si="26"/>
        <v>0</v>
      </c>
      <c r="O166" t="str">
        <f t="shared" si="27"/>
        <v>trie</v>
      </c>
      <c r="P166" s="4">
        <f t="shared" si="28"/>
        <v>0</v>
      </c>
      <c r="Q166">
        <f t="shared" si="29"/>
        <v>0</v>
      </c>
      <c r="R166">
        <f t="shared" si="30"/>
        <v>29</v>
      </c>
      <c r="S166">
        <f t="shared" si="31"/>
        <v>288</v>
      </c>
      <c r="T166">
        <f t="shared" si="32"/>
        <v>89</v>
      </c>
      <c r="U166">
        <f t="shared" si="33"/>
        <v>259</v>
      </c>
      <c r="V166" t="str">
        <f t="shared" si="34"/>
        <v>set</v>
      </c>
      <c r="W166">
        <f t="shared" si="35"/>
        <v>1539</v>
      </c>
      <c r="X166">
        <f t="shared" si="36"/>
        <v>2079</v>
      </c>
      <c r="Y166">
        <f t="shared" si="37"/>
        <v>540</v>
      </c>
      <c r="Z166">
        <f t="shared" si="38"/>
        <v>25</v>
      </c>
    </row>
    <row r="167" spans="1:26" x14ac:dyDescent="0.25">
      <c r="A167" t="s">
        <v>10</v>
      </c>
      <c r="B167" t="s">
        <v>5</v>
      </c>
      <c r="C167">
        <v>4947</v>
      </c>
      <c r="D167">
        <v>468</v>
      </c>
      <c r="E167">
        <v>1</v>
      </c>
      <c r="F167">
        <v>1</v>
      </c>
      <c r="G167">
        <v>1</v>
      </c>
      <c r="H167">
        <v>1584</v>
      </c>
      <c r="I167">
        <v>2101</v>
      </c>
      <c r="J167">
        <v>6286</v>
      </c>
      <c r="K167">
        <v>88</v>
      </c>
      <c r="L167">
        <v>35</v>
      </c>
      <c r="M167">
        <v>3</v>
      </c>
      <c r="N167">
        <f t="shared" si="26"/>
        <v>0</v>
      </c>
      <c r="O167" t="str">
        <f t="shared" si="27"/>
        <v>trie</v>
      </c>
      <c r="P167" s="4">
        <f t="shared" si="28"/>
        <v>0</v>
      </c>
      <c r="Q167">
        <f t="shared" si="29"/>
        <v>0</v>
      </c>
      <c r="R167">
        <f t="shared" si="30"/>
        <v>3</v>
      </c>
      <c r="S167">
        <f t="shared" si="31"/>
        <v>35</v>
      </c>
      <c r="T167">
        <f t="shared" si="32"/>
        <v>91</v>
      </c>
      <c r="U167">
        <f t="shared" si="33"/>
        <v>32</v>
      </c>
      <c r="V167" t="str">
        <f t="shared" si="34"/>
        <v>set</v>
      </c>
      <c r="W167">
        <f t="shared" si="35"/>
        <v>1584</v>
      </c>
      <c r="X167">
        <f t="shared" si="36"/>
        <v>2101</v>
      </c>
      <c r="Y167">
        <f t="shared" si="37"/>
        <v>517</v>
      </c>
      <c r="Z167">
        <f t="shared" si="38"/>
        <v>24</v>
      </c>
    </row>
    <row r="168" spans="1:26" x14ac:dyDescent="0.25">
      <c r="A168" t="s">
        <v>10</v>
      </c>
      <c r="B168" t="s">
        <v>6</v>
      </c>
      <c r="C168">
        <v>4947</v>
      </c>
      <c r="D168">
        <v>1004</v>
      </c>
      <c r="E168">
        <v>3</v>
      </c>
      <c r="F168">
        <v>3</v>
      </c>
      <c r="G168">
        <v>3</v>
      </c>
      <c r="H168">
        <v>1544</v>
      </c>
      <c r="I168">
        <v>2080</v>
      </c>
      <c r="J168">
        <v>6084</v>
      </c>
      <c r="K168">
        <v>299</v>
      </c>
      <c r="L168">
        <v>74</v>
      </c>
      <c r="M168">
        <v>14</v>
      </c>
      <c r="N168">
        <f t="shared" si="26"/>
        <v>0</v>
      </c>
      <c r="O168" t="str">
        <f t="shared" si="27"/>
        <v>trie</v>
      </c>
      <c r="P168" s="4">
        <f t="shared" si="28"/>
        <v>0</v>
      </c>
      <c r="Q168">
        <f t="shared" si="29"/>
        <v>0</v>
      </c>
      <c r="R168">
        <f t="shared" si="30"/>
        <v>14</v>
      </c>
      <c r="S168">
        <f t="shared" si="31"/>
        <v>74</v>
      </c>
      <c r="T168">
        <f t="shared" si="32"/>
        <v>81</v>
      </c>
      <c r="U168">
        <f t="shared" si="33"/>
        <v>60</v>
      </c>
      <c r="V168" t="str">
        <f t="shared" si="34"/>
        <v>set</v>
      </c>
      <c r="W168">
        <f t="shared" si="35"/>
        <v>1544</v>
      </c>
      <c r="X168">
        <f t="shared" si="36"/>
        <v>2080</v>
      </c>
      <c r="Y168">
        <f t="shared" si="37"/>
        <v>536</v>
      </c>
      <c r="Z168">
        <f t="shared" si="38"/>
        <v>25</v>
      </c>
    </row>
    <row r="169" spans="1:26" x14ac:dyDescent="0.25">
      <c r="A169" t="s">
        <v>10</v>
      </c>
      <c r="B169" t="s">
        <v>7</v>
      </c>
      <c r="C169">
        <v>4947</v>
      </c>
      <c r="D169">
        <v>1003</v>
      </c>
      <c r="E169">
        <v>2</v>
      </c>
      <c r="F169">
        <v>2</v>
      </c>
      <c r="G169">
        <v>2</v>
      </c>
      <c r="H169">
        <v>1544</v>
      </c>
      <c r="I169">
        <v>2094</v>
      </c>
      <c r="J169">
        <v>6115</v>
      </c>
      <c r="K169">
        <v>215</v>
      </c>
      <c r="L169">
        <v>101</v>
      </c>
      <c r="M169">
        <v>17</v>
      </c>
      <c r="N169">
        <f t="shared" si="26"/>
        <v>0</v>
      </c>
      <c r="O169" t="str">
        <f t="shared" si="27"/>
        <v>trie</v>
      </c>
      <c r="P169" s="4">
        <f t="shared" si="28"/>
        <v>0</v>
      </c>
      <c r="Q169">
        <f t="shared" si="29"/>
        <v>0</v>
      </c>
      <c r="R169">
        <f t="shared" si="30"/>
        <v>17</v>
      </c>
      <c r="S169">
        <f t="shared" si="31"/>
        <v>101</v>
      </c>
      <c r="T169">
        <f t="shared" si="32"/>
        <v>83</v>
      </c>
      <c r="U169">
        <f t="shared" si="33"/>
        <v>84</v>
      </c>
      <c r="V169" t="str">
        <f t="shared" si="34"/>
        <v>set</v>
      </c>
      <c r="W169">
        <f t="shared" si="35"/>
        <v>1544</v>
      </c>
      <c r="X169">
        <f t="shared" si="36"/>
        <v>2094</v>
      </c>
      <c r="Y169">
        <f t="shared" si="37"/>
        <v>550</v>
      </c>
      <c r="Z169">
        <f t="shared" si="38"/>
        <v>26</v>
      </c>
    </row>
    <row r="170" spans="1:26" x14ac:dyDescent="0.25">
      <c r="A170" t="s">
        <v>10</v>
      </c>
      <c r="B170" t="s">
        <v>8</v>
      </c>
      <c r="C170">
        <v>4947</v>
      </c>
      <c r="D170">
        <v>1186</v>
      </c>
      <c r="E170">
        <v>1</v>
      </c>
      <c r="F170">
        <v>1</v>
      </c>
      <c r="G170">
        <v>1</v>
      </c>
      <c r="H170">
        <v>1556</v>
      </c>
      <c r="I170">
        <v>2072</v>
      </c>
      <c r="J170">
        <v>6011</v>
      </c>
      <c r="K170">
        <v>224</v>
      </c>
      <c r="L170">
        <v>92</v>
      </c>
      <c r="M170">
        <v>9</v>
      </c>
      <c r="N170">
        <f t="shared" si="26"/>
        <v>0</v>
      </c>
      <c r="O170" t="str">
        <f t="shared" si="27"/>
        <v>trie</v>
      </c>
      <c r="P170" s="4">
        <f t="shared" si="28"/>
        <v>0</v>
      </c>
      <c r="Q170">
        <f t="shared" si="29"/>
        <v>0</v>
      </c>
      <c r="R170">
        <f t="shared" si="30"/>
        <v>9</v>
      </c>
      <c r="S170">
        <f t="shared" si="31"/>
        <v>92</v>
      </c>
      <c r="T170">
        <f t="shared" si="32"/>
        <v>90</v>
      </c>
      <c r="U170">
        <f t="shared" si="33"/>
        <v>83</v>
      </c>
      <c r="V170" t="str">
        <f t="shared" si="34"/>
        <v>set</v>
      </c>
      <c r="W170">
        <f t="shared" si="35"/>
        <v>1556</v>
      </c>
      <c r="X170">
        <f t="shared" si="36"/>
        <v>2072</v>
      </c>
      <c r="Y170">
        <f t="shared" si="37"/>
        <v>516</v>
      </c>
      <c r="Z170">
        <f t="shared" si="38"/>
        <v>24</v>
      </c>
    </row>
    <row r="171" spans="1:26" x14ac:dyDescent="0.25">
      <c r="A171" t="s">
        <v>10</v>
      </c>
      <c r="B171" t="s">
        <v>9</v>
      </c>
      <c r="C171">
        <v>4947</v>
      </c>
      <c r="D171">
        <v>21987</v>
      </c>
      <c r="E171">
        <v>4943</v>
      </c>
      <c r="F171">
        <v>4943</v>
      </c>
      <c r="G171">
        <v>4943</v>
      </c>
      <c r="H171">
        <v>1527</v>
      </c>
      <c r="I171">
        <v>2048</v>
      </c>
      <c r="J171">
        <v>6195</v>
      </c>
      <c r="K171">
        <v>6144</v>
      </c>
      <c r="L171">
        <v>1846</v>
      </c>
      <c r="M171">
        <v>1568</v>
      </c>
      <c r="N171">
        <f t="shared" si="26"/>
        <v>0</v>
      </c>
      <c r="O171" t="str">
        <f t="shared" si="27"/>
        <v>trie</v>
      </c>
      <c r="P171" s="4">
        <f t="shared" si="28"/>
        <v>99</v>
      </c>
      <c r="Q171">
        <f t="shared" si="29"/>
        <v>22</v>
      </c>
      <c r="R171">
        <f t="shared" si="30"/>
        <v>1568</v>
      </c>
      <c r="S171">
        <f t="shared" si="31"/>
        <v>1846</v>
      </c>
      <c r="T171">
        <f t="shared" si="32"/>
        <v>15</v>
      </c>
      <c r="U171">
        <f t="shared" si="33"/>
        <v>278</v>
      </c>
      <c r="V171" t="str">
        <f t="shared" si="34"/>
        <v>set</v>
      </c>
      <c r="W171">
        <f t="shared" si="35"/>
        <v>1527</v>
      </c>
      <c r="X171">
        <f t="shared" si="36"/>
        <v>2048</v>
      </c>
      <c r="Y171">
        <f t="shared" si="37"/>
        <v>521</v>
      </c>
      <c r="Z171">
        <f t="shared" si="38"/>
        <v>25</v>
      </c>
    </row>
    <row r="172" spans="1:26" x14ac:dyDescent="0.25">
      <c r="A172" t="s">
        <v>10</v>
      </c>
      <c r="B172" t="s">
        <v>10</v>
      </c>
      <c r="C172">
        <v>4947</v>
      </c>
      <c r="D172">
        <v>4947</v>
      </c>
      <c r="E172">
        <v>4947</v>
      </c>
      <c r="F172">
        <v>4947</v>
      </c>
      <c r="G172">
        <v>4947</v>
      </c>
      <c r="H172">
        <v>1536</v>
      </c>
      <c r="I172">
        <v>2051</v>
      </c>
      <c r="J172">
        <v>6039</v>
      </c>
      <c r="K172">
        <v>1960</v>
      </c>
      <c r="L172">
        <v>448</v>
      </c>
      <c r="M172">
        <v>526</v>
      </c>
      <c r="N172">
        <f t="shared" si="26"/>
        <v>0</v>
      </c>
      <c r="O172" t="str">
        <f t="shared" si="27"/>
        <v>uos</v>
      </c>
      <c r="P172" s="4">
        <f t="shared" si="28"/>
        <v>100</v>
      </c>
      <c r="Q172">
        <f t="shared" si="29"/>
        <v>100</v>
      </c>
      <c r="R172">
        <f t="shared" si="30"/>
        <v>448</v>
      </c>
      <c r="S172">
        <f t="shared" si="31"/>
        <v>526</v>
      </c>
      <c r="T172">
        <f t="shared" si="32"/>
        <v>14</v>
      </c>
      <c r="U172">
        <f t="shared" si="33"/>
        <v>78</v>
      </c>
      <c r="V172" t="str">
        <f t="shared" si="34"/>
        <v>set</v>
      </c>
      <c r="W172">
        <f t="shared" si="35"/>
        <v>1536</v>
      </c>
      <c r="X172">
        <f t="shared" si="36"/>
        <v>2051</v>
      </c>
      <c r="Y172">
        <f t="shared" si="37"/>
        <v>515</v>
      </c>
      <c r="Z172">
        <f t="shared" si="38"/>
        <v>25</v>
      </c>
    </row>
    <row r="173" spans="1:26" x14ac:dyDescent="0.25">
      <c r="A173" t="s">
        <v>10</v>
      </c>
      <c r="B173" t="s">
        <v>11</v>
      </c>
      <c r="C173">
        <v>4947</v>
      </c>
      <c r="D173">
        <v>3898</v>
      </c>
      <c r="E173">
        <v>418</v>
      </c>
      <c r="F173">
        <v>418</v>
      </c>
      <c r="G173">
        <v>418</v>
      </c>
      <c r="H173">
        <v>1482</v>
      </c>
      <c r="I173">
        <v>2047</v>
      </c>
      <c r="J173">
        <v>6199</v>
      </c>
      <c r="K173">
        <v>1281</v>
      </c>
      <c r="L173">
        <v>312</v>
      </c>
      <c r="M173">
        <v>374</v>
      </c>
      <c r="N173">
        <f t="shared" si="26"/>
        <v>0</v>
      </c>
      <c r="O173" t="str">
        <f t="shared" si="27"/>
        <v>uos</v>
      </c>
      <c r="P173" s="4">
        <f t="shared" si="28"/>
        <v>8</v>
      </c>
      <c r="Q173">
        <f t="shared" si="29"/>
        <v>10</v>
      </c>
      <c r="R173">
        <f t="shared" si="30"/>
        <v>312</v>
      </c>
      <c r="S173">
        <f t="shared" si="31"/>
        <v>374</v>
      </c>
      <c r="T173">
        <f t="shared" si="32"/>
        <v>16</v>
      </c>
      <c r="U173">
        <f t="shared" si="33"/>
        <v>62</v>
      </c>
      <c r="V173" t="str">
        <f t="shared" si="34"/>
        <v>set</v>
      </c>
      <c r="W173">
        <f t="shared" si="35"/>
        <v>1482</v>
      </c>
      <c r="X173">
        <f t="shared" si="36"/>
        <v>2047</v>
      </c>
      <c r="Y173">
        <f t="shared" si="37"/>
        <v>565</v>
      </c>
      <c r="Z173">
        <f t="shared" si="38"/>
        <v>27</v>
      </c>
    </row>
    <row r="174" spans="1:26" x14ac:dyDescent="0.25">
      <c r="A174" t="s">
        <v>10</v>
      </c>
      <c r="B174" t="s">
        <v>12</v>
      </c>
      <c r="C174">
        <v>4947</v>
      </c>
      <c r="D174">
        <v>367</v>
      </c>
      <c r="E174">
        <v>1</v>
      </c>
      <c r="F174">
        <v>1</v>
      </c>
      <c r="G174">
        <v>1</v>
      </c>
      <c r="H174">
        <v>1532</v>
      </c>
      <c r="I174">
        <v>2095</v>
      </c>
      <c r="J174">
        <v>6353</v>
      </c>
      <c r="K174">
        <v>104</v>
      </c>
      <c r="L174">
        <v>28</v>
      </c>
      <c r="M174">
        <v>3</v>
      </c>
      <c r="N174">
        <f t="shared" si="26"/>
        <v>0</v>
      </c>
      <c r="O174" t="str">
        <f t="shared" si="27"/>
        <v>trie</v>
      </c>
      <c r="P174" s="4">
        <f t="shared" si="28"/>
        <v>0</v>
      </c>
      <c r="Q174">
        <f t="shared" si="29"/>
        <v>0</v>
      </c>
      <c r="R174">
        <f t="shared" si="30"/>
        <v>3</v>
      </c>
      <c r="S174">
        <f t="shared" si="31"/>
        <v>28</v>
      </c>
      <c r="T174">
        <f t="shared" si="32"/>
        <v>89</v>
      </c>
      <c r="U174">
        <f t="shared" si="33"/>
        <v>25</v>
      </c>
      <c r="V174" t="str">
        <f t="shared" si="34"/>
        <v>set</v>
      </c>
      <c r="W174">
        <f t="shared" si="35"/>
        <v>1532</v>
      </c>
      <c r="X174">
        <f t="shared" si="36"/>
        <v>2095</v>
      </c>
      <c r="Y174">
        <f t="shared" si="37"/>
        <v>563</v>
      </c>
      <c r="Z174">
        <f t="shared" si="38"/>
        <v>26</v>
      </c>
    </row>
    <row r="175" spans="1:26" x14ac:dyDescent="0.25">
      <c r="A175" t="s">
        <v>10</v>
      </c>
      <c r="B175" t="s">
        <v>13</v>
      </c>
      <c r="C175">
        <v>4947</v>
      </c>
      <c r="D175">
        <v>10197</v>
      </c>
      <c r="E175">
        <v>210</v>
      </c>
      <c r="F175">
        <v>210</v>
      </c>
      <c r="G175">
        <v>210</v>
      </c>
      <c r="H175">
        <v>1547</v>
      </c>
      <c r="I175">
        <v>2012</v>
      </c>
      <c r="J175">
        <v>6533</v>
      </c>
      <c r="K175">
        <v>2660</v>
      </c>
      <c r="L175">
        <v>839</v>
      </c>
      <c r="M175">
        <v>665</v>
      </c>
      <c r="N175">
        <f t="shared" si="26"/>
        <v>0</v>
      </c>
      <c r="O175" t="str">
        <f t="shared" si="27"/>
        <v>trie</v>
      </c>
      <c r="P175" s="4">
        <f t="shared" si="28"/>
        <v>4</v>
      </c>
      <c r="Q175">
        <f t="shared" si="29"/>
        <v>2</v>
      </c>
      <c r="R175">
        <f t="shared" si="30"/>
        <v>665</v>
      </c>
      <c r="S175">
        <f t="shared" si="31"/>
        <v>839</v>
      </c>
      <c r="T175">
        <f t="shared" si="32"/>
        <v>20</v>
      </c>
      <c r="U175">
        <f t="shared" si="33"/>
        <v>174</v>
      </c>
      <c r="V175" t="str">
        <f t="shared" si="34"/>
        <v>set</v>
      </c>
      <c r="W175">
        <f t="shared" si="35"/>
        <v>1547</v>
      </c>
      <c r="X175">
        <f t="shared" si="36"/>
        <v>2012</v>
      </c>
      <c r="Y175">
        <f t="shared" si="37"/>
        <v>465</v>
      </c>
      <c r="Z175">
        <f t="shared" si="38"/>
        <v>23</v>
      </c>
    </row>
    <row r="176" spans="1:26" x14ac:dyDescent="0.25">
      <c r="A176" t="s">
        <v>10</v>
      </c>
      <c r="B176" t="s">
        <v>14</v>
      </c>
      <c r="C176">
        <v>4947</v>
      </c>
      <c r="D176">
        <v>354985</v>
      </c>
      <c r="E176">
        <v>1</v>
      </c>
      <c r="F176">
        <v>1</v>
      </c>
      <c r="G176">
        <v>1</v>
      </c>
      <c r="H176">
        <v>1485</v>
      </c>
      <c r="I176">
        <v>1983</v>
      </c>
      <c r="J176">
        <v>6484</v>
      </c>
      <c r="K176">
        <v>102676</v>
      </c>
      <c r="L176">
        <v>28427</v>
      </c>
      <c r="M176">
        <v>3044</v>
      </c>
      <c r="N176">
        <f t="shared" si="26"/>
        <v>0</v>
      </c>
      <c r="O176" t="str">
        <f t="shared" si="27"/>
        <v>trie</v>
      </c>
      <c r="P176" s="4">
        <f t="shared" si="28"/>
        <v>0</v>
      </c>
      <c r="Q176">
        <f t="shared" si="29"/>
        <v>0</v>
      </c>
      <c r="R176">
        <f t="shared" si="30"/>
        <v>3044</v>
      </c>
      <c r="S176">
        <f t="shared" si="31"/>
        <v>28427</v>
      </c>
      <c r="T176">
        <f t="shared" si="32"/>
        <v>89</v>
      </c>
      <c r="U176">
        <f t="shared" si="33"/>
        <v>25383</v>
      </c>
      <c r="V176" t="str">
        <f t="shared" si="34"/>
        <v>set</v>
      </c>
      <c r="W176">
        <f t="shared" si="35"/>
        <v>1485</v>
      </c>
      <c r="X176">
        <f t="shared" si="36"/>
        <v>1983</v>
      </c>
      <c r="Y176">
        <f t="shared" si="37"/>
        <v>498</v>
      </c>
      <c r="Z176">
        <f t="shared" si="38"/>
        <v>25</v>
      </c>
    </row>
    <row r="177" spans="1:26" x14ac:dyDescent="0.25">
      <c r="A177" t="s">
        <v>10</v>
      </c>
      <c r="B177" t="s">
        <v>15</v>
      </c>
      <c r="C177">
        <v>4947</v>
      </c>
      <c r="D177">
        <v>833</v>
      </c>
      <c r="E177">
        <v>149</v>
      </c>
      <c r="F177">
        <v>149</v>
      </c>
      <c r="G177">
        <v>149</v>
      </c>
      <c r="H177">
        <v>1549</v>
      </c>
      <c r="I177">
        <v>2128</v>
      </c>
      <c r="J177">
        <v>6113</v>
      </c>
      <c r="K177">
        <v>257</v>
      </c>
      <c r="L177">
        <v>178</v>
      </c>
      <c r="M177">
        <v>34</v>
      </c>
      <c r="N177">
        <f t="shared" si="26"/>
        <v>0</v>
      </c>
      <c r="O177" t="str">
        <f t="shared" si="27"/>
        <v>trie</v>
      </c>
      <c r="P177" s="4">
        <f t="shared" si="28"/>
        <v>3</v>
      </c>
      <c r="Q177">
        <f t="shared" si="29"/>
        <v>17</v>
      </c>
      <c r="R177">
        <f t="shared" si="30"/>
        <v>34</v>
      </c>
      <c r="S177">
        <f t="shared" si="31"/>
        <v>178</v>
      </c>
      <c r="T177">
        <f t="shared" si="32"/>
        <v>80</v>
      </c>
      <c r="U177">
        <f t="shared" si="33"/>
        <v>144</v>
      </c>
      <c r="V177" t="str">
        <f t="shared" si="34"/>
        <v>set</v>
      </c>
      <c r="W177">
        <f t="shared" si="35"/>
        <v>1549</v>
      </c>
      <c r="X177">
        <f t="shared" si="36"/>
        <v>2128</v>
      </c>
      <c r="Y177">
        <f t="shared" si="37"/>
        <v>579</v>
      </c>
      <c r="Z177">
        <f t="shared" si="38"/>
        <v>27</v>
      </c>
    </row>
    <row r="178" spans="1:26" x14ac:dyDescent="0.25">
      <c r="A178" t="s">
        <v>11</v>
      </c>
      <c r="B178" t="s">
        <v>0</v>
      </c>
      <c r="C178">
        <v>3898</v>
      </c>
      <c r="D178">
        <v>6214</v>
      </c>
      <c r="E178">
        <v>47</v>
      </c>
      <c r="F178">
        <v>47</v>
      </c>
      <c r="G178">
        <v>47</v>
      </c>
      <c r="H178">
        <v>1222</v>
      </c>
      <c r="I178">
        <v>1479</v>
      </c>
      <c r="J178">
        <v>5395</v>
      </c>
      <c r="K178">
        <v>1418</v>
      </c>
      <c r="L178">
        <v>465</v>
      </c>
      <c r="M178">
        <v>115</v>
      </c>
      <c r="N178">
        <f t="shared" si="26"/>
        <v>0</v>
      </c>
      <c r="O178" t="str">
        <f t="shared" si="27"/>
        <v>trie</v>
      </c>
      <c r="P178" s="4">
        <f t="shared" si="28"/>
        <v>1</v>
      </c>
      <c r="Q178">
        <f t="shared" si="29"/>
        <v>0</v>
      </c>
      <c r="R178">
        <f t="shared" si="30"/>
        <v>115</v>
      </c>
      <c r="S178">
        <f t="shared" si="31"/>
        <v>465</v>
      </c>
      <c r="T178">
        <f t="shared" si="32"/>
        <v>75</v>
      </c>
      <c r="U178">
        <f t="shared" si="33"/>
        <v>350</v>
      </c>
      <c r="V178" t="str">
        <f t="shared" si="34"/>
        <v>set</v>
      </c>
      <c r="W178">
        <f t="shared" si="35"/>
        <v>1222</v>
      </c>
      <c r="X178">
        <f t="shared" si="36"/>
        <v>1479</v>
      </c>
      <c r="Y178">
        <f t="shared" si="37"/>
        <v>257</v>
      </c>
      <c r="Z178">
        <f t="shared" si="38"/>
        <v>17</v>
      </c>
    </row>
    <row r="179" spans="1:26" x14ac:dyDescent="0.25">
      <c r="A179" t="s">
        <v>11</v>
      </c>
      <c r="B179" t="s">
        <v>1</v>
      </c>
      <c r="C179">
        <v>3898</v>
      </c>
      <c r="D179">
        <v>74551</v>
      </c>
      <c r="E179">
        <v>672</v>
      </c>
      <c r="F179">
        <v>672</v>
      </c>
      <c r="G179">
        <v>672</v>
      </c>
      <c r="H179">
        <v>1156</v>
      </c>
      <c r="I179">
        <v>1579</v>
      </c>
      <c r="J179">
        <v>5477</v>
      </c>
      <c r="K179">
        <v>21334</v>
      </c>
      <c r="L179">
        <v>6524</v>
      </c>
      <c r="M179">
        <v>1436</v>
      </c>
      <c r="N179">
        <f t="shared" si="26"/>
        <v>0</v>
      </c>
      <c r="O179" t="str">
        <f t="shared" si="27"/>
        <v>trie</v>
      </c>
      <c r="P179" s="4">
        <f t="shared" si="28"/>
        <v>17</v>
      </c>
      <c r="Q179">
        <f t="shared" si="29"/>
        <v>0</v>
      </c>
      <c r="R179">
        <f t="shared" si="30"/>
        <v>1436</v>
      </c>
      <c r="S179">
        <f t="shared" si="31"/>
        <v>6524</v>
      </c>
      <c r="T179">
        <f t="shared" si="32"/>
        <v>77</v>
      </c>
      <c r="U179">
        <f t="shared" si="33"/>
        <v>5088</v>
      </c>
      <c r="V179" t="str">
        <f t="shared" si="34"/>
        <v>set</v>
      </c>
      <c r="W179">
        <f t="shared" si="35"/>
        <v>1156</v>
      </c>
      <c r="X179">
        <f t="shared" si="36"/>
        <v>1579</v>
      </c>
      <c r="Y179">
        <f t="shared" si="37"/>
        <v>423</v>
      </c>
      <c r="Z179">
        <f t="shared" si="38"/>
        <v>26</v>
      </c>
    </row>
    <row r="180" spans="1:26" x14ac:dyDescent="0.25">
      <c r="A180" t="s">
        <v>11</v>
      </c>
      <c r="B180" t="s">
        <v>2</v>
      </c>
      <c r="C180">
        <v>3898</v>
      </c>
      <c r="D180">
        <v>256773</v>
      </c>
      <c r="E180">
        <v>3897</v>
      </c>
      <c r="F180">
        <v>3897</v>
      </c>
      <c r="G180">
        <v>3897</v>
      </c>
      <c r="H180">
        <v>1220</v>
      </c>
      <c r="I180">
        <v>1493</v>
      </c>
      <c r="J180">
        <v>5507</v>
      </c>
      <c r="K180">
        <v>67912</v>
      </c>
      <c r="L180">
        <v>25592</v>
      </c>
      <c r="M180">
        <v>5732</v>
      </c>
      <c r="N180">
        <f t="shared" si="26"/>
        <v>0</v>
      </c>
      <c r="O180" t="str">
        <f t="shared" si="27"/>
        <v>trie</v>
      </c>
      <c r="P180" s="4">
        <f t="shared" si="28"/>
        <v>99</v>
      </c>
      <c r="Q180">
        <f t="shared" si="29"/>
        <v>1</v>
      </c>
      <c r="R180">
        <f t="shared" si="30"/>
        <v>5732</v>
      </c>
      <c r="S180">
        <f t="shared" si="31"/>
        <v>25592</v>
      </c>
      <c r="T180">
        <f t="shared" si="32"/>
        <v>77</v>
      </c>
      <c r="U180">
        <f t="shared" si="33"/>
        <v>19860</v>
      </c>
      <c r="V180" t="str">
        <f t="shared" si="34"/>
        <v>set</v>
      </c>
      <c r="W180">
        <f t="shared" si="35"/>
        <v>1220</v>
      </c>
      <c r="X180">
        <f t="shared" si="36"/>
        <v>1493</v>
      </c>
      <c r="Y180">
        <f t="shared" si="37"/>
        <v>273</v>
      </c>
      <c r="Z180">
        <f t="shared" si="38"/>
        <v>18</v>
      </c>
    </row>
    <row r="181" spans="1:26" x14ac:dyDescent="0.25">
      <c r="A181" t="s">
        <v>11</v>
      </c>
      <c r="B181" t="s">
        <v>3</v>
      </c>
      <c r="C181">
        <v>3898</v>
      </c>
      <c r="D181">
        <v>113810</v>
      </c>
      <c r="E181">
        <v>1</v>
      </c>
      <c r="F181">
        <v>1</v>
      </c>
      <c r="G181">
        <v>1</v>
      </c>
      <c r="H181">
        <v>1387</v>
      </c>
      <c r="I181">
        <v>1449</v>
      </c>
      <c r="J181">
        <v>5771</v>
      </c>
      <c r="K181">
        <v>31124</v>
      </c>
      <c r="L181">
        <v>9361</v>
      </c>
      <c r="M181">
        <v>678</v>
      </c>
      <c r="N181">
        <f t="shared" si="26"/>
        <v>0</v>
      </c>
      <c r="O181" t="str">
        <f t="shared" si="27"/>
        <v>trie</v>
      </c>
      <c r="P181" s="4">
        <f t="shared" si="28"/>
        <v>0</v>
      </c>
      <c r="Q181">
        <f t="shared" si="29"/>
        <v>0</v>
      </c>
      <c r="R181">
        <f t="shared" si="30"/>
        <v>678</v>
      </c>
      <c r="S181">
        <f t="shared" si="31"/>
        <v>9361</v>
      </c>
      <c r="T181">
        <f t="shared" si="32"/>
        <v>92</v>
      </c>
      <c r="U181">
        <f t="shared" si="33"/>
        <v>8683</v>
      </c>
      <c r="V181" t="str">
        <f t="shared" si="34"/>
        <v>set</v>
      </c>
      <c r="W181">
        <f t="shared" si="35"/>
        <v>1387</v>
      </c>
      <c r="X181">
        <f t="shared" si="36"/>
        <v>1449</v>
      </c>
      <c r="Y181">
        <f t="shared" si="37"/>
        <v>62</v>
      </c>
      <c r="Z181">
        <f t="shared" si="38"/>
        <v>4</v>
      </c>
    </row>
    <row r="182" spans="1:26" x14ac:dyDescent="0.25">
      <c r="A182" t="s">
        <v>11</v>
      </c>
      <c r="B182" t="s">
        <v>4</v>
      </c>
      <c r="C182">
        <v>3898</v>
      </c>
      <c r="D182">
        <v>4161</v>
      </c>
      <c r="E182">
        <v>1</v>
      </c>
      <c r="F182">
        <v>1</v>
      </c>
      <c r="G182">
        <v>1</v>
      </c>
      <c r="H182">
        <v>1222</v>
      </c>
      <c r="I182">
        <v>1446</v>
      </c>
      <c r="J182">
        <v>5208</v>
      </c>
      <c r="K182">
        <v>1127</v>
      </c>
      <c r="L182">
        <v>326</v>
      </c>
      <c r="M182">
        <v>23</v>
      </c>
      <c r="N182">
        <f t="shared" si="26"/>
        <v>0</v>
      </c>
      <c r="O182" t="str">
        <f t="shared" si="27"/>
        <v>trie</v>
      </c>
      <c r="P182" s="4">
        <f t="shared" si="28"/>
        <v>0</v>
      </c>
      <c r="Q182">
        <f t="shared" si="29"/>
        <v>0</v>
      </c>
      <c r="R182">
        <f t="shared" si="30"/>
        <v>23</v>
      </c>
      <c r="S182">
        <f t="shared" si="31"/>
        <v>326</v>
      </c>
      <c r="T182">
        <f t="shared" si="32"/>
        <v>92</v>
      </c>
      <c r="U182">
        <f t="shared" si="33"/>
        <v>303</v>
      </c>
      <c r="V182" t="str">
        <f t="shared" si="34"/>
        <v>set</v>
      </c>
      <c r="W182">
        <f t="shared" si="35"/>
        <v>1222</v>
      </c>
      <c r="X182">
        <f t="shared" si="36"/>
        <v>1446</v>
      </c>
      <c r="Y182">
        <f t="shared" si="37"/>
        <v>224</v>
      </c>
      <c r="Z182">
        <f t="shared" si="38"/>
        <v>15</v>
      </c>
    </row>
    <row r="183" spans="1:26" x14ac:dyDescent="0.25">
      <c r="A183" t="s">
        <v>11</v>
      </c>
      <c r="B183" t="s">
        <v>5</v>
      </c>
      <c r="C183">
        <v>3898</v>
      </c>
      <c r="D183">
        <v>468</v>
      </c>
      <c r="E183">
        <v>1</v>
      </c>
      <c r="F183">
        <v>1</v>
      </c>
      <c r="G183">
        <v>1</v>
      </c>
      <c r="H183">
        <v>1241</v>
      </c>
      <c r="I183">
        <v>1456</v>
      </c>
      <c r="J183">
        <v>5344</v>
      </c>
      <c r="K183">
        <v>75</v>
      </c>
      <c r="L183">
        <v>38</v>
      </c>
      <c r="M183">
        <v>3</v>
      </c>
      <c r="N183">
        <f t="shared" si="26"/>
        <v>0</v>
      </c>
      <c r="O183" t="str">
        <f t="shared" si="27"/>
        <v>trie</v>
      </c>
      <c r="P183" s="4">
        <f t="shared" si="28"/>
        <v>0</v>
      </c>
      <c r="Q183">
        <f t="shared" si="29"/>
        <v>0</v>
      </c>
      <c r="R183">
        <f t="shared" si="30"/>
        <v>3</v>
      </c>
      <c r="S183">
        <f t="shared" si="31"/>
        <v>38</v>
      </c>
      <c r="T183">
        <f t="shared" si="32"/>
        <v>92</v>
      </c>
      <c r="U183">
        <f t="shared" si="33"/>
        <v>35</v>
      </c>
      <c r="V183" t="str">
        <f t="shared" si="34"/>
        <v>set</v>
      </c>
      <c r="W183">
        <f t="shared" si="35"/>
        <v>1241</v>
      </c>
      <c r="X183">
        <f t="shared" si="36"/>
        <v>1456</v>
      </c>
      <c r="Y183">
        <f t="shared" si="37"/>
        <v>215</v>
      </c>
      <c r="Z183">
        <f t="shared" si="38"/>
        <v>14</v>
      </c>
    </row>
    <row r="184" spans="1:26" x14ac:dyDescent="0.25">
      <c r="A184" t="s">
        <v>11</v>
      </c>
      <c r="B184" t="s">
        <v>6</v>
      </c>
      <c r="C184">
        <v>3898</v>
      </c>
      <c r="D184">
        <v>1004</v>
      </c>
      <c r="E184">
        <v>4</v>
      </c>
      <c r="F184">
        <v>4</v>
      </c>
      <c r="G184">
        <v>4</v>
      </c>
      <c r="H184">
        <v>1223</v>
      </c>
      <c r="I184">
        <v>1463</v>
      </c>
      <c r="J184">
        <v>5361</v>
      </c>
      <c r="K184">
        <v>286</v>
      </c>
      <c r="L184">
        <v>88</v>
      </c>
      <c r="M184">
        <v>14</v>
      </c>
      <c r="N184">
        <f t="shared" si="26"/>
        <v>0</v>
      </c>
      <c r="O184" t="str">
        <f t="shared" si="27"/>
        <v>trie</v>
      </c>
      <c r="P184" s="4">
        <f t="shared" si="28"/>
        <v>0</v>
      </c>
      <c r="Q184">
        <f t="shared" si="29"/>
        <v>0</v>
      </c>
      <c r="R184">
        <f t="shared" si="30"/>
        <v>14</v>
      </c>
      <c r="S184">
        <f t="shared" si="31"/>
        <v>88</v>
      </c>
      <c r="T184">
        <f t="shared" si="32"/>
        <v>84</v>
      </c>
      <c r="U184">
        <f t="shared" si="33"/>
        <v>74</v>
      </c>
      <c r="V184" t="str">
        <f t="shared" si="34"/>
        <v>set</v>
      </c>
      <c r="W184">
        <f t="shared" si="35"/>
        <v>1223</v>
      </c>
      <c r="X184">
        <f t="shared" si="36"/>
        <v>1463</v>
      </c>
      <c r="Y184">
        <f t="shared" si="37"/>
        <v>240</v>
      </c>
      <c r="Z184">
        <f t="shared" si="38"/>
        <v>16</v>
      </c>
    </row>
    <row r="185" spans="1:26" x14ac:dyDescent="0.25">
      <c r="A185" t="s">
        <v>11</v>
      </c>
      <c r="B185" t="s">
        <v>7</v>
      </c>
      <c r="C185">
        <v>3898</v>
      </c>
      <c r="D185">
        <v>1003</v>
      </c>
      <c r="E185">
        <v>2</v>
      </c>
      <c r="F185">
        <v>2</v>
      </c>
      <c r="G185">
        <v>2</v>
      </c>
      <c r="H185">
        <v>1211</v>
      </c>
      <c r="I185">
        <v>1445</v>
      </c>
      <c r="J185">
        <v>5187</v>
      </c>
      <c r="K185">
        <v>173</v>
      </c>
      <c r="L185">
        <v>110</v>
      </c>
      <c r="M185">
        <v>13</v>
      </c>
      <c r="N185">
        <f t="shared" si="26"/>
        <v>0</v>
      </c>
      <c r="O185" t="str">
        <f t="shared" si="27"/>
        <v>trie</v>
      </c>
      <c r="P185" s="4">
        <f t="shared" si="28"/>
        <v>0</v>
      </c>
      <c r="Q185">
        <f t="shared" si="29"/>
        <v>0</v>
      </c>
      <c r="R185">
        <f t="shared" si="30"/>
        <v>13</v>
      </c>
      <c r="S185">
        <f t="shared" si="31"/>
        <v>110</v>
      </c>
      <c r="T185">
        <f t="shared" si="32"/>
        <v>88</v>
      </c>
      <c r="U185">
        <f t="shared" si="33"/>
        <v>97</v>
      </c>
      <c r="V185" t="str">
        <f t="shared" si="34"/>
        <v>set</v>
      </c>
      <c r="W185">
        <f t="shared" si="35"/>
        <v>1211</v>
      </c>
      <c r="X185">
        <f t="shared" si="36"/>
        <v>1445</v>
      </c>
      <c r="Y185">
        <f t="shared" si="37"/>
        <v>234</v>
      </c>
      <c r="Z185">
        <f t="shared" si="38"/>
        <v>16</v>
      </c>
    </row>
    <row r="186" spans="1:26" x14ac:dyDescent="0.25">
      <c r="A186" t="s">
        <v>11</v>
      </c>
      <c r="B186" t="s">
        <v>8</v>
      </c>
      <c r="C186">
        <v>3898</v>
      </c>
      <c r="D186">
        <v>1186</v>
      </c>
      <c r="E186">
        <v>1</v>
      </c>
      <c r="F186">
        <v>1</v>
      </c>
      <c r="G186">
        <v>1</v>
      </c>
      <c r="H186">
        <v>3206</v>
      </c>
      <c r="I186">
        <v>3862</v>
      </c>
      <c r="J186">
        <v>13047</v>
      </c>
      <c r="K186">
        <v>498</v>
      </c>
      <c r="L186">
        <v>274</v>
      </c>
      <c r="M186">
        <v>18</v>
      </c>
      <c r="N186">
        <f t="shared" si="26"/>
        <v>0</v>
      </c>
      <c r="O186" t="str">
        <f t="shared" si="27"/>
        <v>trie</v>
      </c>
      <c r="P186" s="4">
        <f t="shared" si="28"/>
        <v>0</v>
      </c>
      <c r="Q186">
        <f t="shared" si="29"/>
        <v>0</v>
      </c>
      <c r="R186">
        <f t="shared" si="30"/>
        <v>18</v>
      </c>
      <c r="S186">
        <f t="shared" si="31"/>
        <v>274</v>
      </c>
      <c r="T186">
        <f t="shared" si="32"/>
        <v>93</v>
      </c>
      <c r="U186">
        <f t="shared" si="33"/>
        <v>256</v>
      </c>
      <c r="V186" t="str">
        <f t="shared" si="34"/>
        <v>set</v>
      </c>
      <c r="W186">
        <f t="shared" si="35"/>
        <v>3206</v>
      </c>
      <c r="X186">
        <f t="shared" si="36"/>
        <v>3862</v>
      </c>
      <c r="Y186">
        <f t="shared" si="37"/>
        <v>656</v>
      </c>
      <c r="Z186">
        <f t="shared" si="38"/>
        <v>16</v>
      </c>
    </row>
    <row r="187" spans="1:26" x14ac:dyDescent="0.25">
      <c r="A187" t="s">
        <v>11</v>
      </c>
      <c r="B187" t="s">
        <v>9</v>
      </c>
      <c r="C187">
        <v>3898</v>
      </c>
      <c r="D187">
        <v>21987</v>
      </c>
      <c r="E187">
        <v>3896</v>
      </c>
      <c r="F187">
        <v>3896</v>
      </c>
      <c r="G187">
        <v>3896</v>
      </c>
      <c r="H187">
        <v>1448</v>
      </c>
      <c r="I187">
        <v>1893</v>
      </c>
      <c r="J187">
        <v>6720</v>
      </c>
      <c r="K187">
        <v>7447</v>
      </c>
      <c r="L187">
        <v>2505</v>
      </c>
      <c r="M187">
        <v>1436</v>
      </c>
      <c r="N187">
        <f t="shared" si="26"/>
        <v>0</v>
      </c>
      <c r="O187" t="str">
        <f t="shared" si="27"/>
        <v>trie</v>
      </c>
      <c r="P187" s="4">
        <f t="shared" si="28"/>
        <v>99</v>
      </c>
      <c r="Q187">
        <f t="shared" si="29"/>
        <v>17</v>
      </c>
      <c r="R187">
        <f t="shared" si="30"/>
        <v>1436</v>
      </c>
      <c r="S187">
        <f t="shared" si="31"/>
        <v>2505</v>
      </c>
      <c r="T187">
        <f t="shared" si="32"/>
        <v>42</v>
      </c>
      <c r="U187">
        <f t="shared" si="33"/>
        <v>1069</v>
      </c>
      <c r="V187" t="str">
        <f t="shared" si="34"/>
        <v>set</v>
      </c>
      <c r="W187">
        <f t="shared" si="35"/>
        <v>1448</v>
      </c>
      <c r="X187">
        <f t="shared" si="36"/>
        <v>1893</v>
      </c>
      <c r="Y187">
        <f t="shared" si="37"/>
        <v>445</v>
      </c>
      <c r="Z187">
        <f t="shared" si="38"/>
        <v>23</v>
      </c>
    </row>
    <row r="188" spans="1:26" x14ac:dyDescent="0.25">
      <c r="A188" t="s">
        <v>11</v>
      </c>
      <c r="B188" t="s">
        <v>10</v>
      </c>
      <c r="C188">
        <v>3898</v>
      </c>
      <c r="D188">
        <v>4947</v>
      </c>
      <c r="E188">
        <v>419</v>
      </c>
      <c r="F188">
        <v>419</v>
      </c>
      <c r="G188">
        <v>419</v>
      </c>
      <c r="H188">
        <v>1264</v>
      </c>
      <c r="I188">
        <v>1456</v>
      </c>
      <c r="J188">
        <v>5333</v>
      </c>
      <c r="K188">
        <v>1435</v>
      </c>
      <c r="L188">
        <v>444</v>
      </c>
      <c r="M188">
        <v>409</v>
      </c>
      <c r="N188">
        <f t="shared" si="26"/>
        <v>0</v>
      </c>
      <c r="O188" t="str">
        <f t="shared" si="27"/>
        <v>trie</v>
      </c>
      <c r="P188" s="4">
        <f t="shared" si="28"/>
        <v>10</v>
      </c>
      <c r="Q188">
        <f t="shared" si="29"/>
        <v>8</v>
      </c>
      <c r="R188">
        <f t="shared" si="30"/>
        <v>409</v>
      </c>
      <c r="S188">
        <f t="shared" si="31"/>
        <v>444</v>
      </c>
      <c r="T188">
        <f t="shared" si="32"/>
        <v>7</v>
      </c>
      <c r="U188">
        <f t="shared" si="33"/>
        <v>35</v>
      </c>
      <c r="V188" t="str">
        <f t="shared" si="34"/>
        <v>set</v>
      </c>
      <c r="W188">
        <f t="shared" si="35"/>
        <v>1264</v>
      </c>
      <c r="X188">
        <f t="shared" si="36"/>
        <v>1456</v>
      </c>
      <c r="Y188">
        <f t="shared" si="37"/>
        <v>192</v>
      </c>
      <c r="Z188">
        <f t="shared" si="38"/>
        <v>13</v>
      </c>
    </row>
    <row r="189" spans="1:26" x14ac:dyDescent="0.25">
      <c r="A189" t="s">
        <v>11</v>
      </c>
      <c r="B189" t="s">
        <v>11</v>
      </c>
      <c r="C189">
        <v>3898</v>
      </c>
      <c r="D189">
        <v>3898</v>
      </c>
      <c r="E189">
        <v>3898</v>
      </c>
      <c r="F189">
        <v>3898</v>
      </c>
      <c r="G189">
        <v>3898</v>
      </c>
      <c r="H189">
        <v>1152</v>
      </c>
      <c r="I189">
        <v>1438</v>
      </c>
      <c r="J189">
        <v>5278</v>
      </c>
      <c r="K189">
        <v>1549</v>
      </c>
      <c r="L189">
        <v>386</v>
      </c>
      <c r="M189">
        <v>411</v>
      </c>
      <c r="N189">
        <f t="shared" si="26"/>
        <v>0</v>
      </c>
      <c r="O189" t="str">
        <f t="shared" si="27"/>
        <v>uos</v>
      </c>
      <c r="P189" s="4">
        <f t="shared" si="28"/>
        <v>100</v>
      </c>
      <c r="Q189">
        <f t="shared" si="29"/>
        <v>100</v>
      </c>
      <c r="R189">
        <f t="shared" si="30"/>
        <v>386</v>
      </c>
      <c r="S189">
        <f t="shared" si="31"/>
        <v>411</v>
      </c>
      <c r="T189">
        <f t="shared" si="32"/>
        <v>6</v>
      </c>
      <c r="U189">
        <f t="shared" si="33"/>
        <v>25</v>
      </c>
      <c r="V189" t="str">
        <f t="shared" si="34"/>
        <v>set</v>
      </c>
      <c r="W189">
        <f t="shared" si="35"/>
        <v>1152</v>
      </c>
      <c r="X189">
        <f t="shared" si="36"/>
        <v>1438</v>
      </c>
      <c r="Y189">
        <f t="shared" si="37"/>
        <v>286</v>
      </c>
      <c r="Z189">
        <f t="shared" si="38"/>
        <v>19</v>
      </c>
    </row>
    <row r="190" spans="1:26" x14ac:dyDescent="0.25">
      <c r="A190" t="s">
        <v>11</v>
      </c>
      <c r="B190" t="s">
        <v>12</v>
      </c>
      <c r="C190">
        <v>3898</v>
      </c>
      <c r="D190">
        <v>367</v>
      </c>
      <c r="E190">
        <v>1</v>
      </c>
      <c r="F190">
        <v>1</v>
      </c>
      <c r="G190">
        <v>1</v>
      </c>
      <c r="H190">
        <v>1193</v>
      </c>
      <c r="I190">
        <v>1459</v>
      </c>
      <c r="J190">
        <v>5383</v>
      </c>
      <c r="K190">
        <v>100</v>
      </c>
      <c r="L190">
        <v>32</v>
      </c>
      <c r="M190">
        <v>2</v>
      </c>
      <c r="N190">
        <f t="shared" si="26"/>
        <v>0</v>
      </c>
      <c r="O190" t="str">
        <f t="shared" si="27"/>
        <v>trie</v>
      </c>
      <c r="P190" s="4">
        <f t="shared" si="28"/>
        <v>0</v>
      </c>
      <c r="Q190">
        <f t="shared" si="29"/>
        <v>0</v>
      </c>
      <c r="R190">
        <f t="shared" si="30"/>
        <v>2</v>
      </c>
      <c r="S190">
        <f t="shared" si="31"/>
        <v>32</v>
      </c>
      <c r="T190">
        <f t="shared" si="32"/>
        <v>93</v>
      </c>
      <c r="U190">
        <f t="shared" si="33"/>
        <v>30</v>
      </c>
      <c r="V190" t="str">
        <f t="shared" si="34"/>
        <v>set</v>
      </c>
      <c r="W190">
        <f t="shared" si="35"/>
        <v>1193</v>
      </c>
      <c r="X190">
        <f t="shared" si="36"/>
        <v>1459</v>
      </c>
      <c r="Y190">
        <f t="shared" si="37"/>
        <v>266</v>
      </c>
      <c r="Z190">
        <f t="shared" si="38"/>
        <v>18</v>
      </c>
    </row>
    <row r="191" spans="1:26" x14ac:dyDescent="0.25">
      <c r="A191" t="s">
        <v>11</v>
      </c>
      <c r="B191" t="s">
        <v>13</v>
      </c>
      <c r="C191">
        <v>3898</v>
      </c>
      <c r="D191">
        <v>10197</v>
      </c>
      <c r="E191">
        <v>268</v>
      </c>
      <c r="F191">
        <v>268</v>
      </c>
      <c r="G191">
        <v>268</v>
      </c>
      <c r="H191">
        <v>1188</v>
      </c>
      <c r="I191">
        <v>1326</v>
      </c>
      <c r="J191">
        <v>5369</v>
      </c>
      <c r="K191">
        <v>2605</v>
      </c>
      <c r="L191">
        <v>907</v>
      </c>
      <c r="M191">
        <v>715</v>
      </c>
      <c r="N191">
        <f t="shared" si="26"/>
        <v>0</v>
      </c>
      <c r="O191" t="str">
        <f t="shared" si="27"/>
        <v>trie</v>
      </c>
      <c r="P191" s="4">
        <f t="shared" si="28"/>
        <v>6</v>
      </c>
      <c r="Q191">
        <f t="shared" si="29"/>
        <v>2</v>
      </c>
      <c r="R191">
        <f t="shared" si="30"/>
        <v>715</v>
      </c>
      <c r="S191">
        <f t="shared" si="31"/>
        <v>907</v>
      </c>
      <c r="T191">
        <f t="shared" si="32"/>
        <v>21</v>
      </c>
      <c r="U191">
        <f t="shared" si="33"/>
        <v>192</v>
      </c>
      <c r="V191" t="str">
        <f t="shared" si="34"/>
        <v>set</v>
      </c>
      <c r="W191">
        <f t="shared" si="35"/>
        <v>1188</v>
      </c>
      <c r="X191">
        <f t="shared" si="36"/>
        <v>1326</v>
      </c>
      <c r="Y191">
        <f t="shared" si="37"/>
        <v>138</v>
      </c>
      <c r="Z191">
        <f t="shared" si="38"/>
        <v>10</v>
      </c>
    </row>
    <row r="192" spans="1:26" x14ac:dyDescent="0.25">
      <c r="A192" t="s">
        <v>11</v>
      </c>
      <c r="B192" t="s">
        <v>14</v>
      </c>
      <c r="C192">
        <v>3898</v>
      </c>
      <c r="D192">
        <v>354985</v>
      </c>
      <c r="E192">
        <v>1</v>
      </c>
      <c r="F192">
        <v>1</v>
      </c>
      <c r="G192">
        <v>1</v>
      </c>
      <c r="H192">
        <v>1263</v>
      </c>
      <c r="I192">
        <v>1369</v>
      </c>
      <c r="J192">
        <v>5387</v>
      </c>
      <c r="K192">
        <v>98426</v>
      </c>
      <c r="L192">
        <v>31691</v>
      </c>
      <c r="M192">
        <v>2671</v>
      </c>
      <c r="N192">
        <f t="shared" si="26"/>
        <v>0</v>
      </c>
      <c r="O192" t="str">
        <f t="shared" si="27"/>
        <v>trie</v>
      </c>
      <c r="P192" s="4">
        <f t="shared" si="28"/>
        <v>0</v>
      </c>
      <c r="Q192">
        <f t="shared" si="29"/>
        <v>0</v>
      </c>
      <c r="R192">
        <f t="shared" si="30"/>
        <v>2671</v>
      </c>
      <c r="S192">
        <f t="shared" si="31"/>
        <v>31691</v>
      </c>
      <c r="T192">
        <f t="shared" si="32"/>
        <v>91</v>
      </c>
      <c r="U192">
        <f t="shared" si="33"/>
        <v>29020</v>
      </c>
      <c r="V192" t="str">
        <f t="shared" si="34"/>
        <v>set</v>
      </c>
      <c r="W192">
        <f t="shared" si="35"/>
        <v>1263</v>
      </c>
      <c r="X192">
        <f t="shared" si="36"/>
        <v>1369</v>
      </c>
      <c r="Y192">
        <f t="shared" si="37"/>
        <v>106</v>
      </c>
      <c r="Z192">
        <f t="shared" si="38"/>
        <v>7</v>
      </c>
    </row>
    <row r="193" spans="1:26" x14ac:dyDescent="0.25">
      <c r="A193" t="s">
        <v>11</v>
      </c>
      <c r="B193" t="s">
        <v>15</v>
      </c>
      <c r="C193">
        <v>3898</v>
      </c>
      <c r="D193">
        <v>833</v>
      </c>
      <c r="E193">
        <v>149</v>
      </c>
      <c r="F193">
        <v>149</v>
      </c>
      <c r="G193">
        <v>149</v>
      </c>
      <c r="H193">
        <v>1209</v>
      </c>
      <c r="I193">
        <v>1473</v>
      </c>
      <c r="J193">
        <v>5219</v>
      </c>
      <c r="K193">
        <v>250</v>
      </c>
      <c r="L193">
        <v>188</v>
      </c>
      <c r="M193">
        <v>35</v>
      </c>
      <c r="N193">
        <f t="shared" si="26"/>
        <v>0</v>
      </c>
      <c r="O193" t="str">
        <f t="shared" si="27"/>
        <v>trie</v>
      </c>
      <c r="P193" s="4">
        <f t="shared" si="28"/>
        <v>3</v>
      </c>
      <c r="Q193">
        <f t="shared" si="29"/>
        <v>17</v>
      </c>
      <c r="R193">
        <f t="shared" si="30"/>
        <v>35</v>
      </c>
      <c r="S193">
        <f t="shared" si="31"/>
        <v>188</v>
      </c>
      <c r="T193">
        <f t="shared" si="32"/>
        <v>81</v>
      </c>
      <c r="U193">
        <f t="shared" si="33"/>
        <v>153</v>
      </c>
      <c r="V193" t="str">
        <f t="shared" si="34"/>
        <v>set</v>
      </c>
      <c r="W193">
        <f t="shared" si="35"/>
        <v>1209</v>
      </c>
      <c r="X193">
        <f t="shared" si="36"/>
        <v>1473</v>
      </c>
      <c r="Y193">
        <f t="shared" si="37"/>
        <v>264</v>
      </c>
      <c r="Z193">
        <f t="shared" si="38"/>
        <v>17</v>
      </c>
    </row>
    <row r="194" spans="1:26" x14ac:dyDescent="0.25">
      <c r="A194" t="s">
        <v>12</v>
      </c>
      <c r="B194" t="s">
        <v>0</v>
      </c>
      <c r="C194">
        <v>367</v>
      </c>
      <c r="D194">
        <v>6214</v>
      </c>
      <c r="E194">
        <v>1</v>
      </c>
      <c r="F194">
        <v>1</v>
      </c>
      <c r="G194">
        <v>1</v>
      </c>
      <c r="H194">
        <v>154</v>
      </c>
      <c r="I194">
        <v>138</v>
      </c>
      <c r="J194">
        <v>1051</v>
      </c>
      <c r="K194">
        <v>992</v>
      </c>
      <c r="L194">
        <v>390</v>
      </c>
      <c r="M194">
        <v>72</v>
      </c>
      <c r="N194">
        <f t="shared" si="26"/>
        <v>0</v>
      </c>
      <c r="O194" t="str">
        <f t="shared" si="27"/>
        <v>trie</v>
      </c>
      <c r="P194" s="4">
        <f t="shared" si="28"/>
        <v>0</v>
      </c>
      <c r="Q194">
        <f t="shared" si="29"/>
        <v>0</v>
      </c>
      <c r="R194">
        <f t="shared" si="30"/>
        <v>72</v>
      </c>
      <c r="S194">
        <f t="shared" si="31"/>
        <v>390</v>
      </c>
      <c r="T194">
        <f t="shared" si="32"/>
        <v>81</v>
      </c>
      <c r="U194">
        <f t="shared" si="33"/>
        <v>318</v>
      </c>
      <c r="V194" t="str">
        <f t="shared" si="34"/>
        <v>uos</v>
      </c>
      <c r="W194">
        <f t="shared" si="35"/>
        <v>138</v>
      </c>
      <c r="X194">
        <f t="shared" si="36"/>
        <v>154</v>
      </c>
      <c r="Y194">
        <f t="shared" si="37"/>
        <v>16</v>
      </c>
      <c r="Z194">
        <f t="shared" si="38"/>
        <v>10</v>
      </c>
    </row>
    <row r="195" spans="1:26" x14ac:dyDescent="0.25">
      <c r="A195" t="s">
        <v>12</v>
      </c>
      <c r="B195" t="s">
        <v>1</v>
      </c>
      <c r="C195">
        <v>367</v>
      </c>
      <c r="D195">
        <v>74551</v>
      </c>
      <c r="E195">
        <v>329</v>
      </c>
      <c r="F195">
        <v>329</v>
      </c>
      <c r="G195">
        <v>329</v>
      </c>
      <c r="H195">
        <v>144</v>
      </c>
      <c r="I195">
        <v>131</v>
      </c>
      <c r="J195">
        <v>740</v>
      </c>
      <c r="K195">
        <v>10275</v>
      </c>
      <c r="L195">
        <v>5738</v>
      </c>
      <c r="M195">
        <v>1485</v>
      </c>
      <c r="N195">
        <f t="shared" ref="N195:N257" si="39">IF(OR(E195&lt;&gt;F195, F195&lt;&gt;G195), 1, 0)</f>
        <v>0</v>
      </c>
      <c r="O195" t="str">
        <f t="shared" ref="O195:O257" si="40">IF(AND(K195&lt;L195, K195&lt;M195), "set", IF(AND(L195&lt;K195, L195&lt;M195), "uos", "trie"))</f>
        <v>trie</v>
      </c>
      <c r="P195" s="4">
        <f t="shared" ref="P195:P257" si="41">INT(G195*100/C195)</f>
        <v>89</v>
      </c>
      <c r="Q195">
        <f t="shared" ref="Q195:Q257" si="42">INT(100*G195/D195)</f>
        <v>0</v>
      </c>
      <c r="R195">
        <f t="shared" ref="R195:R257" si="43">MIN(L195:M195)</f>
        <v>1485</v>
      </c>
      <c r="S195">
        <f t="shared" ref="S195:S257" si="44">MAX(L195:M195)</f>
        <v>5738</v>
      </c>
      <c r="T195">
        <f t="shared" ref="T195:T257" si="45">INT(100*(S195-R195)/S195)</f>
        <v>74</v>
      </c>
      <c r="U195">
        <f t="shared" ref="U195:U257" si="46">S195-R195</f>
        <v>4253</v>
      </c>
      <c r="V195" t="str">
        <f t="shared" ref="V195:V257" si="47">IF(AND(H195&lt;I195, H195&lt;J195), "set", IF(AND(I195&lt;H195, I195&lt;J195), "uos", "trie"))</f>
        <v>uos</v>
      </c>
      <c r="W195">
        <f t="shared" ref="W195:W257" si="48">MIN(H195:J195)</f>
        <v>131</v>
      </c>
      <c r="X195">
        <f t="shared" ref="X195:X257" si="49">SMALL(H195:J195, 2)</f>
        <v>144</v>
      </c>
      <c r="Y195">
        <f t="shared" ref="Y195:Y257" si="50">X195-W195</f>
        <v>13</v>
      </c>
      <c r="Z195">
        <f t="shared" ref="Z195:Z257" si="51">INT(100*Y195/X195)</f>
        <v>9</v>
      </c>
    </row>
    <row r="196" spans="1:26" x14ac:dyDescent="0.25">
      <c r="A196" t="s">
        <v>12</v>
      </c>
      <c r="B196" t="s">
        <v>2</v>
      </c>
      <c r="C196">
        <v>367</v>
      </c>
      <c r="D196">
        <v>256773</v>
      </c>
      <c r="E196">
        <v>4</v>
      </c>
      <c r="F196">
        <v>4</v>
      </c>
      <c r="G196">
        <v>4</v>
      </c>
      <c r="H196">
        <v>146</v>
      </c>
      <c r="I196">
        <v>112</v>
      </c>
      <c r="J196">
        <v>1144</v>
      </c>
      <c r="K196">
        <v>35489</v>
      </c>
      <c r="L196">
        <v>21597</v>
      </c>
      <c r="M196">
        <v>4384</v>
      </c>
      <c r="N196">
        <f t="shared" si="39"/>
        <v>0</v>
      </c>
      <c r="O196" t="str">
        <f t="shared" si="40"/>
        <v>trie</v>
      </c>
      <c r="P196" s="4">
        <f t="shared" si="41"/>
        <v>1</v>
      </c>
      <c r="Q196">
        <f t="shared" si="42"/>
        <v>0</v>
      </c>
      <c r="R196">
        <f t="shared" si="43"/>
        <v>4384</v>
      </c>
      <c r="S196">
        <f t="shared" si="44"/>
        <v>21597</v>
      </c>
      <c r="T196">
        <f t="shared" si="45"/>
        <v>79</v>
      </c>
      <c r="U196">
        <f t="shared" si="46"/>
        <v>17213</v>
      </c>
      <c r="V196" t="str">
        <f t="shared" si="47"/>
        <v>uos</v>
      </c>
      <c r="W196">
        <f t="shared" si="48"/>
        <v>112</v>
      </c>
      <c r="X196">
        <f t="shared" si="49"/>
        <v>146</v>
      </c>
      <c r="Y196">
        <f t="shared" si="50"/>
        <v>34</v>
      </c>
      <c r="Z196">
        <f t="shared" si="51"/>
        <v>23</v>
      </c>
    </row>
    <row r="197" spans="1:26" x14ac:dyDescent="0.25">
      <c r="A197" t="s">
        <v>12</v>
      </c>
      <c r="B197" t="s">
        <v>3</v>
      </c>
      <c r="C197">
        <v>367</v>
      </c>
      <c r="D197">
        <v>113810</v>
      </c>
      <c r="E197">
        <v>359</v>
      </c>
      <c r="F197">
        <v>359</v>
      </c>
      <c r="G197">
        <v>359</v>
      </c>
      <c r="H197">
        <v>152</v>
      </c>
      <c r="I197">
        <v>114</v>
      </c>
      <c r="J197">
        <v>1036</v>
      </c>
      <c r="K197">
        <v>15226</v>
      </c>
      <c r="L197">
        <v>8291</v>
      </c>
      <c r="M197">
        <v>1984</v>
      </c>
      <c r="N197">
        <f t="shared" si="39"/>
        <v>0</v>
      </c>
      <c r="O197" t="str">
        <f t="shared" si="40"/>
        <v>trie</v>
      </c>
      <c r="P197" s="4">
        <f t="shared" si="41"/>
        <v>97</v>
      </c>
      <c r="Q197">
        <f t="shared" si="42"/>
        <v>0</v>
      </c>
      <c r="R197">
        <f t="shared" si="43"/>
        <v>1984</v>
      </c>
      <c r="S197">
        <f t="shared" si="44"/>
        <v>8291</v>
      </c>
      <c r="T197">
        <f t="shared" si="45"/>
        <v>76</v>
      </c>
      <c r="U197">
        <f t="shared" si="46"/>
        <v>6307</v>
      </c>
      <c r="V197" t="str">
        <f t="shared" si="47"/>
        <v>uos</v>
      </c>
      <c r="W197">
        <f t="shared" si="48"/>
        <v>114</v>
      </c>
      <c r="X197">
        <f t="shared" si="49"/>
        <v>152</v>
      </c>
      <c r="Y197">
        <f t="shared" si="50"/>
        <v>38</v>
      </c>
      <c r="Z197">
        <f t="shared" si="51"/>
        <v>25</v>
      </c>
    </row>
    <row r="198" spans="1:26" x14ac:dyDescent="0.25">
      <c r="A198" t="s">
        <v>12</v>
      </c>
      <c r="B198" t="s">
        <v>4</v>
      </c>
      <c r="C198">
        <v>367</v>
      </c>
      <c r="D198">
        <v>4161</v>
      </c>
      <c r="E198">
        <v>1</v>
      </c>
      <c r="F198">
        <v>1</v>
      </c>
      <c r="G198">
        <v>1</v>
      </c>
      <c r="H198">
        <v>132</v>
      </c>
      <c r="I198">
        <v>124</v>
      </c>
      <c r="J198">
        <v>1166</v>
      </c>
      <c r="K198">
        <v>663</v>
      </c>
      <c r="L198">
        <v>280</v>
      </c>
      <c r="M198">
        <v>105</v>
      </c>
      <c r="N198">
        <f t="shared" si="39"/>
        <v>0</v>
      </c>
      <c r="O198" t="str">
        <f t="shared" si="40"/>
        <v>trie</v>
      </c>
      <c r="P198" s="4">
        <f t="shared" si="41"/>
        <v>0</v>
      </c>
      <c r="Q198">
        <f t="shared" si="42"/>
        <v>0</v>
      </c>
      <c r="R198">
        <f t="shared" si="43"/>
        <v>105</v>
      </c>
      <c r="S198">
        <f t="shared" si="44"/>
        <v>280</v>
      </c>
      <c r="T198">
        <f t="shared" si="45"/>
        <v>62</v>
      </c>
      <c r="U198">
        <f t="shared" si="46"/>
        <v>175</v>
      </c>
      <c r="V198" t="str">
        <f t="shared" si="47"/>
        <v>uos</v>
      </c>
      <c r="W198">
        <f t="shared" si="48"/>
        <v>124</v>
      </c>
      <c r="X198">
        <f t="shared" si="49"/>
        <v>132</v>
      </c>
      <c r="Y198">
        <f t="shared" si="50"/>
        <v>8</v>
      </c>
      <c r="Z198">
        <f t="shared" si="51"/>
        <v>6</v>
      </c>
    </row>
    <row r="199" spans="1:26" x14ac:dyDescent="0.25">
      <c r="A199" t="s">
        <v>12</v>
      </c>
      <c r="B199" t="s">
        <v>5</v>
      </c>
      <c r="C199">
        <v>367</v>
      </c>
      <c r="D199">
        <v>468</v>
      </c>
      <c r="E199">
        <v>1</v>
      </c>
      <c r="F199">
        <v>1</v>
      </c>
      <c r="G199">
        <v>1</v>
      </c>
      <c r="H199">
        <v>174</v>
      </c>
      <c r="I199">
        <v>167</v>
      </c>
      <c r="J199">
        <v>1521</v>
      </c>
      <c r="K199">
        <v>69</v>
      </c>
      <c r="L199">
        <v>41</v>
      </c>
      <c r="M199">
        <v>3</v>
      </c>
      <c r="N199">
        <f t="shared" si="39"/>
        <v>0</v>
      </c>
      <c r="O199" t="str">
        <f t="shared" si="40"/>
        <v>trie</v>
      </c>
      <c r="P199" s="4">
        <f t="shared" si="41"/>
        <v>0</v>
      </c>
      <c r="Q199">
        <f t="shared" si="42"/>
        <v>0</v>
      </c>
      <c r="R199">
        <f t="shared" si="43"/>
        <v>3</v>
      </c>
      <c r="S199">
        <f t="shared" si="44"/>
        <v>41</v>
      </c>
      <c r="T199">
        <f t="shared" si="45"/>
        <v>92</v>
      </c>
      <c r="U199">
        <f t="shared" si="46"/>
        <v>38</v>
      </c>
      <c r="V199" t="str">
        <f t="shared" si="47"/>
        <v>uos</v>
      </c>
      <c r="W199">
        <f t="shared" si="48"/>
        <v>167</v>
      </c>
      <c r="X199">
        <f t="shared" si="49"/>
        <v>174</v>
      </c>
      <c r="Y199">
        <f t="shared" si="50"/>
        <v>7</v>
      </c>
      <c r="Z199">
        <f t="shared" si="51"/>
        <v>4</v>
      </c>
    </row>
    <row r="200" spans="1:26" x14ac:dyDescent="0.25">
      <c r="A200" t="s">
        <v>12</v>
      </c>
      <c r="B200" t="s">
        <v>6</v>
      </c>
      <c r="C200">
        <v>367</v>
      </c>
      <c r="D200">
        <v>1004</v>
      </c>
      <c r="E200">
        <v>79</v>
      </c>
      <c r="F200">
        <v>79</v>
      </c>
      <c r="G200">
        <v>79</v>
      </c>
      <c r="H200">
        <v>143</v>
      </c>
      <c r="I200">
        <v>128</v>
      </c>
      <c r="J200">
        <v>1157</v>
      </c>
      <c r="K200">
        <v>336</v>
      </c>
      <c r="L200">
        <v>79</v>
      </c>
      <c r="M200">
        <v>74</v>
      </c>
      <c r="N200">
        <f t="shared" si="39"/>
        <v>0</v>
      </c>
      <c r="O200" t="str">
        <f t="shared" si="40"/>
        <v>trie</v>
      </c>
      <c r="P200" s="4">
        <f t="shared" si="41"/>
        <v>21</v>
      </c>
      <c r="Q200">
        <f t="shared" si="42"/>
        <v>7</v>
      </c>
      <c r="R200">
        <f t="shared" si="43"/>
        <v>74</v>
      </c>
      <c r="S200">
        <f t="shared" si="44"/>
        <v>79</v>
      </c>
      <c r="T200">
        <f t="shared" si="45"/>
        <v>6</v>
      </c>
      <c r="U200">
        <f t="shared" si="46"/>
        <v>5</v>
      </c>
      <c r="V200" t="str">
        <f t="shared" si="47"/>
        <v>uos</v>
      </c>
      <c r="W200">
        <f t="shared" si="48"/>
        <v>128</v>
      </c>
      <c r="X200">
        <f t="shared" si="49"/>
        <v>143</v>
      </c>
      <c r="Y200">
        <f t="shared" si="50"/>
        <v>15</v>
      </c>
      <c r="Z200">
        <f t="shared" si="51"/>
        <v>10</v>
      </c>
    </row>
    <row r="201" spans="1:26" x14ac:dyDescent="0.25">
      <c r="A201" t="s">
        <v>12</v>
      </c>
      <c r="B201" t="s">
        <v>7</v>
      </c>
      <c r="C201">
        <v>367</v>
      </c>
      <c r="D201">
        <v>1003</v>
      </c>
      <c r="E201">
        <v>2</v>
      </c>
      <c r="F201">
        <v>2</v>
      </c>
      <c r="G201">
        <v>2</v>
      </c>
      <c r="H201">
        <v>142</v>
      </c>
      <c r="I201">
        <v>143</v>
      </c>
      <c r="J201">
        <v>1226</v>
      </c>
      <c r="K201">
        <v>143</v>
      </c>
      <c r="L201">
        <v>102</v>
      </c>
      <c r="M201">
        <v>13</v>
      </c>
      <c r="N201">
        <f t="shared" si="39"/>
        <v>0</v>
      </c>
      <c r="O201" t="str">
        <f t="shared" si="40"/>
        <v>trie</v>
      </c>
      <c r="P201" s="4">
        <f t="shared" si="41"/>
        <v>0</v>
      </c>
      <c r="Q201">
        <f t="shared" si="42"/>
        <v>0</v>
      </c>
      <c r="R201">
        <f t="shared" si="43"/>
        <v>13</v>
      </c>
      <c r="S201">
        <f t="shared" si="44"/>
        <v>102</v>
      </c>
      <c r="T201">
        <f t="shared" si="45"/>
        <v>87</v>
      </c>
      <c r="U201">
        <f t="shared" si="46"/>
        <v>89</v>
      </c>
      <c r="V201" t="str">
        <f t="shared" si="47"/>
        <v>set</v>
      </c>
      <c r="W201">
        <f t="shared" si="48"/>
        <v>142</v>
      </c>
      <c r="X201">
        <f t="shared" si="49"/>
        <v>143</v>
      </c>
      <c r="Y201">
        <f t="shared" si="50"/>
        <v>1</v>
      </c>
      <c r="Z201">
        <f t="shared" si="51"/>
        <v>0</v>
      </c>
    </row>
    <row r="202" spans="1:26" x14ac:dyDescent="0.25">
      <c r="A202" t="s">
        <v>12</v>
      </c>
      <c r="B202" t="s">
        <v>8</v>
      </c>
      <c r="C202">
        <v>367</v>
      </c>
      <c r="D202">
        <v>1186</v>
      </c>
      <c r="E202">
        <v>1</v>
      </c>
      <c r="F202">
        <v>1</v>
      </c>
      <c r="G202">
        <v>1</v>
      </c>
      <c r="H202">
        <v>151</v>
      </c>
      <c r="I202">
        <v>127</v>
      </c>
      <c r="J202">
        <v>1188</v>
      </c>
      <c r="K202">
        <v>145</v>
      </c>
      <c r="L202">
        <v>93</v>
      </c>
      <c r="M202">
        <v>6</v>
      </c>
      <c r="N202">
        <f t="shared" si="39"/>
        <v>0</v>
      </c>
      <c r="O202" t="str">
        <f t="shared" si="40"/>
        <v>trie</v>
      </c>
      <c r="P202" s="4">
        <f t="shared" si="41"/>
        <v>0</v>
      </c>
      <c r="Q202">
        <f t="shared" si="42"/>
        <v>0</v>
      </c>
      <c r="R202">
        <f t="shared" si="43"/>
        <v>6</v>
      </c>
      <c r="S202">
        <f t="shared" si="44"/>
        <v>93</v>
      </c>
      <c r="T202">
        <f t="shared" si="45"/>
        <v>93</v>
      </c>
      <c r="U202">
        <f t="shared" si="46"/>
        <v>87</v>
      </c>
      <c r="V202" t="str">
        <f t="shared" si="47"/>
        <v>uos</v>
      </c>
      <c r="W202">
        <f t="shared" si="48"/>
        <v>127</v>
      </c>
      <c r="X202">
        <f t="shared" si="49"/>
        <v>151</v>
      </c>
      <c r="Y202">
        <f t="shared" si="50"/>
        <v>24</v>
      </c>
      <c r="Z202">
        <f t="shared" si="51"/>
        <v>15</v>
      </c>
    </row>
    <row r="203" spans="1:26" x14ac:dyDescent="0.25">
      <c r="A203" t="s">
        <v>12</v>
      </c>
      <c r="B203" t="s">
        <v>9</v>
      </c>
      <c r="C203">
        <v>367</v>
      </c>
      <c r="D203">
        <v>21987</v>
      </c>
      <c r="E203">
        <v>1</v>
      </c>
      <c r="F203">
        <v>1</v>
      </c>
      <c r="G203">
        <v>1</v>
      </c>
      <c r="H203">
        <v>133</v>
      </c>
      <c r="I203">
        <v>126</v>
      </c>
      <c r="J203">
        <v>961</v>
      </c>
      <c r="K203">
        <v>2632</v>
      </c>
      <c r="L203">
        <v>1477</v>
      </c>
      <c r="M203">
        <v>124</v>
      </c>
      <c r="N203">
        <f t="shared" si="39"/>
        <v>0</v>
      </c>
      <c r="O203" t="str">
        <f t="shared" si="40"/>
        <v>trie</v>
      </c>
      <c r="P203" s="4">
        <f t="shared" si="41"/>
        <v>0</v>
      </c>
      <c r="Q203">
        <f t="shared" si="42"/>
        <v>0</v>
      </c>
      <c r="R203">
        <f t="shared" si="43"/>
        <v>124</v>
      </c>
      <c r="S203">
        <f t="shared" si="44"/>
        <v>1477</v>
      </c>
      <c r="T203">
        <f t="shared" si="45"/>
        <v>91</v>
      </c>
      <c r="U203">
        <f t="shared" si="46"/>
        <v>1353</v>
      </c>
      <c r="V203" t="str">
        <f t="shared" si="47"/>
        <v>uos</v>
      </c>
      <c r="W203">
        <f t="shared" si="48"/>
        <v>126</v>
      </c>
      <c r="X203">
        <f t="shared" si="49"/>
        <v>133</v>
      </c>
      <c r="Y203">
        <f t="shared" si="50"/>
        <v>7</v>
      </c>
      <c r="Z203">
        <f t="shared" si="51"/>
        <v>5</v>
      </c>
    </row>
    <row r="204" spans="1:26" x14ac:dyDescent="0.25">
      <c r="A204" t="s">
        <v>12</v>
      </c>
      <c r="B204" t="s">
        <v>10</v>
      </c>
      <c r="C204">
        <v>367</v>
      </c>
      <c r="D204">
        <v>4947</v>
      </c>
      <c r="E204">
        <v>1</v>
      </c>
      <c r="F204">
        <v>1</v>
      </c>
      <c r="G204">
        <v>1</v>
      </c>
      <c r="H204">
        <v>341</v>
      </c>
      <c r="I204">
        <v>325</v>
      </c>
      <c r="J204">
        <v>2884</v>
      </c>
      <c r="K204">
        <v>1568</v>
      </c>
      <c r="L204">
        <v>878</v>
      </c>
      <c r="M204">
        <v>73</v>
      </c>
      <c r="N204">
        <f t="shared" si="39"/>
        <v>0</v>
      </c>
      <c r="O204" t="str">
        <f t="shared" si="40"/>
        <v>trie</v>
      </c>
      <c r="P204" s="4">
        <f t="shared" si="41"/>
        <v>0</v>
      </c>
      <c r="Q204">
        <f t="shared" si="42"/>
        <v>0</v>
      </c>
      <c r="R204">
        <f t="shared" si="43"/>
        <v>73</v>
      </c>
      <c r="S204">
        <f t="shared" si="44"/>
        <v>878</v>
      </c>
      <c r="T204">
        <f t="shared" si="45"/>
        <v>91</v>
      </c>
      <c r="U204">
        <f t="shared" si="46"/>
        <v>805</v>
      </c>
      <c r="V204" t="str">
        <f t="shared" si="47"/>
        <v>uos</v>
      </c>
      <c r="W204">
        <f t="shared" si="48"/>
        <v>325</v>
      </c>
      <c r="X204">
        <f t="shared" si="49"/>
        <v>341</v>
      </c>
      <c r="Y204">
        <f t="shared" si="50"/>
        <v>16</v>
      </c>
      <c r="Z204">
        <f t="shared" si="51"/>
        <v>4</v>
      </c>
    </row>
    <row r="205" spans="1:26" x14ac:dyDescent="0.25">
      <c r="A205" t="s">
        <v>12</v>
      </c>
      <c r="B205" t="s">
        <v>11</v>
      </c>
      <c r="C205">
        <v>367</v>
      </c>
      <c r="D205">
        <v>3898</v>
      </c>
      <c r="E205">
        <v>1</v>
      </c>
      <c r="F205">
        <v>1</v>
      </c>
      <c r="G205">
        <v>1</v>
      </c>
      <c r="H205">
        <v>359</v>
      </c>
      <c r="I205">
        <v>328</v>
      </c>
      <c r="J205">
        <v>2903</v>
      </c>
      <c r="K205">
        <v>1267</v>
      </c>
      <c r="L205">
        <v>699</v>
      </c>
      <c r="M205">
        <v>74</v>
      </c>
      <c r="N205">
        <f t="shared" si="39"/>
        <v>0</v>
      </c>
      <c r="O205" t="str">
        <f t="shared" si="40"/>
        <v>trie</v>
      </c>
      <c r="P205" s="4">
        <f t="shared" si="41"/>
        <v>0</v>
      </c>
      <c r="Q205">
        <f t="shared" si="42"/>
        <v>0</v>
      </c>
      <c r="R205">
        <f t="shared" si="43"/>
        <v>74</v>
      </c>
      <c r="S205">
        <f t="shared" si="44"/>
        <v>699</v>
      </c>
      <c r="T205">
        <f t="shared" si="45"/>
        <v>89</v>
      </c>
      <c r="U205">
        <f t="shared" si="46"/>
        <v>625</v>
      </c>
      <c r="V205" t="str">
        <f t="shared" si="47"/>
        <v>uos</v>
      </c>
      <c r="W205">
        <f t="shared" si="48"/>
        <v>328</v>
      </c>
      <c r="X205">
        <f t="shared" si="49"/>
        <v>359</v>
      </c>
      <c r="Y205">
        <f t="shared" si="50"/>
        <v>31</v>
      </c>
      <c r="Z205">
        <f t="shared" si="51"/>
        <v>8</v>
      </c>
    </row>
    <row r="206" spans="1:26" x14ac:dyDescent="0.25">
      <c r="A206" t="s">
        <v>12</v>
      </c>
      <c r="B206" t="s">
        <v>12</v>
      </c>
      <c r="C206">
        <v>367</v>
      </c>
      <c r="D206">
        <v>367</v>
      </c>
      <c r="E206">
        <v>367</v>
      </c>
      <c r="F206">
        <v>367</v>
      </c>
      <c r="G206">
        <v>367</v>
      </c>
      <c r="H206">
        <v>440</v>
      </c>
      <c r="I206">
        <v>415</v>
      </c>
      <c r="J206">
        <v>3446</v>
      </c>
      <c r="K206">
        <v>390</v>
      </c>
      <c r="L206">
        <v>140</v>
      </c>
      <c r="M206">
        <v>169</v>
      </c>
      <c r="N206">
        <f t="shared" si="39"/>
        <v>0</v>
      </c>
      <c r="O206" t="str">
        <f t="shared" si="40"/>
        <v>uos</v>
      </c>
      <c r="P206" s="4">
        <f t="shared" si="41"/>
        <v>100</v>
      </c>
      <c r="Q206">
        <f t="shared" si="42"/>
        <v>100</v>
      </c>
      <c r="R206">
        <f t="shared" si="43"/>
        <v>140</v>
      </c>
      <c r="S206">
        <f t="shared" si="44"/>
        <v>169</v>
      </c>
      <c r="T206">
        <f t="shared" si="45"/>
        <v>17</v>
      </c>
      <c r="U206">
        <f t="shared" si="46"/>
        <v>29</v>
      </c>
      <c r="V206" t="str">
        <f t="shared" si="47"/>
        <v>uos</v>
      </c>
      <c r="W206">
        <f t="shared" si="48"/>
        <v>415</v>
      </c>
      <c r="X206">
        <f t="shared" si="49"/>
        <v>440</v>
      </c>
      <c r="Y206">
        <f t="shared" si="50"/>
        <v>25</v>
      </c>
      <c r="Z206">
        <f t="shared" si="51"/>
        <v>5</v>
      </c>
    </row>
    <row r="207" spans="1:26" x14ac:dyDescent="0.25">
      <c r="A207" t="s">
        <v>12</v>
      </c>
      <c r="B207" t="s">
        <v>13</v>
      </c>
      <c r="C207">
        <v>367</v>
      </c>
      <c r="D207">
        <v>10197</v>
      </c>
      <c r="E207">
        <v>1</v>
      </c>
      <c r="F207">
        <v>1</v>
      </c>
      <c r="G207">
        <v>1</v>
      </c>
      <c r="H207">
        <v>446</v>
      </c>
      <c r="I207">
        <v>407</v>
      </c>
      <c r="J207">
        <v>3438</v>
      </c>
      <c r="K207">
        <v>3730</v>
      </c>
      <c r="L207">
        <v>2299</v>
      </c>
      <c r="M207">
        <v>229</v>
      </c>
      <c r="N207">
        <f t="shared" si="39"/>
        <v>0</v>
      </c>
      <c r="O207" t="str">
        <f t="shared" si="40"/>
        <v>trie</v>
      </c>
      <c r="P207" s="4">
        <f t="shared" si="41"/>
        <v>0</v>
      </c>
      <c r="Q207">
        <f t="shared" si="42"/>
        <v>0</v>
      </c>
      <c r="R207">
        <f t="shared" si="43"/>
        <v>229</v>
      </c>
      <c r="S207">
        <f t="shared" si="44"/>
        <v>2299</v>
      </c>
      <c r="T207">
        <f t="shared" si="45"/>
        <v>90</v>
      </c>
      <c r="U207">
        <f t="shared" si="46"/>
        <v>2070</v>
      </c>
      <c r="V207" t="str">
        <f t="shared" si="47"/>
        <v>uos</v>
      </c>
      <c r="W207">
        <f t="shared" si="48"/>
        <v>407</v>
      </c>
      <c r="X207">
        <f t="shared" si="49"/>
        <v>446</v>
      </c>
      <c r="Y207">
        <f t="shared" si="50"/>
        <v>39</v>
      </c>
      <c r="Z207">
        <f t="shared" si="51"/>
        <v>8</v>
      </c>
    </row>
    <row r="208" spans="1:26" x14ac:dyDescent="0.25">
      <c r="A208" t="s">
        <v>12</v>
      </c>
      <c r="B208" t="s">
        <v>14</v>
      </c>
      <c r="C208">
        <v>367</v>
      </c>
      <c r="D208">
        <v>354985</v>
      </c>
      <c r="E208">
        <v>364</v>
      </c>
      <c r="F208">
        <v>364</v>
      </c>
      <c r="G208">
        <v>364</v>
      </c>
      <c r="H208">
        <v>143</v>
      </c>
      <c r="I208">
        <v>111</v>
      </c>
      <c r="J208">
        <v>1179</v>
      </c>
      <c r="K208">
        <v>47076</v>
      </c>
      <c r="L208">
        <v>26903</v>
      </c>
      <c r="M208">
        <v>6249</v>
      </c>
      <c r="N208">
        <f t="shared" si="39"/>
        <v>0</v>
      </c>
      <c r="O208" t="str">
        <f t="shared" si="40"/>
        <v>trie</v>
      </c>
      <c r="P208" s="4">
        <f t="shared" si="41"/>
        <v>99</v>
      </c>
      <c r="Q208">
        <f t="shared" si="42"/>
        <v>0</v>
      </c>
      <c r="R208">
        <f t="shared" si="43"/>
        <v>6249</v>
      </c>
      <c r="S208">
        <f t="shared" si="44"/>
        <v>26903</v>
      </c>
      <c r="T208">
        <f t="shared" si="45"/>
        <v>76</v>
      </c>
      <c r="U208">
        <f t="shared" si="46"/>
        <v>20654</v>
      </c>
      <c r="V208" t="str">
        <f t="shared" si="47"/>
        <v>uos</v>
      </c>
      <c r="W208">
        <f t="shared" si="48"/>
        <v>111</v>
      </c>
      <c r="X208">
        <f t="shared" si="49"/>
        <v>143</v>
      </c>
      <c r="Y208">
        <f t="shared" si="50"/>
        <v>32</v>
      </c>
      <c r="Z208">
        <f t="shared" si="51"/>
        <v>22</v>
      </c>
    </row>
    <row r="209" spans="1:26" x14ac:dyDescent="0.25">
      <c r="A209" t="s">
        <v>12</v>
      </c>
      <c r="B209" t="s">
        <v>15</v>
      </c>
      <c r="C209">
        <v>367</v>
      </c>
      <c r="D209">
        <v>833</v>
      </c>
      <c r="E209">
        <v>149</v>
      </c>
      <c r="F209">
        <v>149</v>
      </c>
      <c r="G209">
        <v>149</v>
      </c>
      <c r="H209">
        <v>147</v>
      </c>
      <c r="I209">
        <v>142</v>
      </c>
      <c r="J209">
        <v>1191</v>
      </c>
      <c r="K209">
        <v>194</v>
      </c>
      <c r="L209">
        <v>175</v>
      </c>
      <c r="M209">
        <v>46</v>
      </c>
      <c r="N209">
        <f t="shared" si="39"/>
        <v>0</v>
      </c>
      <c r="O209" t="str">
        <f t="shared" si="40"/>
        <v>trie</v>
      </c>
      <c r="P209" s="4">
        <f t="shared" si="41"/>
        <v>40</v>
      </c>
      <c r="Q209">
        <f t="shared" si="42"/>
        <v>17</v>
      </c>
      <c r="R209">
        <f t="shared" si="43"/>
        <v>46</v>
      </c>
      <c r="S209">
        <f t="shared" si="44"/>
        <v>175</v>
      </c>
      <c r="T209">
        <f t="shared" si="45"/>
        <v>73</v>
      </c>
      <c r="U209">
        <f t="shared" si="46"/>
        <v>129</v>
      </c>
      <c r="V209" t="str">
        <f t="shared" si="47"/>
        <v>uos</v>
      </c>
      <c r="W209">
        <f t="shared" si="48"/>
        <v>142</v>
      </c>
      <c r="X209">
        <f t="shared" si="49"/>
        <v>147</v>
      </c>
      <c r="Y209">
        <f t="shared" si="50"/>
        <v>5</v>
      </c>
      <c r="Z209">
        <f t="shared" si="51"/>
        <v>3</v>
      </c>
    </row>
    <row r="210" spans="1:26" x14ac:dyDescent="0.25">
      <c r="A210" t="s">
        <v>13</v>
      </c>
      <c r="B210" t="s">
        <v>0</v>
      </c>
      <c r="C210">
        <v>10197</v>
      </c>
      <c r="D210">
        <v>6214</v>
      </c>
      <c r="E210">
        <v>6</v>
      </c>
      <c r="F210">
        <v>6</v>
      </c>
      <c r="G210">
        <v>6</v>
      </c>
      <c r="H210">
        <v>3248</v>
      </c>
      <c r="I210">
        <v>4564</v>
      </c>
      <c r="J210">
        <v>24849</v>
      </c>
      <c r="K210">
        <v>1610</v>
      </c>
      <c r="L210">
        <v>460</v>
      </c>
      <c r="M210">
        <v>119</v>
      </c>
      <c r="N210">
        <f t="shared" si="39"/>
        <v>0</v>
      </c>
      <c r="O210" t="str">
        <f t="shared" si="40"/>
        <v>trie</v>
      </c>
      <c r="P210" s="4">
        <f t="shared" si="41"/>
        <v>0</v>
      </c>
      <c r="Q210">
        <f t="shared" si="42"/>
        <v>0</v>
      </c>
      <c r="R210">
        <f t="shared" si="43"/>
        <v>119</v>
      </c>
      <c r="S210">
        <f t="shared" si="44"/>
        <v>460</v>
      </c>
      <c r="T210">
        <f t="shared" si="45"/>
        <v>74</v>
      </c>
      <c r="U210">
        <f t="shared" si="46"/>
        <v>341</v>
      </c>
      <c r="V210" t="str">
        <f t="shared" si="47"/>
        <v>set</v>
      </c>
      <c r="W210">
        <f t="shared" si="48"/>
        <v>3248</v>
      </c>
      <c r="X210">
        <f t="shared" si="49"/>
        <v>4564</v>
      </c>
      <c r="Y210">
        <f t="shared" si="50"/>
        <v>1316</v>
      </c>
      <c r="Z210">
        <f t="shared" si="51"/>
        <v>28</v>
      </c>
    </row>
    <row r="211" spans="1:26" x14ac:dyDescent="0.25">
      <c r="A211" t="s">
        <v>13</v>
      </c>
      <c r="B211" t="s">
        <v>1</v>
      </c>
      <c r="C211">
        <v>10197</v>
      </c>
      <c r="D211">
        <v>74551</v>
      </c>
      <c r="E211">
        <v>494</v>
      </c>
      <c r="F211">
        <v>494</v>
      </c>
      <c r="G211">
        <v>494</v>
      </c>
      <c r="H211">
        <v>3076</v>
      </c>
      <c r="I211">
        <v>4743</v>
      </c>
      <c r="J211">
        <v>24330</v>
      </c>
      <c r="K211">
        <v>23875</v>
      </c>
      <c r="L211">
        <v>6430</v>
      </c>
      <c r="M211">
        <v>1743</v>
      </c>
      <c r="N211">
        <f t="shared" si="39"/>
        <v>0</v>
      </c>
      <c r="O211" t="str">
        <f t="shared" si="40"/>
        <v>trie</v>
      </c>
      <c r="P211" s="4">
        <f t="shared" si="41"/>
        <v>4</v>
      </c>
      <c r="Q211">
        <f t="shared" si="42"/>
        <v>0</v>
      </c>
      <c r="R211">
        <f t="shared" si="43"/>
        <v>1743</v>
      </c>
      <c r="S211">
        <f t="shared" si="44"/>
        <v>6430</v>
      </c>
      <c r="T211">
        <f t="shared" si="45"/>
        <v>72</v>
      </c>
      <c r="U211">
        <f t="shared" si="46"/>
        <v>4687</v>
      </c>
      <c r="V211" t="str">
        <f t="shared" si="47"/>
        <v>set</v>
      </c>
      <c r="W211">
        <f t="shared" si="48"/>
        <v>3076</v>
      </c>
      <c r="X211">
        <f t="shared" si="49"/>
        <v>4743</v>
      </c>
      <c r="Y211">
        <f t="shared" si="50"/>
        <v>1667</v>
      </c>
      <c r="Z211">
        <f t="shared" si="51"/>
        <v>35</v>
      </c>
    </row>
    <row r="212" spans="1:26" x14ac:dyDescent="0.25">
      <c r="A212" t="s">
        <v>13</v>
      </c>
      <c r="B212" t="s">
        <v>2</v>
      </c>
      <c r="C212">
        <v>10197</v>
      </c>
      <c r="D212">
        <v>256773</v>
      </c>
      <c r="E212">
        <v>10196</v>
      </c>
      <c r="F212">
        <v>10196</v>
      </c>
      <c r="G212">
        <v>10196</v>
      </c>
      <c r="H212">
        <v>3166</v>
      </c>
      <c r="I212">
        <v>4614</v>
      </c>
      <c r="J212">
        <v>24851</v>
      </c>
      <c r="K212">
        <v>77912</v>
      </c>
      <c r="L212">
        <v>25469</v>
      </c>
      <c r="M212">
        <v>9487</v>
      </c>
      <c r="N212">
        <f t="shared" si="39"/>
        <v>0</v>
      </c>
      <c r="O212" t="str">
        <f t="shared" si="40"/>
        <v>trie</v>
      </c>
      <c r="P212" s="4">
        <f t="shared" si="41"/>
        <v>99</v>
      </c>
      <c r="Q212">
        <f t="shared" si="42"/>
        <v>3</v>
      </c>
      <c r="R212">
        <f t="shared" si="43"/>
        <v>9487</v>
      </c>
      <c r="S212">
        <f t="shared" si="44"/>
        <v>25469</v>
      </c>
      <c r="T212">
        <f t="shared" si="45"/>
        <v>62</v>
      </c>
      <c r="U212">
        <f t="shared" si="46"/>
        <v>15982</v>
      </c>
      <c r="V212" t="str">
        <f t="shared" si="47"/>
        <v>set</v>
      </c>
      <c r="W212">
        <f t="shared" si="48"/>
        <v>3166</v>
      </c>
      <c r="X212">
        <f t="shared" si="49"/>
        <v>4614</v>
      </c>
      <c r="Y212">
        <f t="shared" si="50"/>
        <v>1448</v>
      </c>
      <c r="Z212">
        <f t="shared" si="51"/>
        <v>31</v>
      </c>
    </row>
    <row r="213" spans="1:26" x14ac:dyDescent="0.25">
      <c r="A213" t="s">
        <v>13</v>
      </c>
      <c r="B213" t="s">
        <v>3</v>
      </c>
      <c r="C213">
        <v>10197</v>
      </c>
      <c r="D213">
        <v>113810</v>
      </c>
      <c r="E213">
        <v>1</v>
      </c>
      <c r="F213">
        <v>1</v>
      </c>
      <c r="G213">
        <v>1</v>
      </c>
      <c r="H213">
        <v>3447</v>
      </c>
      <c r="I213">
        <v>4716</v>
      </c>
      <c r="J213">
        <v>25081</v>
      </c>
      <c r="K213">
        <v>35139</v>
      </c>
      <c r="L213">
        <v>9188</v>
      </c>
      <c r="M213">
        <v>823</v>
      </c>
      <c r="N213">
        <f t="shared" si="39"/>
        <v>0</v>
      </c>
      <c r="O213" t="str">
        <f t="shared" si="40"/>
        <v>trie</v>
      </c>
      <c r="P213" s="4">
        <f t="shared" si="41"/>
        <v>0</v>
      </c>
      <c r="Q213">
        <f t="shared" si="42"/>
        <v>0</v>
      </c>
      <c r="R213">
        <f t="shared" si="43"/>
        <v>823</v>
      </c>
      <c r="S213">
        <f t="shared" si="44"/>
        <v>9188</v>
      </c>
      <c r="T213">
        <f t="shared" si="45"/>
        <v>91</v>
      </c>
      <c r="U213">
        <f t="shared" si="46"/>
        <v>8365</v>
      </c>
      <c r="V213" t="str">
        <f t="shared" si="47"/>
        <v>set</v>
      </c>
      <c r="W213">
        <f t="shared" si="48"/>
        <v>3447</v>
      </c>
      <c r="X213">
        <f t="shared" si="49"/>
        <v>4716</v>
      </c>
      <c r="Y213">
        <f t="shared" si="50"/>
        <v>1269</v>
      </c>
      <c r="Z213">
        <f t="shared" si="51"/>
        <v>26</v>
      </c>
    </row>
    <row r="214" spans="1:26" x14ac:dyDescent="0.25">
      <c r="A214" t="s">
        <v>13</v>
      </c>
      <c r="B214" t="s">
        <v>4</v>
      </c>
      <c r="C214">
        <v>10197</v>
      </c>
      <c r="D214">
        <v>4161</v>
      </c>
      <c r="E214">
        <v>1</v>
      </c>
      <c r="F214">
        <v>1</v>
      </c>
      <c r="G214">
        <v>1</v>
      </c>
      <c r="H214">
        <v>3330</v>
      </c>
      <c r="I214">
        <v>4586</v>
      </c>
      <c r="J214">
        <v>24593</v>
      </c>
      <c r="K214">
        <v>1272</v>
      </c>
      <c r="L214">
        <v>314</v>
      </c>
      <c r="M214">
        <v>24</v>
      </c>
      <c r="N214">
        <f t="shared" si="39"/>
        <v>0</v>
      </c>
      <c r="O214" t="str">
        <f t="shared" si="40"/>
        <v>trie</v>
      </c>
      <c r="P214" s="4">
        <f t="shared" si="41"/>
        <v>0</v>
      </c>
      <c r="Q214">
        <f t="shared" si="42"/>
        <v>0</v>
      </c>
      <c r="R214">
        <f t="shared" si="43"/>
        <v>24</v>
      </c>
      <c r="S214">
        <f t="shared" si="44"/>
        <v>314</v>
      </c>
      <c r="T214">
        <f t="shared" si="45"/>
        <v>92</v>
      </c>
      <c r="U214">
        <f t="shared" si="46"/>
        <v>290</v>
      </c>
      <c r="V214" t="str">
        <f t="shared" si="47"/>
        <v>set</v>
      </c>
      <c r="W214">
        <f t="shared" si="48"/>
        <v>3330</v>
      </c>
      <c r="X214">
        <f t="shared" si="49"/>
        <v>4586</v>
      </c>
      <c r="Y214">
        <f t="shared" si="50"/>
        <v>1256</v>
      </c>
      <c r="Z214">
        <f t="shared" si="51"/>
        <v>27</v>
      </c>
    </row>
    <row r="215" spans="1:26" x14ac:dyDescent="0.25">
      <c r="A215" t="s">
        <v>13</v>
      </c>
      <c r="B215" t="s">
        <v>5</v>
      </c>
      <c r="C215">
        <v>10197</v>
      </c>
      <c r="D215">
        <v>468</v>
      </c>
      <c r="E215">
        <v>1</v>
      </c>
      <c r="F215">
        <v>1</v>
      </c>
      <c r="G215">
        <v>1</v>
      </c>
      <c r="H215">
        <v>3184</v>
      </c>
      <c r="I215">
        <v>4703</v>
      </c>
      <c r="J215">
        <v>25150</v>
      </c>
      <c r="K215">
        <v>94</v>
      </c>
      <c r="L215">
        <v>38</v>
      </c>
      <c r="M215">
        <v>4</v>
      </c>
      <c r="N215">
        <f t="shared" si="39"/>
        <v>0</v>
      </c>
      <c r="O215" t="str">
        <f t="shared" si="40"/>
        <v>trie</v>
      </c>
      <c r="P215" s="4">
        <f>INT(G215*100/C215)</f>
        <v>0</v>
      </c>
      <c r="Q215">
        <f>INT(100*G215/D215)</f>
        <v>0</v>
      </c>
      <c r="R215">
        <f>MIN(L215:M215)</f>
        <v>4</v>
      </c>
      <c r="S215">
        <f t="shared" si="44"/>
        <v>38</v>
      </c>
      <c r="T215">
        <f t="shared" si="45"/>
        <v>89</v>
      </c>
      <c r="U215">
        <f t="shared" si="46"/>
        <v>34</v>
      </c>
      <c r="V215" t="str">
        <f t="shared" si="47"/>
        <v>set</v>
      </c>
      <c r="W215">
        <f t="shared" si="48"/>
        <v>3184</v>
      </c>
      <c r="X215">
        <f t="shared" si="49"/>
        <v>4703</v>
      </c>
      <c r="Y215">
        <f t="shared" si="50"/>
        <v>1519</v>
      </c>
      <c r="Z215">
        <f t="shared" si="51"/>
        <v>32</v>
      </c>
    </row>
    <row r="216" spans="1:26" x14ac:dyDescent="0.25">
      <c r="A216" t="s">
        <v>13</v>
      </c>
      <c r="B216" t="s">
        <v>6</v>
      </c>
      <c r="C216">
        <v>10197</v>
      </c>
      <c r="D216">
        <v>1004</v>
      </c>
      <c r="E216">
        <v>2</v>
      </c>
      <c r="F216">
        <v>2</v>
      </c>
      <c r="G216">
        <v>2</v>
      </c>
      <c r="H216">
        <v>3173</v>
      </c>
      <c r="I216">
        <v>4662</v>
      </c>
      <c r="J216">
        <v>24800</v>
      </c>
      <c r="K216">
        <v>324</v>
      </c>
      <c r="L216">
        <v>80</v>
      </c>
      <c r="M216">
        <v>25</v>
      </c>
      <c r="N216">
        <f t="shared" si="39"/>
        <v>0</v>
      </c>
      <c r="O216" t="str">
        <f t="shared" si="40"/>
        <v>trie</v>
      </c>
      <c r="P216" s="4">
        <f t="shared" si="41"/>
        <v>0</v>
      </c>
      <c r="Q216">
        <f t="shared" si="42"/>
        <v>0</v>
      </c>
      <c r="R216">
        <f t="shared" si="43"/>
        <v>25</v>
      </c>
      <c r="S216">
        <f t="shared" si="44"/>
        <v>80</v>
      </c>
      <c r="T216">
        <f t="shared" si="45"/>
        <v>68</v>
      </c>
      <c r="U216">
        <f t="shared" si="46"/>
        <v>55</v>
      </c>
      <c r="V216" t="str">
        <f t="shared" si="47"/>
        <v>set</v>
      </c>
      <c r="W216">
        <f t="shared" si="48"/>
        <v>3173</v>
      </c>
      <c r="X216">
        <f t="shared" si="49"/>
        <v>4662</v>
      </c>
      <c r="Y216">
        <f t="shared" si="50"/>
        <v>1489</v>
      </c>
      <c r="Z216">
        <f t="shared" si="51"/>
        <v>31</v>
      </c>
    </row>
    <row r="217" spans="1:26" x14ac:dyDescent="0.25">
      <c r="A217" t="s">
        <v>13</v>
      </c>
      <c r="B217" t="s">
        <v>7</v>
      </c>
      <c r="C217">
        <v>10197</v>
      </c>
      <c r="D217">
        <v>1003</v>
      </c>
      <c r="E217">
        <v>2</v>
      </c>
      <c r="F217">
        <v>2</v>
      </c>
      <c r="G217">
        <v>2</v>
      </c>
      <c r="H217">
        <v>3052</v>
      </c>
      <c r="I217">
        <v>4524</v>
      </c>
      <c r="J217">
        <v>25644</v>
      </c>
      <c r="K217">
        <v>221</v>
      </c>
      <c r="L217">
        <v>105</v>
      </c>
      <c r="M217">
        <v>18</v>
      </c>
      <c r="N217">
        <f t="shared" si="39"/>
        <v>0</v>
      </c>
      <c r="O217" t="str">
        <f t="shared" si="40"/>
        <v>trie</v>
      </c>
      <c r="P217" s="4">
        <f t="shared" si="41"/>
        <v>0</v>
      </c>
      <c r="Q217">
        <f t="shared" si="42"/>
        <v>0</v>
      </c>
      <c r="R217">
        <f t="shared" si="43"/>
        <v>18</v>
      </c>
      <c r="S217">
        <f t="shared" si="44"/>
        <v>105</v>
      </c>
      <c r="T217">
        <f t="shared" si="45"/>
        <v>82</v>
      </c>
      <c r="U217">
        <f t="shared" si="46"/>
        <v>87</v>
      </c>
      <c r="V217" t="str">
        <f t="shared" si="47"/>
        <v>set</v>
      </c>
      <c r="W217">
        <f t="shared" si="48"/>
        <v>3052</v>
      </c>
      <c r="X217">
        <f t="shared" si="49"/>
        <v>4524</v>
      </c>
      <c r="Y217">
        <f t="shared" si="50"/>
        <v>1472</v>
      </c>
      <c r="Z217">
        <f t="shared" si="51"/>
        <v>32</v>
      </c>
    </row>
    <row r="218" spans="1:26" x14ac:dyDescent="0.25">
      <c r="A218" t="s">
        <v>13</v>
      </c>
      <c r="B218" t="s">
        <v>8</v>
      </c>
      <c r="C218">
        <v>10197</v>
      </c>
      <c r="D218">
        <v>1186</v>
      </c>
      <c r="E218">
        <v>1</v>
      </c>
      <c r="F218">
        <v>1</v>
      </c>
      <c r="G218">
        <v>1</v>
      </c>
      <c r="H218">
        <v>3136</v>
      </c>
      <c r="I218">
        <v>4575</v>
      </c>
      <c r="J218">
        <v>24479</v>
      </c>
      <c r="K218">
        <v>236</v>
      </c>
      <c r="L218">
        <v>103</v>
      </c>
      <c r="M218">
        <v>8</v>
      </c>
      <c r="N218">
        <f t="shared" si="39"/>
        <v>0</v>
      </c>
      <c r="O218" t="str">
        <f t="shared" si="40"/>
        <v>trie</v>
      </c>
      <c r="P218" s="4">
        <f t="shared" si="41"/>
        <v>0</v>
      </c>
      <c r="Q218">
        <f t="shared" si="42"/>
        <v>0</v>
      </c>
      <c r="R218">
        <f t="shared" si="43"/>
        <v>8</v>
      </c>
      <c r="S218">
        <f t="shared" si="44"/>
        <v>103</v>
      </c>
      <c r="T218">
        <f t="shared" si="45"/>
        <v>92</v>
      </c>
      <c r="U218">
        <f t="shared" si="46"/>
        <v>95</v>
      </c>
      <c r="V218" t="str">
        <f t="shared" si="47"/>
        <v>set</v>
      </c>
      <c r="W218">
        <f t="shared" si="48"/>
        <v>3136</v>
      </c>
      <c r="X218">
        <f t="shared" si="49"/>
        <v>4575</v>
      </c>
      <c r="Y218">
        <f t="shared" si="50"/>
        <v>1439</v>
      </c>
      <c r="Z218">
        <f t="shared" si="51"/>
        <v>31</v>
      </c>
    </row>
    <row r="219" spans="1:26" x14ac:dyDescent="0.25">
      <c r="A219" t="s">
        <v>13</v>
      </c>
      <c r="B219" t="s">
        <v>9</v>
      </c>
      <c r="C219">
        <v>10197</v>
      </c>
      <c r="D219">
        <v>21987</v>
      </c>
      <c r="E219">
        <v>1265</v>
      </c>
      <c r="F219">
        <v>1265</v>
      </c>
      <c r="G219">
        <v>1265</v>
      </c>
      <c r="H219">
        <v>3009</v>
      </c>
      <c r="I219">
        <v>4693</v>
      </c>
      <c r="J219">
        <v>24415</v>
      </c>
      <c r="K219">
        <v>6725</v>
      </c>
      <c r="L219">
        <v>1858</v>
      </c>
      <c r="M219">
        <v>1622</v>
      </c>
      <c r="N219">
        <f t="shared" si="39"/>
        <v>0</v>
      </c>
      <c r="O219" t="str">
        <f t="shared" si="40"/>
        <v>trie</v>
      </c>
      <c r="P219" s="4">
        <f t="shared" si="41"/>
        <v>12</v>
      </c>
      <c r="Q219">
        <f t="shared" si="42"/>
        <v>5</v>
      </c>
      <c r="R219">
        <f t="shared" si="43"/>
        <v>1622</v>
      </c>
      <c r="S219">
        <f t="shared" si="44"/>
        <v>1858</v>
      </c>
      <c r="T219">
        <f t="shared" si="45"/>
        <v>12</v>
      </c>
      <c r="U219">
        <f t="shared" si="46"/>
        <v>236</v>
      </c>
      <c r="V219" t="str">
        <f t="shared" si="47"/>
        <v>set</v>
      </c>
      <c r="W219">
        <f t="shared" si="48"/>
        <v>3009</v>
      </c>
      <c r="X219">
        <f t="shared" si="49"/>
        <v>4693</v>
      </c>
      <c r="Y219">
        <f t="shared" si="50"/>
        <v>1684</v>
      </c>
      <c r="Z219">
        <f t="shared" si="51"/>
        <v>35</v>
      </c>
    </row>
    <row r="220" spans="1:26" x14ac:dyDescent="0.25">
      <c r="A220" t="s">
        <v>13</v>
      </c>
      <c r="B220" t="s">
        <v>10</v>
      </c>
      <c r="C220">
        <v>10197</v>
      </c>
      <c r="D220">
        <v>4947</v>
      </c>
      <c r="E220">
        <v>210</v>
      </c>
      <c r="F220">
        <v>210</v>
      </c>
      <c r="G220">
        <v>210</v>
      </c>
      <c r="H220">
        <v>3213</v>
      </c>
      <c r="I220">
        <v>4614</v>
      </c>
      <c r="J220">
        <v>24807</v>
      </c>
      <c r="K220">
        <v>1688</v>
      </c>
      <c r="L220">
        <v>432</v>
      </c>
      <c r="M220">
        <v>514</v>
      </c>
      <c r="N220">
        <f t="shared" si="39"/>
        <v>0</v>
      </c>
      <c r="O220" t="str">
        <f t="shared" si="40"/>
        <v>uos</v>
      </c>
      <c r="P220" s="4">
        <f t="shared" si="41"/>
        <v>2</v>
      </c>
      <c r="Q220">
        <f t="shared" si="42"/>
        <v>4</v>
      </c>
      <c r="R220">
        <f t="shared" si="43"/>
        <v>432</v>
      </c>
      <c r="S220">
        <f t="shared" si="44"/>
        <v>514</v>
      </c>
      <c r="T220">
        <f t="shared" si="45"/>
        <v>15</v>
      </c>
      <c r="U220">
        <f t="shared" si="46"/>
        <v>82</v>
      </c>
      <c r="V220" t="str">
        <f t="shared" si="47"/>
        <v>set</v>
      </c>
      <c r="W220">
        <f t="shared" si="48"/>
        <v>3213</v>
      </c>
      <c r="X220">
        <f t="shared" si="49"/>
        <v>4614</v>
      </c>
      <c r="Y220">
        <f t="shared" si="50"/>
        <v>1401</v>
      </c>
      <c r="Z220">
        <f t="shared" si="51"/>
        <v>30</v>
      </c>
    </row>
    <row r="221" spans="1:26" x14ac:dyDescent="0.25">
      <c r="A221" t="s">
        <v>13</v>
      </c>
      <c r="B221" t="s">
        <v>11</v>
      </c>
      <c r="C221">
        <v>10197</v>
      </c>
      <c r="D221">
        <v>3898</v>
      </c>
      <c r="E221">
        <v>268</v>
      </c>
      <c r="F221">
        <v>268</v>
      </c>
      <c r="G221">
        <v>268</v>
      </c>
      <c r="H221">
        <v>3188</v>
      </c>
      <c r="I221">
        <v>4538</v>
      </c>
      <c r="J221">
        <v>25506</v>
      </c>
      <c r="K221">
        <v>1553</v>
      </c>
      <c r="L221">
        <v>333</v>
      </c>
      <c r="M221">
        <v>624</v>
      </c>
      <c r="N221">
        <f t="shared" si="39"/>
        <v>0</v>
      </c>
      <c r="O221" t="str">
        <f t="shared" si="40"/>
        <v>uos</v>
      </c>
      <c r="P221" s="4">
        <f t="shared" si="41"/>
        <v>2</v>
      </c>
      <c r="Q221">
        <f t="shared" si="42"/>
        <v>6</v>
      </c>
      <c r="R221">
        <f t="shared" si="43"/>
        <v>333</v>
      </c>
      <c r="S221">
        <f t="shared" si="44"/>
        <v>624</v>
      </c>
      <c r="T221">
        <f t="shared" si="45"/>
        <v>46</v>
      </c>
      <c r="U221">
        <f t="shared" si="46"/>
        <v>291</v>
      </c>
      <c r="V221" t="str">
        <f t="shared" si="47"/>
        <v>set</v>
      </c>
      <c r="W221">
        <f t="shared" si="48"/>
        <v>3188</v>
      </c>
      <c r="X221">
        <f t="shared" si="49"/>
        <v>4538</v>
      </c>
      <c r="Y221">
        <f t="shared" si="50"/>
        <v>1350</v>
      </c>
      <c r="Z221">
        <f t="shared" si="51"/>
        <v>29</v>
      </c>
    </row>
    <row r="222" spans="1:26" x14ac:dyDescent="0.25">
      <c r="A222" t="s">
        <v>13</v>
      </c>
      <c r="B222" t="s">
        <v>12</v>
      </c>
      <c r="C222">
        <v>10197</v>
      </c>
      <c r="D222">
        <v>367</v>
      </c>
      <c r="E222">
        <v>1</v>
      </c>
      <c r="F222">
        <v>1</v>
      </c>
      <c r="G222">
        <v>1</v>
      </c>
      <c r="H222">
        <v>3170</v>
      </c>
      <c r="I222">
        <v>4677</v>
      </c>
      <c r="J222">
        <v>25134</v>
      </c>
      <c r="K222">
        <v>113</v>
      </c>
      <c r="L222">
        <v>34</v>
      </c>
      <c r="M222">
        <v>5</v>
      </c>
      <c r="N222">
        <f t="shared" si="39"/>
        <v>0</v>
      </c>
      <c r="O222" t="str">
        <f t="shared" si="40"/>
        <v>trie</v>
      </c>
      <c r="P222" s="4">
        <f t="shared" si="41"/>
        <v>0</v>
      </c>
      <c r="Q222">
        <f t="shared" si="42"/>
        <v>0</v>
      </c>
      <c r="R222">
        <f t="shared" si="43"/>
        <v>5</v>
      </c>
      <c r="S222">
        <f t="shared" si="44"/>
        <v>34</v>
      </c>
      <c r="T222">
        <f t="shared" si="45"/>
        <v>85</v>
      </c>
      <c r="U222">
        <f t="shared" si="46"/>
        <v>29</v>
      </c>
      <c r="V222" t="str">
        <f t="shared" si="47"/>
        <v>set</v>
      </c>
      <c r="W222">
        <f t="shared" si="48"/>
        <v>3170</v>
      </c>
      <c r="X222">
        <f t="shared" si="49"/>
        <v>4677</v>
      </c>
      <c r="Y222">
        <f t="shared" si="50"/>
        <v>1507</v>
      </c>
      <c r="Z222">
        <f t="shared" si="51"/>
        <v>32</v>
      </c>
    </row>
    <row r="223" spans="1:26" x14ac:dyDescent="0.25">
      <c r="A223" t="s">
        <v>13</v>
      </c>
      <c r="B223" t="s">
        <v>13</v>
      </c>
      <c r="C223">
        <v>10197</v>
      </c>
      <c r="D223">
        <v>10197</v>
      </c>
      <c r="E223">
        <v>10197</v>
      </c>
      <c r="F223">
        <v>10197</v>
      </c>
      <c r="G223">
        <v>10197</v>
      </c>
      <c r="H223">
        <v>3184</v>
      </c>
      <c r="I223">
        <v>4854</v>
      </c>
      <c r="J223">
        <v>52946</v>
      </c>
      <c r="K223">
        <v>4105</v>
      </c>
      <c r="L223">
        <v>1082</v>
      </c>
      <c r="M223">
        <v>5516</v>
      </c>
      <c r="N223">
        <f t="shared" si="39"/>
        <v>0</v>
      </c>
      <c r="O223" t="str">
        <f t="shared" si="40"/>
        <v>uos</v>
      </c>
      <c r="P223" s="4">
        <f t="shared" si="41"/>
        <v>100</v>
      </c>
      <c r="Q223">
        <f t="shared" si="42"/>
        <v>100</v>
      </c>
      <c r="R223">
        <f t="shared" si="43"/>
        <v>1082</v>
      </c>
      <c r="S223">
        <f t="shared" si="44"/>
        <v>5516</v>
      </c>
      <c r="T223">
        <f t="shared" si="45"/>
        <v>80</v>
      </c>
      <c r="U223">
        <f t="shared" si="46"/>
        <v>4434</v>
      </c>
      <c r="V223" t="str">
        <f t="shared" si="47"/>
        <v>set</v>
      </c>
      <c r="W223">
        <f t="shared" si="48"/>
        <v>3184</v>
      </c>
      <c r="X223">
        <f t="shared" si="49"/>
        <v>4854</v>
      </c>
      <c r="Y223">
        <f t="shared" si="50"/>
        <v>1670</v>
      </c>
      <c r="Z223">
        <f t="shared" si="51"/>
        <v>34</v>
      </c>
    </row>
    <row r="224" spans="1:26" x14ac:dyDescent="0.25">
      <c r="A224" t="s">
        <v>13</v>
      </c>
      <c r="B224" t="s">
        <v>14</v>
      </c>
      <c r="C224">
        <v>10197</v>
      </c>
      <c r="D224">
        <v>354985</v>
      </c>
      <c r="E224">
        <v>1</v>
      </c>
      <c r="F224">
        <v>1</v>
      </c>
      <c r="G224">
        <v>1</v>
      </c>
      <c r="H224">
        <v>3078</v>
      </c>
      <c r="I224">
        <v>4502</v>
      </c>
      <c r="J224">
        <v>25255</v>
      </c>
      <c r="K224">
        <v>110086</v>
      </c>
      <c r="L224">
        <v>30103</v>
      </c>
      <c r="M224">
        <v>2768</v>
      </c>
      <c r="N224">
        <f t="shared" si="39"/>
        <v>0</v>
      </c>
      <c r="O224" t="str">
        <f t="shared" si="40"/>
        <v>trie</v>
      </c>
      <c r="P224" s="4">
        <f t="shared" si="41"/>
        <v>0</v>
      </c>
      <c r="Q224">
        <f t="shared" si="42"/>
        <v>0</v>
      </c>
      <c r="R224">
        <f t="shared" si="43"/>
        <v>2768</v>
      </c>
      <c r="S224">
        <f t="shared" si="44"/>
        <v>30103</v>
      </c>
      <c r="T224">
        <f t="shared" si="45"/>
        <v>90</v>
      </c>
      <c r="U224">
        <f t="shared" si="46"/>
        <v>27335</v>
      </c>
      <c r="V224" t="str">
        <f t="shared" si="47"/>
        <v>set</v>
      </c>
      <c r="W224">
        <f t="shared" si="48"/>
        <v>3078</v>
      </c>
      <c r="X224">
        <f t="shared" si="49"/>
        <v>4502</v>
      </c>
      <c r="Y224">
        <f t="shared" si="50"/>
        <v>1424</v>
      </c>
      <c r="Z224">
        <f t="shared" si="51"/>
        <v>31</v>
      </c>
    </row>
    <row r="225" spans="1:26" x14ac:dyDescent="0.25">
      <c r="A225" t="s">
        <v>13</v>
      </c>
      <c r="B225" t="s">
        <v>15</v>
      </c>
      <c r="C225">
        <v>10197</v>
      </c>
      <c r="D225">
        <v>833</v>
      </c>
      <c r="E225">
        <v>149</v>
      </c>
      <c r="F225">
        <v>149</v>
      </c>
      <c r="G225">
        <v>149</v>
      </c>
      <c r="H225">
        <v>3195</v>
      </c>
      <c r="I225">
        <v>4783</v>
      </c>
      <c r="J225">
        <v>24487</v>
      </c>
      <c r="K225">
        <v>297</v>
      </c>
      <c r="L225">
        <v>186</v>
      </c>
      <c r="M225">
        <v>61</v>
      </c>
      <c r="N225">
        <f t="shared" si="39"/>
        <v>0</v>
      </c>
      <c r="O225" t="str">
        <f t="shared" si="40"/>
        <v>trie</v>
      </c>
      <c r="P225" s="4">
        <f t="shared" si="41"/>
        <v>1</v>
      </c>
      <c r="Q225">
        <f t="shared" si="42"/>
        <v>17</v>
      </c>
      <c r="R225">
        <f t="shared" si="43"/>
        <v>61</v>
      </c>
      <c r="S225">
        <f t="shared" si="44"/>
        <v>186</v>
      </c>
      <c r="T225">
        <f t="shared" si="45"/>
        <v>67</v>
      </c>
      <c r="U225">
        <f t="shared" si="46"/>
        <v>125</v>
      </c>
      <c r="V225" t="str">
        <f t="shared" si="47"/>
        <v>set</v>
      </c>
      <c r="W225">
        <f t="shared" si="48"/>
        <v>3195</v>
      </c>
      <c r="X225">
        <f t="shared" si="49"/>
        <v>4783</v>
      </c>
      <c r="Y225">
        <f t="shared" si="50"/>
        <v>1588</v>
      </c>
      <c r="Z225">
        <f t="shared" si="51"/>
        <v>33</v>
      </c>
    </row>
    <row r="226" spans="1:26" x14ac:dyDescent="0.25">
      <c r="A226" t="s">
        <v>14</v>
      </c>
      <c r="B226" t="s">
        <v>0</v>
      </c>
      <c r="C226">
        <v>354985</v>
      </c>
      <c r="D226">
        <v>6214</v>
      </c>
      <c r="E226">
        <v>935</v>
      </c>
      <c r="F226">
        <v>935</v>
      </c>
      <c r="G226">
        <v>935</v>
      </c>
      <c r="H226">
        <v>113117</v>
      </c>
      <c r="I226">
        <v>234141</v>
      </c>
      <c r="J226">
        <v>600839</v>
      </c>
      <c r="K226">
        <v>2911</v>
      </c>
      <c r="L226">
        <v>910</v>
      </c>
      <c r="M226">
        <v>339</v>
      </c>
      <c r="N226">
        <f t="shared" si="39"/>
        <v>0</v>
      </c>
      <c r="O226" t="str">
        <f t="shared" si="40"/>
        <v>trie</v>
      </c>
      <c r="P226" s="4">
        <f t="shared" si="41"/>
        <v>0</v>
      </c>
      <c r="Q226">
        <f t="shared" si="42"/>
        <v>15</v>
      </c>
      <c r="R226">
        <f t="shared" si="43"/>
        <v>339</v>
      </c>
      <c r="S226">
        <f t="shared" si="44"/>
        <v>910</v>
      </c>
      <c r="T226">
        <f t="shared" si="45"/>
        <v>62</v>
      </c>
      <c r="U226">
        <f t="shared" si="46"/>
        <v>571</v>
      </c>
      <c r="V226" t="str">
        <f t="shared" si="47"/>
        <v>set</v>
      </c>
      <c r="W226">
        <f t="shared" si="48"/>
        <v>113117</v>
      </c>
      <c r="X226">
        <f t="shared" si="49"/>
        <v>234141</v>
      </c>
      <c r="Y226">
        <f t="shared" si="50"/>
        <v>121024</v>
      </c>
      <c r="Z226">
        <f t="shared" si="51"/>
        <v>51</v>
      </c>
    </row>
    <row r="227" spans="1:26" x14ac:dyDescent="0.25">
      <c r="A227" t="s">
        <v>14</v>
      </c>
      <c r="B227" t="s">
        <v>1</v>
      </c>
      <c r="C227">
        <v>354985</v>
      </c>
      <c r="D227">
        <v>74551</v>
      </c>
      <c r="E227">
        <v>46941</v>
      </c>
      <c r="F227">
        <v>46941</v>
      </c>
      <c r="G227">
        <v>46941</v>
      </c>
      <c r="H227">
        <v>115560</v>
      </c>
      <c r="I227">
        <v>239765</v>
      </c>
      <c r="J227">
        <v>604718</v>
      </c>
      <c r="K227">
        <v>43907</v>
      </c>
      <c r="L227">
        <v>16746</v>
      </c>
      <c r="M227">
        <v>25208</v>
      </c>
      <c r="N227">
        <f t="shared" si="39"/>
        <v>0</v>
      </c>
      <c r="O227" t="str">
        <f t="shared" si="40"/>
        <v>uos</v>
      </c>
      <c r="P227" s="4">
        <f t="shared" si="41"/>
        <v>13</v>
      </c>
      <c r="Q227">
        <f t="shared" si="42"/>
        <v>62</v>
      </c>
      <c r="R227">
        <f t="shared" si="43"/>
        <v>16746</v>
      </c>
      <c r="S227">
        <f t="shared" si="44"/>
        <v>25208</v>
      </c>
      <c r="T227">
        <f t="shared" si="45"/>
        <v>33</v>
      </c>
      <c r="U227">
        <f t="shared" si="46"/>
        <v>8462</v>
      </c>
      <c r="V227" t="str">
        <f t="shared" si="47"/>
        <v>set</v>
      </c>
      <c r="W227">
        <f t="shared" si="48"/>
        <v>115560</v>
      </c>
      <c r="X227">
        <f t="shared" si="49"/>
        <v>239765</v>
      </c>
      <c r="Y227">
        <f t="shared" si="50"/>
        <v>124205</v>
      </c>
      <c r="Z227">
        <f t="shared" si="51"/>
        <v>51</v>
      </c>
    </row>
    <row r="228" spans="1:26" x14ac:dyDescent="0.25">
      <c r="A228" t="s">
        <v>14</v>
      </c>
      <c r="B228" t="s">
        <v>2</v>
      </c>
      <c r="C228">
        <v>354985</v>
      </c>
      <c r="D228">
        <v>256773</v>
      </c>
      <c r="E228">
        <v>1</v>
      </c>
      <c r="F228">
        <v>1</v>
      </c>
      <c r="G228">
        <v>1</v>
      </c>
      <c r="H228">
        <v>113097</v>
      </c>
      <c r="I228">
        <v>232421</v>
      </c>
      <c r="J228">
        <v>600425</v>
      </c>
      <c r="K228">
        <v>91873</v>
      </c>
      <c r="L228">
        <v>42685</v>
      </c>
      <c r="M228">
        <v>25139</v>
      </c>
      <c r="N228">
        <f t="shared" si="39"/>
        <v>0</v>
      </c>
      <c r="O228" t="str">
        <f t="shared" si="40"/>
        <v>trie</v>
      </c>
      <c r="P228" s="4">
        <f t="shared" si="41"/>
        <v>0</v>
      </c>
      <c r="Q228">
        <f t="shared" si="42"/>
        <v>0</v>
      </c>
      <c r="R228">
        <f t="shared" si="43"/>
        <v>25139</v>
      </c>
      <c r="S228">
        <f t="shared" si="44"/>
        <v>42685</v>
      </c>
      <c r="T228">
        <f t="shared" si="45"/>
        <v>41</v>
      </c>
      <c r="U228">
        <f t="shared" si="46"/>
        <v>17546</v>
      </c>
      <c r="V228" t="str">
        <f t="shared" si="47"/>
        <v>set</v>
      </c>
      <c r="W228">
        <f t="shared" si="48"/>
        <v>113097</v>
      </c>
      <c r="X228">
        <f t="shared" si="49"/>
        <v>232421</v>
      </c>
      <c r="Y228">
        <f t="shared" si="50"/>
        <v>119324</v>
      </c>
      <c r="Z228">
        <f t="shared" si="51"/>
        <v>51</v>
      </c>
    </row>
    <row r="229" spans="1:26" x14ac:dyDescent="0.25">
      <c r="A229" t="s">
        <v>14</v>
      </c>
      <c r="B229" t="s">
        <v>3</v>
      </c>
      <c r="C229">
        <v>354985</v>
      </c>
      <c r="D229">
        <v>113810</v>
      </c>
      <c r="E229">
        <v>111221</v>
      </c>
      <c r="F229">
        <v>111221</v>
      </c>
      <c r="G229">
        <v>111221</v>
      </c>
      <c r="H229">
        <v>112593</v>
      </c>
      <c r="I229">
        <v>234966</v>
      </c>
      <c r="J229">
        <v>600466</v>
      </c>
      <c r="K229">
        <v>63986</v>
      </c>
      <c r="L229">
        <v>25292</v>
      </c>
      <c r="M229">
        <v>33563</v>
      </c>
      <c r="N229">
        <f t="shared" si="39"/>
        <v>0</v>
      </c>
      <c r="O229" t="str">
        <f t="shared" si="40"/>
        <v>uos</v>
      </c>
      <c r="P229" s="4">
        <f t="shared" si="41"/>
        <v>31</v>
      </c>
      <c r="Q229">
        <f t="shared" si="42"/>
        <v>97</v>
      </c>
      <c r="R229">
        <f t="shared" si="43"/>
        <v>25292</v>
      </c>
      <c r="S229">
        <f t="shared" si="44"/>
        <v>33563</v>
      </c>
      <c r="T229">
        <f t="shared" si="45"/>
        <v>24</v>
      </c>
      <c r="U229">
        <f t="shared" si="46"/>
        <v>8271</v>
      </c>
      <c r="V229" t="str">
        <f t="shared" si="47"/>
        <v>set</v>
      </c>
      <c r="W229">
        <f t="shared" si="48"/>
        <v>112593</v>
      </c>
      <c r="X229">
        <f t="shared" si="49"/>
        <v>234966</v>
      </c>
      <c r="Y229">
        <f t="shared" si="50"/>
        <v>122373</v>
      </c>
      <c r="Z229">
        <f t="shared" si="51"/>
        <v>52</v>
      </c>
    </row>
    <row r="230" spans="1:26" x14ac:dyDescent="0.25">
      <c r="A230" t="s">
        <v>14</v>
      </c>
      <c r="B230" t="s">
        <v>4</v>
      </c>
      <c r="C230">
        <v>354985</v>
      </c>
      <c r="D230">
        <v>4161</v>
      </c>
      <c r="E230">
        <v>2283</v>
      </c>
      <c r="F230">
        <v>2283</v>
      </c>
      <c r="G230">
        <v>2283</v>
      </c>
      <c r="H230">
        <v>115527</v>
      </c>
      <c r="I230">
        <v>245058</v>
      </c>
      <c r="J230">
        <v>612145</v>
      </c>
      <c r="K230">
        <v>4391</v>
      </c>
      <c r="L230">
        <v>956</v>
      </c>
      <c r="M230">
        <v>2326</v>
      </c>
      <c r="N230">
        <f t="shared" si="39"/>
        <v>0</v>
      </c>
      <c r="O230" t="str">
        <f t="shared" si="40"/>
        <v>uos</v>
      </c>
      <c r="P230" s="4">
        <f t="shared" si="41"/>
        <v>0</v>
      </c>
      <c r="Q230">
        <f t="shared" si="42"/>
        <v>54</v>
      </c>
      <c r="R230">
        <f t="shared" si="43"/>
        <v>956</v>
      </c>
      <c r="S230">
        <f t="shared" si="44"/>
        <v>2326</v>
      </c>
      <c r="T230">
        <f t="shared" si="45"/>
        <v>58</v>
      </c>
      <c r="U230">
        <f t="shared" si="46"/>
        <v>1370</v>
      </c>
      <c r="V230" t="str">
        <f t="shared" si="47"/>
        <v>set</v>
      </c>
      <c r="W230">
        <f t="shared" si="48"/>
        <v>115527</v>
      </c>
      <c r="X230">
        <f t="shared" si="49"/>
        <v>245058</v>
      </c>
      <c r="Y230">
        <f t="shared" si="50"/>
        <v>129531</v>
      </c>
      <c r="Z230">
        <f t="shared" si="51"/>
        <v>52</v>
      </c>
    </row>
    <row r="231" spans="1:26" x14ac:dyDescent="0.25">
      <c r="A231" t="s">
        <v>14</v>
      </c>
      <c r="B231" t="s">
        <v>5</v>
      </c>
      <c r="C231">
        <v>354985</v>
      </c>
      <c r="D231">
        <v>468</v>
      </c>
      <c r="E231">
        <v>1</v>
      </c>
      <c r="F231">
        <v>1</v>
      </c>
      <c r="G231">
        <v>1</v>
      </c>
      <c r="H231">
        <v>114403</v>
      </c>
      <c r="I231">
        <v>242464</v>
      </c>
      <c r="J231">
        <v>606850</v>
      </c>
      <c r="K231">
        <v>135</v>
      </c>
      <c r="L231">
        <v>101</v>
      </c>
      <c r="M231">
        <v>8</v>
      </c>
      <c r="N231">
        <f t="shared" si="39"/>
        <v>0</v>
      </c>
      <c r="O231" t="str">
        <f t="shared" si="40"/>
        <v>trie</v>
      </c>
      <c r="P231" s="4">
        <f t="shared" si="41"/>
        <v>0</v>
      </c>
      <c r="Q231">
        <f t="shared" si="42"/>
        <v>0</v>
      </c>
      <c r="R231">
        <f t="shared" si="43"/>
        <v>8</v>
      </c>
      <c r="S231">
        <f t="shared" si="44"/>
        <v>101</v>
      </c>
      <c r="T231">
        <f t="shared" si="45"/>
        <v>92</v>
      </c>
      <c r="U231">
        <f t="shared" si="46"/>
        <v>93</v>
      </c>
      <c r="V231" t="str">
        <f t="shared" si="47"/>
        <v>set</v>
      </c>
      <c r="W231">
        <f t="shared" si="48"/>
        <v>114403</v>
      </c>
      <c r="X231">
        <f t="shared" si="49"/>
        <v>242464</v>
      </c>
      <c r="Y231">
        <f t="shared" si="50"/>
        <v>128061</v>
      </c>
      <c r="Z231">
        <f t="shared" si="51"/>
        <v>52</v>
      </c>
    </row>
    <row r="232" spans="1:26" x14ac:dyDescent="0.25">
      <c r="A232" t="s">
        <v>14</v>
      </c>
      <c r="B232" t="s">
        <v>6</v>
      </c>
      <c r="C232">
        <v>354985</v>
      </c>
      <c r="D232">
        <v>1004</v>
      </c>
      <c r="E232">
        <v>985</v>
      </c>
      <c r="F232">
        <v>985</v>
      </c>
      <c r="G232">
        <v>985</v>
      </c>
      <c r="H232">
        <v>113577</v>
      </c>
      <c r="I232">
        <v>232487</v>
      </c>
      <c r="J232">
        <v>596726</v>
      </c>
      <c r="K232">
        <v>1767</v>
      </c>
      <c r="L232">
        <v>246</v>
      </c>
      <c r="M232">
        <v>603</v>
      </c>
      <c r="N232">
        <f t="shared" si="39"/>
        <v>0</v>
      </c>
      <c r="O232" t="str">
        <f t="shared" si="40"/>
        <v>uos</v>
      </c>
      <c r="P232" s="4">
        <f t="shared" si="41"/>
        <v>0</v>
      </c>
      <c r="Q232">
        <f t="shared" si="42"/>
        <v>98</v>
      </c>
      <c r="R232">
        <f t="shared" si="43"/>
        <v>246</v>
      </c>
      <c r="S232">
        <f t="shared" si="44"/>
        <v>603</v>
      </c>
      <c r="T232">
        <f t="shared" si="45"/>
        <v>59</v>
      </c>
      <c r="U232">
        <f t="shared" si="46"/>
        <v>357</v>
      </c>
      <c r="V232" t="str">
        <f t="shared" si="47"/>
        <v>set</v>
      </c>
      <c r="W232">
        <f t="shared" si="48"/>
        <v>113577</v>
      </c>
      <c r="X232">
        <f t="shared" si="49"/>
        <v>232487</v>
      </c>
      <c r="Y232">
        <f t="shared" si="50"/>
        <v>118910</v>
      </c>
      <c r="Z232">
        <f t="shared" si="51"/>
        <v>51</v>
      </c>
    </row>
    <row r="233" spans="1:26" x14ac:dyDescent="0.25">
      <c r="A233" t="s">
        <v>14</v>
      </c>
      <c r="B233" t="s">
        <v>7</v>
      </c>
      <c r="C233">
        <v>354985</v>
      </c>
      <c r="D233">
        <v>1003</v>
      </c>
      <c r="E233">
        <v>2</v>
      </c>
      <c r="F233">
        <v>2</v>
      </c>
      <c r="G233">
        <v>2</v>
      </c>
      <c r="H233">
        <v>113320</v>
      </c>
      <c r="I233">
        <v>235280</v>
      </c>
      <c r="J233">
        <v>604255</v>
      </c>
      <c r="K233">
        <v>298</v>
      </c>
      <c r="L233">
        <v>196</v>
      </c>
      <c r="M233">
        <v>21</v>
      </c>
      <c r="N233">
        <f t="shared" si="39"/>
        <v>0</v>
      </c>
      <c r="O233" t="str">
        <f t="shared" si="40"/>
        <v>trie</v>
      </c>
      <c r="P233" s="4">
        <f t="shared" si="41"/>
        <v>0</v>
      </c>
      <c r="Q233">
        <f t="shared" si="42"/>
        <v>0</v>
      </c>
      <c r="R233">
        <f t="shared" si="43"/>
        <v>21</v>
      </c>
      <c r="S233">
        <f t="shared" si="44"/>
        <v>196</v>
      </c>
      <c r="T233">
        <f t="shared" si="45"/>
        <v>89</v>
      </c>
      <c r="U233">
        <f t="shared" si="46"/>
        <v>175</v>
      </c>
      <c r="V233" t="str">
        <f t="shared" si="47"/>
        <v>set</v>
      </c>
      <c r="W233">
        <f t="shared" si="48"/>
        <v>113320</v>
      </c>
      <c r="X233">
        <f t="shared" si="49"/>
        <v>235280</v>
      </c>
      <c r="Y233">
        <f t="shared" si="50"/>
        <v>121960</v>
      </c>
      <c r="Z233">
        <f t="shared" si="51"/>
        <v>51</v>
      </c>
    </row>
    <row r="234" spans="1:26" x14ac:dyDescent="0.25">
      <c r="A234" t="s">
        <v>14</v>
      </c>
      <c r="B234" t="s">
        <v>8</v>
      </c>
      <c r="C234">
        <v>354985</v>
      </c>
      <c r="D234">
        <v>1186</v>
      </c>
      <c r="E234">
        <v>1</v>
      </c>
      <c r="F234">
        <v>1</v>
      </c>
      <c r="G234">
        <v>1</v>
      </c>
      <c r="H234">
        <v>117630</v>
      </c>
      <c r="I234">
        <v>242730</v>
      </c>
      <c r="J234">
        <v>598720</v>
      </c>
      <c r="K234">
        <v>346</v>
      </c>
      <c r="L234">
        <v>212</v>
      </c>
      <c r="M234">
        <v>18</v>
      </c>
      <c r="N234">
        <f t="shared" si="39"/>
        <v>0</v>
      </c>
      <c r="O234" t="str">
        <f t="shared" si="40"/>
        <v>trie</v>
      </c>
      <c r="P234" s="4">
        <f t="shared" si="41"/>
        <v>0</v>
      </c>
      <c r="Q234">
        <f t="shared" si="42"/>
        <v>0</v>
      </c>
      <c r="R234">
        <f t="shared" si="43"/>
        <v>18</v>
      </c>
      <c r="S234">
        <f t="shared" si="44"/>
        <v>212</v>
      </c>
      <c r="T234">
        <f t="shared" si="45"/>
        <v>91</v>
      </c>
      <c r="U234">
        <f t="shared" si="46"/>
        <v>194</v>
      </c>
      <c r="V234" t="str">
        <f t="shared" si="47"/>
        <v>set</v>
      </c>
      <c r="W234">
        <f t="shared" si="48"/>
        <v>117630</v>
      </c>
      <c r="X234">
        <f t="shared" si="49"/>
        <v>242730</v>
      </c>
      <c r="Y234">
        <f t="shared" si="50"/>
        <v>125100</v>
      </c>
      <c r="Z234">
        <f t="shared" si="51"/>
        <v>51</v>
      </c>
    </row>
    <row r="235" spans="1:26" x14ac:dyDescent="0.25">
      <c r="A235" t="s">
        <v>14</v>
      </c>
      <c r="B235" t="s">
        <v>9</v>
      </c>
      <c r="C235">
        <v>354985</v>
      </c>
      <c r="D235">
        <v>21987</v>
      </c>
      <c r="E235">
        <v>1</v>
      </c>
      <c r="F235">
        <v>1</v>
      </c>
      <c r="G235">
        <v>1</v>
      </c>
      <c r="H235">
        <v>115469</v>
      </c>
      <c r="I235">
        <v>240766</v>
      </c>
      <c r="J235">
        <v>607977</v>
      </c>
      <c r="K235">
        <v>6264</v>
      </c>
      <c r="L235">
        <v>3065</v>
      </c>
      <c r="M235">
        <v>128</v>
      </c>
      <c r="N235">
        <f t="shared" si="39"/>
        <v>0</v>
      </c>
      <c r="O235" t="str">
        <f t="shared" si="40"/>
        <v>trie</v>
      </c>
      <c r="P235" s="4">
        <f t="shared" si="41"/>
        <v>0</v>
      </c>
      <c r="Q235">
        <f t="shared" si="42"/>
        <v>0</v>
      </c>
      <c r="R235">
        <f t="shared" si="43"/>
        <v>128</v>
      </c>
      <c r="S235">
        <f t="shared" si="44"/>
        <v>3065</v>
      </c>
      <c r="T235">
        <f t="shared" si="45"/>
        <v>95</v>
      </c>
      <c r="U235">
        <f t="shared" si="46"/>
        <v>2937</v>
      </c>
      <c r="V235" t="str">
        <f t="shared" si="47"/>
        <v>set</v>
      </c>
      <c r="W235">
        <f t="shared" si="48"/>
        <v>115469</v>
      </c>
      <c r="X235">
        <f t="shared" si="49"/>
        <v>240766</v>
      </c>
      <c r="Y235">
        <f t="shared" si="50"/>
        <v>125297</v>
      </c>
      <c r="Z235">
        <f t="shared" si="51"/>
        <v>52</v>
      </c>
    </row>
    <row r="236" spans="1:26" x14ac:dyDescent="0.25">
      <c r="A236" t="s">
        <v>14</v>
      </c>
      <c r="B236" t="s">
        <v>10</v>
      </c>
      <c r="C236">
        <v>354985</v>
      </c>
      <c r="D236">
        <v>4947</v>
      </c>
      <c r="E236">
        <v>1</v>
      </c>
      <c r="F236">
        <v>1</v>
      </c>
      <c r="G236">
        <v>1</v>
      </c>
      <c r="H236">
        <v>114520</v>
      </c>
      <c r="I236">
        <v>249097</v>
      </c>
      <c r="J236">
        <v>600602</v>
      </c>
      <c r="K236">
        <v>1361</v>
      </c>
      <c r="L236">
        <v>1037</v>
      </c>
      <c r="M236">
        <v>91</v>
      </c>
      <c r="N236">
        <f t="shared" si="39"/>
        <v>0</v>
      </c>
      <c r="O236" t="str">
        <f t="shared" si="40"/>
        <v>trie</v>
      </c>
      <c r="P236" s="4">
        <f t="shared" si="41"/>
        <v>0</v>
      </c>
      <c r="Q236">
        <f t="shared" si="42"/>
        <v>0</v>
      </c>
      <c r="R236">
        <f t="shared" si="43"/>
        <v>91</v>
      </c>
      <c r="S236">
        <f t="shared" si="44"/>
        <v>1037</v>
      </c>
      <c r="T236">
        <f t="shared" si="45"/>
        <v>91</v>
      </c>
      <c r="U236">
        <f t="shared" si="46"/>
        <v>946</v>
      </c>
      <c r="V236" t="str">
        <f t="shared" si="47"/>
        <v>set</v>
      </c>
      <c r="W236">
        <f t="shared" si="48"/>
        <v>114520</v>
      </c>
      <c r="X236">
        <f t="shared" si="49"/>
        <v>249097</v>
      </c>
      <c r="Y236">
        <f t="shared" si="50"/>
        <v>134577</v>
      </c>
      <c r="Z236">
        <f t="shared" si="51"/>
        <v>54</v>
      </c>
    </row>
    <row r="237" spans="1:26" x14ac:dyDescent="0.25">
      <c r="A237" t="s">
        <v>14</v>
      </c>
      <c r="B237" t="s">
        <v>11</v>
      </c>
      <c r="C237">
        <v>354985</v>
      </c>
      <c r="D237">
        <v>3898</v>
      </c>
      <c r="E237">
        <v>1</v>
      </c>
      <c r="F237">
        <v>1</v>
      </c>
      <c r="G237">
        <v>1</v>
      </c>
      <c r="H237">
        <v>114100</v>
      </c>
      <c r="I237">
        <v>229544</v>
      </c>
      <c r="J237">
        <v>602676</v>
      </c>
      <c r="K237">
        <v>1074</v>
      </c>
      <c r="L237">
        <v>549</v>
      </c>
      <c r="M237">
        <v>25</v>
      </c>
      <c r="N237">
        <f t="shared" si="39"/>
        <v>0</v>
      </c>
      <c r="O237" t="str">
        <f t="shared" si="40"/>
        <v>trie</v>
      </c>
      <c r="P237" s="4">
        <f t="shared" si="41"/>
        <v>0</v>
      </c>
      <c r="Q237">
        <f t="shared" si="42"/>
        <v>0</v>
      </c>
      <c r="R237">
        <f t="shared" si="43"/>
        <v>25</v>
      </c>
      <c r="S237">
        <f t="shared" si="44"/>
        <v>549</v>
      </c>
      <c r="T237">
        <f t="shared" si="45"/>
        <v>95</v>
      </c>
      <c r="U237">
        <f t="shared" si="46"/>
        <v>524</v>
      </c>
      <c r="V237" t="str">
        <f t="shared" si="47"/>
        <v>set</v>
      </c>
      <c r="W237">
        <f t="shared" si="48"/>
        <v>114100</v>
      </c>
      <c r="X237">
        <f t="shared" si="49"/>
        <v>229544</v>
      </c>
      <c r="Y237">
        <f t="shared" si="50"/>
        <v>115444</v>
      </c>
      <c r="Z237">
        <f t="shared" si="51"/>
        <v>50</v>
      </c>
    </row>
    <row r="238" spans="1:26" x14ac:dyDescent="0.25">
      <c r="A238" t="s">
        <v>14</v>
      </c>
      <c r="B238" t="s">
        <v>12</v>
      </c>
      <c r="C238">
        <v>354985</v>
      </c>
      <c r="D238">
        <v>367</v>
      </c>
      <c r="E238">
        <v>364</v>
      </c>
      <c r="F238">
        <v>364</v>
      </c>
      <c r="G238">
        <v>364</v>
      </c>
      <c r="H238">
        <v>116079</v>
      </c>
      <c r="I238">
        <v>238187</v>
      </c>
      <c r="J238">
        <v>603329</v>
      </c>
      <c r="K238">
        <v>699</v>
      </c>
      <c r="L238">
        <v>113</v>
      </c>
      <c r="M238">
        <v>391</v>
      </c>
      <c r="N238">
        <f t="shared" si="39"/>
        <v>0</v>
      </c>
      <c r="O238" t="str">
        <f t="shared" si="40"/>
        <v>uos</v>
      </c>
      <c r="P238" s="4">
        <f t="shared" si="41"/>
        <v>0</v>
      </c>
      <c r="Q238">
        <f t="shared" si="42"/>
        <v>99</v>
      </c>
      <c r="R238">
        <f t="shared" si="43"/>
        <v>113</v>
      </c>
      <c r="S238">
        <f t="shared" si="44"/>
        <v>391</v>
      </c>
      <c r="T238">
        <f t="shared" si="45"/>
        <v>71</v>
      </c>
      <c r="U238">
        <f t="shared" si="46"/>
        <v>278</v>
      </c>
      <c r="V238" t="str">
        <f t="shared" si="47"/>
        <v>set</v>
      </c>
      <c r="W238">
        <f t="shared" si="48"/>
        <v>116079</v>
      </c>
      <c r="X238">
        <f t="shared" si="49"/>
        <v>238187</v>
      </c>
      <c r="Y238">
        <f t="shared" si="50"/>
        <v>122108</v>
      </c>
      <c r="Z238">
        <f t="shared" si="51"/>
        <v>51</v>
      </c>
    </row>
    <row r="239" spans="1:26" x14ac:dyDescent="0.25">
      <c r="A239" t="s">
        <v>14</v>
      </c>
      <c r="B239" t="s">
        <v>13</v>
      </c>
      <c r="C239">
        <v>354985</v>
      </c>
      <c r="D239">
        <v>10197</v>
      </c>
      <c r="E239">
        <v>1</v>
      </c>
      <c r="F239">
        <v>1</v>
      </c>
      <c r="G239">
        <v>1</v>
      </c>
      <c r="H239">
        <v>115282</v>
      </c>
      <c r="I239">
        <v>236856</v>
      </c>
      <c r="J239">
        <v>601792</v>
      </c>
      <c r="K239">
        <v>2805</v>
      </c>
      <c r="L239">
        <v>1530</v>
      </c>
      <c r="M239">
        <v>70</v>
      </c>
      <c r="N239">
        <f t="shared" si="39"/>
        <v>0</v>
      </c>
      <c r="O239" t="str">
        <f t="shared" si="40"/>
        <v>trie</v>
      </c>
      <c r="P239" s="4">
        <f t="shared" si="41"/>
        <v>0</v>
      </c>
      <c r="Q239">
        <f t="shared" si="42"/>
        <v>0</v>
      </c>
      <c r="R239">
        <f t="shared" si="43"/>
        <v>70</v>
      </c>
      <c r="S239">
        <f t="shared" si="44"/>
        <v>1530</v>
      </c>
      <c r="T239">
        <f t="shared" si="45"/>
        <v>95</v>
      </c>
      <c r="U239">
        <f t="shared" si="46"/>
        <v>1460</v>
      </c>
      <c r="V239" t="str">
        <f t="shared" si="47"/>
        <v>set</v>
      </c>
      <c r="W239">
        <f t="shared" si="48"/>
        <v>115282</v>
      </c>
      <c r="X239">
        <f t="shared" si="49"/>
        <v>236856</v>
      </c>
      <c r="Y239">
        <f t="shared" si="50"/>
        <v>121574</v>
      </c>
      <c r="Z239">
        <f t="shared" si="51"/>
        <v>51</v>
      </c>
    </row>
    <row r="240" spans="1:26" x14ac:dyDescent="0.25">
      <c r="A240" t="s">
        <v>14</v>
      </c>
      <c r="B240" t="s">
        <v>14</v>
      </c>
      <c r="C240">
        <v>354985</v>
      </c>
      <c r="D240">
        <v>354985</v>
      </c>
      <c r="E240">
        <v>354985</v>
      </c>
      <c r="F240">
        <v>354985</v>
      </c>
      <c r="G240">
        <v>354985</v>
      </c>
      <c r="H240">
        <v>114915</v>
      </c>
      <c r="I240">
        <v>240741</v>
      </c>
      <c r="J240">
        <v>601782</v>
      </c>
      <c r="K240">
        <v>185720</v>
      </c>
      <c r="L240">
        <v>80969</v>
      </c>
      <c r="M240">
        <v>121907</v>
      </c>
      <c r="N240">
        <f t="shared" si="39"/>
        <v>0</v>
      </c>
      <c r="O240" t="str">
        <f t="shared" si="40"/>
        <v>uos</v>
      </c>
      <c r="P240" s="4">
        <f t="shared" si="41"/>
        <v>100</v>
      </c>
      <c r="Q240">
        <f t="shared" si="42"/>
        <v>100</v>
      </c>
      <c r="R240">
        <f t="shared" si="43"/>
        <v>80969</v>
      </c>
      <c r="S240">
        <f t="shared" si="44"/>
        <v>121907</v>
      </c>
      <c r="T240">
        <f t="shared" si="45"/>
        <v>33</v>
      </c>
      <c r="U240">
        <f t="shared" si="46"/>
        <v>40938</v>
      </c>
      <c r="V240" t="str">
        <f t="shared" si="47"/>
        <v>set</v>
      </c>
      <c r="W240">
        <f t="shared" si="48"/>
        <v>114915</v>
      </c>
      <c r="X240">
        <f t="shared" si="49"/>
        <v>240741</v>
      </c>
      <c r="Y240">
        <f t="shared" si="50"/>
        <v>125826</v>
      </c>
      <c r="Z240">
        <f t="shared" si="51"/>
        <v>52</v>
      </c>
    </row>
    <row r="241" spans="1:26" x14ac:dyDescent="0.25">
      <c r="A241" t="s">
        <v>14</v>
      </c>
      <c r="B241" t="s">
        <v>15</v>
      </c>
      <c r="C241">
        <v>354985</v>
      </c>
      <c r="D241">
        <v>833</v>
      </c>
      <c r="E241">
        <v>149</v>
      </c>
      <c r="F241">
        <v>149</v>
      </c>
      <c r="G241">
        <v>149</v>
      </c>
      <c r="H241">
        <v>113844</v>
      </c>
      <c r="I241">
        <v>235097</v>
      </c>
      <c r="J241">
        <v>600682</v>
      </c>
      <c r="K241">
        <v>732</v>
      </c>
      <c r="L241">
        <v>266</v>
      </c>
      <c r="M241">
        <v>486</v>
      </c>
      <c r="N241">
        <f t="shared" si="39"/>
        <v>0</v>
      </c>
      <c r="O241" t="str">
        <f t="shared" si="40"/>
        <v>uos</v>
      </c>
      <c r="P241" s="4">
        <f t="shared" si="41"/>
        <v>0</v>
      </c>
      <c r="Q241">
        <f t="shared" si="42"/>
        <v>17</v>
      </c>
      <c r="R241">
        <f t="shared" si="43"/>
        <v>266</v>
      </c>
      <c r="S241">
        <f t="shared" si="44"/>
        <v>486</v>
      </c>
      <c r="T241">
        <f t="shared" si="45"/>
        <v>45</v>
      </c>
      <c r="U241">
        <f t="shared" si="46"/>
        <v>220</v>
      </c>
      <c r="V241" t="str">
        <f t="shared" si="47"/>
        <v>set</v>
      </c>
      <c r="W241">
        <f t="shared" si="48"/>
        <v>113844</v>
      </c>
      <c r="X241">
        <f t="shared" si="49"/>
        <v>235097</v>
      </c>
      <c r="Y241">
        <f t="shared" si="50"/>
        <v>121253</v>
      </c>
      <c r="Z241">
        <f t="shared" si="51"/>
        <v>51</v>
      </c>
    </row>
    <row r="242" spans="1:26" x14ac:dyDescent="0.25">
      <c r="A242" t="s">
        <v>15</v>
      </c>
      <c r="B242" t="s">
        <v>0</v>
      </c>
      <c r="C242">
        <v>833</v>
      </c>
      <c r="D242">
        <v>6214</v>
      </c>
      <c r="E242">
        <v>1</v>
      </c>
      <c r="F242">
        <v>1</v>
      </c>
      <c r="G242">
        <v>1</v>
      </c>
      <c r="H242">
        <v>749</v>
      </c>
      <c r="I242">
        <v>680</v>
      </c>
      <c r="J242">
        <v>21636</v>
      </c>
      <c r="K242">
        <v>1088</v>
      </c>
      <c r="L242">
        <v>398</v>
      </c>
      <c r="M242">
        <v>125</v>
      </c>
      <c r="N242">
        <f t="shared" si="39"/>
        <v>0</v>
      </c>
      <c r="O242" t="str">
        <f t="shared" si="40"/>
        <v>trie</v>
      </c>
      <c r="P242" s="4">
        <f t="shared" si="41"/>
        <v>0</v>
      </c>
      <c r="Q242">
        <f t="shared" si="42"/>
        <v>0</v>
      </c>
      <c r="R242">
        <f t="shared" si="43"/>
        <v>125</v>
      </c>
      <c r="S242">
        <f t="shared" si="44"/>
        <v>398</v>
      </c>
      <c r="T242">
        <f t="shared" si="45"/>
        <v>68</v>
      </c>
      <c r="U242">
        <f t="shared" si="46"/>
        <v>273</v>
      </c>
      <c r="V242" t="str">
        <f t="shared" si="47"/>
        <v>uos</v>
      </c>
      <c r="W242">
        <f t="shared" si="48"/>
        <v>680</v>
      </c>
      <c r="X242">
        <f t="shared" si="49"/>
        <v>749</v>
      </c>
      <c r="Y242">
        <f t="shared" si="50"/>
        <v>69</v>
      </c>
      <c r="Z242">
        <f t="shared" si="51"/>
        <v>9</v>
      </c>
    </row>
    <row r="243" spans="1:26" x14ac:dyDescent="0.25">
      <c r="A243" t="s">
        <v>15</v>
      </c>
      <c r="B243" t="s">
        <v>1</v>
      </c>
      <c r="C243">
        <v>833</v>
      </c>
      <c r="D243">
        <v>74551</v>
      </c>
      <c r="E243">
        <v>1</v>
      </c>
      <c r="F243">
        <v>1</v>
      </c>
      <c r="G243">
        <v>1</v>
      </c>
      <c r="H243">
        <v>772</v>
      </c>
      <c r="I243">
        <v>663</v>
      </c>
      <c r="J243">
        <v>22415</v>
      </c>
      <c r="K243">
        <v>11477</v>
      </c>
      <c r="L243">
        <v>5586</v>
      </c>
      <c r="M243">
        <v>1425</v>
      </c>
      <c r="N243">
        <f t="shared" si="39"/>
        <v>0</v>
      </c>
      <c r="O243" t="str">
        <f t="shared" si="40"/>
        <v>trie</v>
      </c>
      <c r="P243" s="4">
        <f t="shared" si="41"/>
        <v>0</v>
      </c>
      <c r="Q243">
        <f t="shared" si="42"/>
        <v>0</v>
      </c>
      <c r="R243">
        <f t="shared" si="43"/>
        <v>1425</v>
      </c>
      <c r="S243">
        <f t="shared" si="44"/>
        <v>5586</v>
      </c>
      <c r="T243">
        <f t="shared" si="45"/>
        <v>74</v>
      </c>
      <c r="U243">
        <f t="shared" si="46"/>
        <v>4161</v>
      </c>
      <c r="V243" t="str">
        <f t="shared" si="47"/>
        <v>uos</v>
      </c>
      <c r="W243">
        <f t="shared" si="48"/>
        <v>663</v>
      </c>
      <c r="X243">
        <f t="shared" si="49"/>
        <v>772</v>
      </c>
      <c r="Y243">
        <f t="shared" si="50"/>
        <v>109</v>
      </c>
      <c r="Z243">
        <f t="shared" si="51"/>
        <v>14</v>
      </c>
    </row>
    <row r="244" spans="1:26" x14ac:dyDescent="0.25">
      <c r="A244" t="s">
        <v>15</v>
      </c>
      <c r="B244" t="s">
        <v>2</v>
      </c>
      <c r="C244">
        <v>833</v>
      </c>
      <c r="D244">
        <v>256773</v>
      </c>
      <c r="E244">
        <v>1</v>
      </c>
      <c r="F244">
        <v>1</v>
      </c>
      <c r="G244">
        <v>1</v>
      </c>
      <c r="H244">
        <v>759</v>
      </c>
      <c r="I244">
        <v>798</v>
      </c>
      <c r="J244">
        <v>22213</v>
      </c>
      <c r="K244">
        <v>39863</v>
      </c>
      <c r="L244">
        <v>22940</v>
      </c>
      <c r="M244">
        <v>5340</v>
      </c>
      <c r="N244">
        <f t="shared" si="39"/>
        <v>0</v>
      </c>
      <c r="O244" t="str">
        <f t="shared" si="40"/>
        <v>trie</v>
      </c>
      <c r="P244" s="4">
        <f t="shared" si="41"/>
        <v>0</v>
      </c>
      <c r="Q244">
        <f t="shared" si="42"/>
        <v>0</v>
      </c>
      <c r="R244">
        <f t="shared" si="43"/>
        <v>5340</v>
      </c>
      <c r="S244">
        <f t="shared" si="44"/>
        <v>22940</v>
      </c>
      <c r="T244">
        <f t="shared" si="45"/>
        <v>76</v>
      </c>
      <c r="U244">
        <f t="shared" si="46"/>
        <v>17600</v>
      </c>
      <c r="V244" t="str">
        <f t="shared" si="47"/>
        <v>set</v>
      </c>
      <c r="W244">
        <f t="shared" si="48"/>
        <v>759</v>
      </c>
      <c r="X244">
        <f t="shared" si="49"/>
        <v>798</v>
      </c>
      <c r="Y244">
        <f t="shared" si="50"/>
        <v>39</v>
      </c>
      <c r="Z244">
        <f t="shared" si="51"/>
        <v>4</v>
      </c>
    </row>
    <row r="245" spans="1:26" x14ac:dyDescent="0.25">
      <c r="A245" t="s">
        <v>15</v>
      </c>
      <c r="B245" t="s">
        <v>3</v>
      </c>
      <c r="C245">
        <v>833</v>
      </c>
      <c r="D245">
        <v>113810</v>
      </c>
      <c r="E245">
        <v>1</v>
      </c>
      <c r="F245">
        <v>1</v>
      </c>
      <c r="G245">
        <v>1</v>
      </c>
      <c r="H245">
        <v>780</v>
      </c>
      <c r="I245">
        <v>755</v>
      </c>
      <c r="J245">
        <v>23412</v>
      </c>
      <c r="K245">
        <v>17257</v>
      </c>
      <c r="L245">
        <v>8837</v>
      </c>
      <c r="M245">
        <v>1934</v>
      </c>
      <c r="N245">
        <f t="shared" si="39"/>
        <v>0</v>
      </c>
      <c r="O245" t="str">
        <f t="shared" si="40"/>
        <v>trie</v>
      </c>
      <c r="P245" s="4">
        <f t="shared" si="41"/>
        <v>0</v>
      </c>
      <c r="Q245">
        <f t="shared" si="42"/>
        <v>0</v>
      </c>
      <c r="R245">
        <f t="shared" si="43"/>
        <v>1934</v>
      </c>
      <c r="S245">
        <f t="shared" si="44"/>
        <v>8837</v>
      </c>
      <c r="T245">
        <f t="shared" si="45"/>
        <v>78</v>
      </c>
      <c r="U245">
        <f t="shared" si="46"/>
        <v>6903</v>
      </c>
      <c r="V245" t="str">
        <f t="shared" si="47"/>
        <v>uos</v>
      </c>
      <c r="W245">
        <f t="shared" si="48"/>
        <v>755</v>
      </c>
      <c r="X245">
        <f t="shared" si="49"/>
        <v>780</v>
      </c>
      <c r="Y245">
        <f t="shared" si="50"/>
        <v>25</v>
      </c>
      <c r="Z245">
        <f t="shared" si="51"/>
        <v>3</v>
      </c>
    </row>
    <row r="246" spans="1:26" x14ac:dyDescent="0.25">
      <c r="A246" t="s">
        <v>15</v>
      </c>
      <c r="B246" t="s">
        <v>4</v>
      </c>
      <c r="C246">
        <v>833</v>
      </c>
      <c r="D246">
        <v>4161</v>
      </c>
      <c r="E246">
        <v>1</v>
      </c>
      <c r="F246">
        <v>1</v>
      </c>
      <c r="G246">
        <v>1</v>
      </c>
      <c r="H246">
        <v>719</v>
      </c>
      <c r="I246">
        <v>603</v>
      </c>
      <c r="J246">
        <v>22653</v>
      </c>
      <c r="K246">
        <v>677</v>
      </c>
      <c r="L246">
        <v>277</v>
      </c>
      <c r="M246">
        <v>139</v>
      </c>
      <c r="N246">
        <f t="shared" si="39"/>
        <v>0</v>
      </c>
      <c r="O246" t="str">
        <f t="shared" si="40"/>
        <v>trie</v>
      </c>
      <c r="P246" s="4">
        <f t="shared" si="41"/>
        <v>0</v>
      </c>
      <c r="Q246">
        <f t="shared" si="42"/>
        <v>0</v>
      </c>
      <c r="R246">
        <f t="shared" si="43"/>
        <v>139</v>
      </c>
      <c r="S246">
        <f t="shared" si="44"/>
        <v>277</v>
      </c>
      <c r="T246">
        <f t="shared" si="45"/>
        <v>49</v>
      </c>
      <c r="U246">
        <f t="shared" si="46"/>
        <v>138</v>
      </c>
      <c r="V246" t="str">
        <f t="shared" si="47"/>
        <v>uos</v>
      </c>
      <c r="W246">
        <f t="shared" si="48"/>
        <v>603</v>
      </c>
      <c r="X246">
        <f t="shared" si="49"/>
        <v>719</v>
      </c>
      <c r="Y246">
        <f t="shared" si="50"/>
        <v>116</v>
      </c>
      <c r="Z246">
        <f t="shared" si="51"/>
        <v>16</v>
      </c>
    </row>
    <row r="247" spans="1:26" x14ac:dyDescent="0.25">
      <c r="A247" t="s">
        <v>15</v>
      </c>
      <c r="B247" t="s">
        <v>5</v>
      </c>
      <c r="C247">
        <v>833</v>
      </c>
      <c r="D247">
        <v>468</v>
      </c>
      <c r="E247">
        <v>1</v>
      </c>
      <c r="F247">
        <v>1</v>
      </c>
      <c r="G247">
        <v>1</v>
      </c>
      <c r="H247">
        <v>747</v>
      </c>
      <c r="I247">
        <v>674</v>
      </c>
      <c r="J247">
        <v>25922</v>
      </c>
      <c r="K247">
        <v>64</v>
      </c>
      <c r="L247">
        <v>33</v>
      </c>
      <c r="M247">
        <v>7</v>
      </c>
      <c r="N247">
        <f t="shared" si="39"/>
        <v>0</v>
      </c>
      <c r="O247" t="str">
        <f t="shared" si="40"/>
        <v>trie</v>
      </c>
      <c r="P247" s="4">
        <f t="shared" si="41"/>
        <v>0</v>
      </c>
      <c r="Q247">
        <f t="shared" si="42"/>
        <v>0</v>
      </c>
      <c r="R247">
        <f t="shared" si="43"/>
        <v>7</v>
      </c>
      <c r="S247">
        <f t="shared" si="44"/>
        <v>33</v>
      </c>
      <c r="T247">
        <f t="shared" si="45"/>
        <v>78</v>
      </c>
      <c r="U247">
        <f t="shared" si="46"/>
        <v>26</v>
      </c>
      <c r="V247" t="str">
        <f t="shared" si="47"/>
        <v>uos</v>
      </c>
      <c r="W247">
        <f t="shared" si="48"/>
        <v>674</v>
      </c>
      <c r="X247">
        <f t="shared" si="49"/>
        <v>747</v>
      </c>
      <c r="Y247">
        <f t="shared" si="50"/>
        <v>73</v>
      </c>
      <c r="Z247">
        <f t="shared" si="51"/>
        <v>9</v>
      </c>
    </row>
    <row r="248" spans="1:26" x14ac:dyDescent="0.25">
      <c r="A248" t="s">
        <v>15</v>
      </c>
      <c r="B248" t="s">
        <v>6</v>
      </c>
      <c r="C248">
        <v>833</v>
      </c>
      <c r="D248">
        <v>1004</v>
      </c>
      <c r="E248">
        <v>2</v>
      </c>
      <c r="F248">
        <v>2</v>
      </c>
      <c r="G248">
        <v>2</v>
      </c>
      <c r="H248">
        <v>1786</v>
      </c>
      <c r="I248">
        <v>1684</v>
      </c>
      <c r="J248">
        <v>50439</v>
      </c>
      <c r="K248">
        <v>891</v>
      </c>
      <c r="L248">
        <v>180</v>
      </c>
      <c r="M248">
        <v>245</v>
      </c>
      <c r="N248">
        <f t="shared" si="39"/>
        <v>0</v>
      </c>
      <c r="O248" t="str">
        <f t="shared" si="40"/>
        <v>uos</v>
      </c>
      <c r="P248" s="4">
        <f t="shared" si="41"/>
        <v>0</v>
      </c>
      <c r="Q248">
        <f t="shared" si="42"/>
        <v>0</v>
      </c>
      <c r="R248">
        <f t="shared" si="43"/>
        <v>180</v>
      </c>
      <c r="S248">
        <f t="shared" si="44"/>
        <v>245</v>
      </c>
      <c r="T248">
        <f t="shared" si="45"/>
        <v>26</v>
      </c>
      <c r="U248">
        <f t="shared" si="46"/>
        <v>65</v>
      </c>
      <c r="V248" t="str">
        <f t="shared" si="47"/>
        <v>uos</v>
      </c>
      <c r="W248">
        <f t="shared" si="48"/>
        <v>1684</v>
      </c>
      <c r="X248">
        <f t="shared" si="49"/>
        <v>1786</v>
      </c>
      <c r="Y248">
        <f t="shared" si="50"/>
        <v>102</v>
      </c>
      <c r="Z248">
        <f t="shared" si="51"/>
        <v>5</v>
      </c>
    </row>
    <row r="249" spans="1:26" x14ac:dyDescent="0.25">
      <c r="A249" t="s">
        <v>15</v>
      </c>
      <c r="B249" t="s">
        <v>7</v>
      </c>
      <c r="C249">
        <v>833</v>
      </c>
      <c r="D249">
        <v>1003</v>
      </c>
      <c r="E249">
        <v>2</v>
      </c>
      <c r="F249">
        <v>2</v>
      </c>
      <c r="G249">
        <v>2</v>
      </c>
      <c r="H249">
        <v>770</v>
      </c>
      <c r="I249">
        <v>684</v>
      </c>
      <c r="J249">
        <v>22431</v>
      </c>
      <c r="K249">
        <v>154</v>
      </c>
      <c r="L249">
        <v>94</v>
      </c>
      <c r="M249">
        <v>17</v>
      </c>
      <c r="N249">
        <f t="shared" si="39"/>
        <v>0</v>
      </c>
      <c r="O249" t="str">
        <f t="shared" si="40"/>
        <v>trie</v>
      </c>
      <c r="P249" s="4">
        <f t="shared" si="41"/>
        <v>0</v>
      </c>
      <c r="Q249">
        <f t="shared" si="42"/>
        <v>0</v>
      </c>
      <c r="R249">
        <f t="shared" si="43"/>
        <v>17</v>
      </c>
      <c r="S249">
        <f t="shared" si="44"/>
        <v>94</v>
      </c>
      <c r="T249">
        <f t="shared" si="45"/>
        <v>81</v>
      </c>
      <c r="U249">
        <f t="shared" si="46"/>
        <v>77</v>
      </c>
      <c r="V249" t="str">
        <f t="shared" si="47"/>
        <v>uos</v>
      </c>
      <c r="W249">
        <f t="shared" si="48"/>
        <v>684</v>
      </c>
      <c r="X249">
        <f t="shared" si="49"/>
        <v>770</v>
      </c>
      <c r="Y249">
        <f t="shared" si="50"/>
        <v>86</v>
      </c>
      <c r="Z249">
        <f t="shared" si="51"/>
        <v>11</v>
      </c>
    </row>
    <row r="250" spans="1:26" x14ac:dyDescent="0.25">
      <c r="A250" t="s">
        <v>15</v>
      </c>
      <c r="B250" t="s">
        <v>8</v>
      </c>
      <c r="C250">
        <v>833</v>
      </c>
      <c r="D250">
        <v>1186</v>
      </c>
      <c r="E250">
        <v>1</v>
      </c>
      <c r="F250">
        <v>1</v>
      </c>
      <c r="G250">
        <v>1</v>
      </c>
      <c r="H250">
        <v>810</v>
      </c>
      <c r="I250">
        <v>677</v>
      </c>
      <c r="J250">
        <v>36930</v>
      </c>
      <c r="K250">
        <v>160</v>
      </c>
      <c r="L250">
        <v>90</v>
      </c>
      <c r="M250">
        <v>18</v>
      </c>
      <c r="N250">
        <f t="shared" si="39"/>
        <v>0</v>
      </c>
      <c r="O250" t="str">
        <f t="shared" si="40"/>
        <v>trie</v>
      </c>
      <c r="P250" s="4">
        <f t="shared" si="41"/>
        <v>0</v>
      </c>
      <c r="Q250">
        <f t="shared" si="42"/>
        <v>0</v>
      </c>
      <c r="R250">
        <f t="shared" si="43"/>
        <v>18</v>
      </c>
      <c r="S250">
        <f t="shared" si="44"/>
        <v>90</v>
      </c>
      <c r="T250">
        <f t="shared" si="45"/>
        <v>80</v>
      </c>
      <c r="U250">
        <f t="shared" si="46"/>
        <v>72</v>
      </c>
      <c r="V250" t="str">
        <f t="shared" si="47"/>
        <v>uos</v>
      </c>
      <c r="W250">
        <f t="shared" si="48"/>
        <v>677</v>
      </c>
      <c r="X250">
        <f t="shared" si="49"/>
        <v>810</v>
      </c>
      <c r="Y250">
        <f t="shared" si="50"/>
        <v>133</v>
      </c>
      <c r="Z250">
        <f t="shared" si="51"/>
        <v>16</v>
      </c>
    </row>
    <row r="251" spans="1:26" x14ac:dyDescent="0.25">
      <c r="A251" t="s">
        <v>15</v>
      </c>
      <c r="B251" t="s">
        <v>9</v>
      </c>
      <c r="C251">
        <v>833</v>
      </c>
      <c r="D251">
        <v>21987</v>
      </c>
      <c r="E251">
        <v>1</v>
      </c>
      <c r="F251">
        <v>1</v>
      </c>
      <c r="G251">
        <v>1</v>
      </c>
      <c r="H251">
        <v>769</v>
      </c>
      <c r="I251">
        <v>688</v>
      </c>
      <c r="J251">
        <v>20821</v>
      </c>
      <c r="K251">
        <v>2891</v>
      </c>
      <c r="L251">
        <v>1477</v>
      </c>
      <c r="M251">
        <v>312</v>
      </c>
      <c r="N251">
        <f t="shared" si="39"/>
        <v>0</v>
      </c>
      <c r="O251" t="str">
        <f t="shared" si="40"/>
        <v>trie</v>
      </c>
      <c r="P251" s="4">
        <f t="shared" si="41"/>
        <v>0</v>
      </c>
      <c r="Q251">
        <f t="shared" si="42"/>
        <v>0</v>
      </c>
      <c r="R251">
        <f t="shared" si="43"/>
        <v>312</v>
      </c>
      <c r="S251">
        <f t="shared" si="44"/>
        <v>1477</v>
      </c>
      <c r="T251">
        <f t="shared" si="45"/>
        <v>78</v>
      </c>
      <c r="U251">
        <f t="shared" si="46"/>
        <v>1165</v>
      </c>
      <c r="V251" t="str">
        <f t="shared" si="47"/>
        <v>uos</v>
      </c>
      <c r="W251">
        <f t="shared" si="48"/>
        <v>688</v>
      </c>
      <c r="X251">
        <f t="shared" si="49"/>
        <v>769</v>
      </c>
      <c r="Y251">
        <f t="shared" si="50"/>
        <v>81</v>
      </c>
      <c r="Z251">
        <f t="shared" si="51"/>
        <v>10</v>
      </c>
    </row>
    <row r="252" spans="1:26" x14ac:dyDescent="0.25">
      <c r="A252" t="s">
        <v>15</v>
      </c>
      <c r="B252" t="s">
        <v>10</v>
      </c>
      <c r="C252">
        <v>833</v>
      </c>
      <c r="D252">
        <v>4947</v>
      </c>
      <c r="E252">
        <v>1</v>
      </c>
      <c r="F252">
        <v>1</v>
      </c>
      <c r="G252">
        <v>1</v>
      </c>
      <c r="H252">
        <v>755</v>
      </c>
      <c r="I252">
        <v>692</v>
      </c>
      <c r="J252">
        <v>22562</v>
      </c>
      <c r="K252">
        <v>682</v>
      </c>
      <c r="L252">
        <v>350</v>
      </c>
      <c r="M252">
        <v>106</v>
      </c>
      <c r="N252">
        <f t="shared" si="39"/>
        <v>0</v>
      </c>
      <c r="O252" t="str">
        <f t="shared" si="40"/>
        <v>trie</v>
      </c>
      <c r="P252" s="4">
        <f t="shared" si="41"/>
        <v>0</v>
      </c>
      <c r="Q252">
        <f t="shared" si="42"/>
        <v>0</v>
      </c>
      <c r="R252">
        <f t="shared" si="43"/>
        <v>106</v>
      </c>
      <c r="S252">
        <f t="shared" si="44"/>
        <v>350</v>
      </c>
      <c r="T252">
        <f t="shared" si="45"/>
        <v>69</v>
      </c>
      <c r="U252">
        <f t="shared" si="46"/>
        <v>244</v>
      </c>
      <c r="V252" t="str">
        <f t="shared" si="47"/>
        <v>uos</v>
      </c>
      <c r="W252">
        <f t="shared" si="48"/>
        <v>692</v>
      </c>
      <c r="X252">
        <f t="shared" si="49"/>
        <v>755</v>
      </c>
      <c r="Y252">
        <f t="shared" si="50"/>
        <v>63</v>
      </c>
      <c r="Z252">
        <f t="shared" si="51"/>
        <v>8</v>
      </c>
    </row>
    <row r="253" spans="1:26" x14ac:dyDescent="0.25">
      <c r="A253" t="s">
        <v>15</v>
      </c>
      <c r="B253" t="s">
        <v>11</v>
      </c>
      <c r="C253">
        <v>833</v>
      </c>
      <c r="D253">
        <v>3898</v>
      </c>
      <c r="E253">
        <v>1</v>
      </c>
      <c r="F253">
        <v>1</v>
      </c>
      <c r="G253">
        <v>1</v>
      </c>
      <c r="H253">
        <v>715</v>
      </c>
      <c r="I253">
        <v>608</v>
      </c>
      <c r="J253">
        <v>22770</v>
      </c>
      <c r="K253">
        <v>574</v>
      </c>
      <c r="L253">
        <v>278</v>
      </c>
      <c r="M253">
        <v>108</v>
      </c>
      <c r="N253">
        <f t="shared" si="39"/>
        <v>0</v>
      </c>
      <c r="O253" t="str">
        <f t="shared" si="40"/>
        <v>trie</v>
      </c>
      <c r="P253" s="4">
        <f t="shared" si="41"/>
        <v>0</v>
      </c>
      <c r="Q253">
        <f t="shared" si="42"/>
        <v>0</v>
      </c>
      <c r="R253">
        <f t="shared" si="43"/>
        <v>108</v>
      </c>
      <c r="S253">
        <f t="shared" si="44"/>
        <v>278</v>
      </c>
      <c r="T253">
        <f t="shared" si="45"/>
        <v>61</v>
      </c>
      <c r="U253">
        <f t="shared" si="46"/>
        <v>170</v>
      </c>
      <c r="V253" t="str">
        <f t="shared" si="47"/>
        <v>uos</v>
      </c>
      <c r="W253">
        <f t="shared" si="48"/>
        <v>608</v>
      </c>
      <c r="X253">
        <f t="shared" si="49"/>
        <v>715</v>
      </c>
      <c r="Y253">
        <f t="shared" si="50"/>
        <v>107</v>
      </c>
      <c r="Z253">
        <f t="shared" si="51"/>
        <v>14</v>
      </c>
    </row>
    <row r="254" spans="1:26" x14ac:dyDescent="0.25">
      <c r="A254" t="s">
        <v>15</v>
      </c>
      <c r="B254" t="s">
        <v>12</v>
      </c>
      <c r="C254">
        <v>833</v>
      </c>
      <c r="D254">
        <v>367</v>
      </c>
      <c r="E254">
        <v>1</v>
      </c>
      <c r="F254">
        <v>1</v>
      </c>
      <c r="G254">
        <v>1</v>
      </c>
      <c r="H254">
        <v>770</v>
      </c>
      <c r="I254">
        <v>679</v>
      </c>
      <c r="J254">
        <v>23023</v>
      </c>
      <c r="K254">
        <v>98</v>
      </c>
      <c r="L254">
        <v>28</v>
      </c>
      <c r="M254">
        <v>54</v>
      </c>
      <c r="N254">
        <f t="shared" si="39"/>
        <v>0</v>
      </c>
      <c r="O254" t="str">
        <f t="shared" si="40"/>
        <v>uos</v>
      </c>
      <c r="P254" s="4">
        <f t="shared" si="41"/>
        <v>0</v>
      </c>
      <c r="Q254">
        <f t="shared" si="42"/>
        <v>0</v>
      </c>
      <c r="R254">
        <f t="shared" si="43"/>
        <v>28</v>
      </c>
      <c r="S254">
        <f t="shared" si="44"/>
        <v>54</v>
      </c>
      <c r="T254">
        <f t="shared" si="45"/>
        <v>48</v>
      </c>
      <c r="U254">
        <f t="shared" si="46"/>
        <v>26</v>
      </c>
      <c r="V254" t="str">
        <f t="shared" si="47"/>
        <v>uos</v>
      </c>
      <c r="W254">
        <f t="shared" si="48"/>
        <v>679</v>
      </c>
      <c r="X254">
        <f t="shared" si="49"/>
        <v>770</v>
      </c>
      <c r="Y254">
        <f t="shared" si="50"/>
        <v>91</v>
      </c>
      <c r="Z254">
        <f t="shared" si="51"/>
        <v>11</v>
      </c>
    </row>
    <row r="255" spans="1:26" x14ac:dyDescent="0.25">
      <c r="A255" t="s">
        <v>15</v>
      </c>
      <c r="B255" t="s">
        <v>13</v>
      </c>
      <c r="C255">
        <v>833</v>
      </c>
      <c r="D255">
        <v>10197</v>
      </c>
      <c r="E255">
        <v>1</v>
      </c>
      <c r="F255">
        <v>1</v>
      </c>
      <c r="G255">
        <v>1</v>
      </c>
      <c r="H255">
        <v>724</v>
      </c>
      <c r="I255">
        <v>606</v>
      </c>
      <c r="J255">
        <v>22053</v>
      </c>
      <c r="K255">
        <v>1356</v>
      </c>
      <c r="L255">
        <v>710</v>
      </c>
      <c r="M255">
        <v>183</v>
      </c>
      <c r="N255">
        <f t="shared" si="39"/>
        <v>0</v>
      </c>
      <c r="O255" t="str">
        <f t="shared" si="40"/>
        <v>trie</v>
      </c>
      <c r="P255" s="4">
        <f t="shared" si="41"/>
        <v>0</v>
      </c>
      <c r="Q255">
        <f t="shared" si="42"/>
        <v>0</v>
      </c>
      <c r="R255">
        <f t="shared" si="43"/>
        <v>183</v>
      </c>
      <c r="S255">
        <f t="shared" si="44"/>
        <v>710</v>
      </c>
      <c r="T255">
        <f t="shared" si="45"/>
        <v>74</v>
      </c>
      <c r="U255">
        <f t="shared" si="46"/>
        <v>527</v>
      </c>
      <c r="V255" t="str">
        <f t="shared" si="47"/>
        <v>uos</v>
      </c>
      <c r="W255">
        <f t="shared" si="48"/>
        <v>606</v>
      </c>
      <c r="X255">
        <f t="shared" si="49"/>
        <v>724</v>
      </c>
      <c r="Y255">
        <f t="shared" si="50"/>
        <v>118</v>
      </c>
      <c r="Z255">
        <f t="shared" si="51"/>
        <v>16</v>
      </c>
    </row>
    <row r="256" spans="1:26" x14ac:dyDescent="0.25">
      <c r="A256" t="s">
        <v>15</v>
      </c>
      <c r="B256" t="s">
        <v>14</v>
      </c>
      <c r="C256">
        <v>833</v>
      </c>
      <c r="D256">
        <v>354985</v>
      </c>
      <c r="E256">
        <v>1</v>
      </c>
      <c r="F256">
        <v>1</v>
      </c>
      <c r="G256">
        <v>1</v>
      </c>
      <c r="H256">
        <v>734</v>
      </c>
      <c r="I256">
        <v>695</v>
      </c>
      <c r="J256">
        <v>22366</v>
      </c>
      <c r="K256">
        <v>52387</v>
      </c>
      <c r="L256">
        <v>27321</v>
      </c>
      <c r="M256">
        <v>5667</v>
      </c>
      <c r="N256">
        <f t="shared" si="39"/>
        <v>0</v>
      </c>
      <c r="O256" t="str">
        <f t="shared" si="40"/>
        <v>trie</v>
      </c>
      <c r="P256" s="4">
        <f t="shared" si="41"/>
        <v>0</v>
      </c>
      <c r="Q256">
        <f t="shared" si="42"/>
        <v>0</v>
      </c>
      <c r="R256">
        <f t="shared" si="43"/>
        <v>5667</v>
      </c>
      <c r="S256">
        <f t="shared" si="44"/>
        <v>27321</v>
      </c>
      <c r="T256">
        <f t="shared" si="45"/>
        <v>79</v>
      </c>
      <c r="U256">
        <f t="shared" si="46"/>
        <v>21654</v>
      </c>
      <c r="V256" t="str">
        <f t="shared" si="47"/>
        <v>uos</v>
      </c>
      <c r="W256">
        <f t="shared" si="48"/>
        <v>695</v>
      </c>
      <c r="X256">
        <f t="shared" si="49"/>
        <v>734</v>
      </c>
      <c r="Y256">
        <f t="shared" si="50"/>
        <v>39</v>
      </c>
      <c r="Z256">
        <f t="shared" si="51"/>
        <v>5</v>
      </c>
    </row>
    <row r="257" spans="1:26" x14ac:dyDescent="0.25">
      <c r="A257" t="s">
        <v>15</v>
      </c>
      <c r="B257" t="s">
        <v>15</v>
      </c>
      <c r="C257">
        <v>833</v>
      </c>
      <c r="D257">
        <v>833</v>
      </c>
      <c r="E257">
        <v>833</v>
      </c>
      <c r="F257">
        <v>833</v>
      </c>
      <c r="G257">
        <v>833</v>
      </c>
      <c r="H257">
        <v>735</v>
      </c>
      <c r="I257">
        <v>676</v>
      </c>
      <c r="J257">
        <v>21836</v>
      </c>
      <c r="K257">
        <v>416</v>
      </c>
      <c r="L257">
        <v>257</v>
      </c>
      <c r="M257">
        <v>3611</v>
      </c>
      <c r="N257">
        <f t="shared" si="39"/>
        <v>0</v>
      </c>
      <c r="O257" t="str">
        <f t="shared" si="40"/>
        <v>uos</v>
      </c>
      <c r="P257" s="4">
        <f t="shared" si="41"/>
        <v>100</v>
      </c>
      <c r="Q257">
        <f t="shared" si="42"/>
        <v>100</v>
      </c>
      <c r="R257">
        <f t="shared" si="43"/>
        <v>257</v>
      </c>
      <c r="S257">
        <f t="shared" si="44"/>
        <v>3611</v>
      </c>
      <c r="T257">
        <f t="shared" si="45"/>
        <v>92</v>
      </c>
      <c r="U257">
        <f t="shared" si="46"/>
        <v>3354</v>
      </c>
      <c r="V257" t="str">
        <f t="shared" si="47"/>
        <v>uos</v>
      </c>
      <c r="W257">
        <f t="shared" si="48"/>
        <v>676</v>
      </c>
      <c r="X257">
        <f t="shared" si="49"/>
        <v>735</v>
      </c>
      <c r="Y257">
        <f t="shared" si="50"/>
        <v>59</v>
      </c>
      <c r="Z257">
        <f t="shared" si="51"/>
        <v>8</v>
      </c>
    </row>
  </sheetData>
  <autoFilter ref="A1:Z257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A7" sqref="A7"/>
    </sheetView>
  </sheetViews>
  <sheetFormatPr defaultRowHeight="15" x14ac:dyDescent="0.25"/>
  <cols>
    <col min="1" max="1" width="13.140625" bestFit="1" customWidth="1"/>
    <col min="2" max="2" width="12.140625" style="4" customWidth="1"/>
    <col min="3" max="3" width="22.7109375" style="4" customWidth="1"/>
    <col min="4" max="4" width="23" style="4" customWidth="1"/>
    <col min="5" max="5" width="24.85546875" style="4" customWidth="1"/>
    <col min="6" max="6" width="28.7109375" style="4" bestFit="1" customWidth="1"/>
    <col min="7" max="7" width="25.140625" style="4" bestFit="1" customWidth="1"/>
    <col min="8" max="8" width="29" style="4" bestFit="1" customWidth="1"/>
  </cols>
  <sheetData>
    <row r="3" spans="1:8" x14ac:dyDescent="0.25">
      <c r="A3" s="1" t="s">
        <v>33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63</v>
      </c>
      <c r="G3" s="4" t="s">
        <v>61</v>
      </c>
      <c r="H3" s="4" t="s">
        <v>62</v>
      </c>
    </row>
    <row r="4" spans="1:8" x14ac:dyDescent="0.25">
      <c r="A4" s="2" t="s">
        <v>55</v>
      </c>
      <c r="B4" s="4">
        <v>162</v>
      </c>
      <c r="C4" s="4">
        <v>142</v>
      </c>
      <c r="D4" s="4">
        <v>117630</v>
      </c>
      <c r="E4" s="4">
        <v>1</v>
      </c>
      <c r="F4" s="4">
        <v>24322.265432098764</v>
      </c>
      <c r="G4" s="4">
        <v>134577</v>
      </c>
      <c r="H4" s="4">
        <v>34.277777777777779</v>
      </c>
    </row>
    <row r="5" spans="1:8" x14ac:dyDescent="0.25">
      <c r="A5" s="2" t="s">
        <v>31</v>
      </c>
      <c r="B5" s="4">
        <v>94</v>
      </c>
      <c r="C5" s="4">
        <v>111</v>
      </c>
      <c r="D5" s="4">
        <v>2156</v>
      </c>
      <c r="E5" s="4">
        <v>5</v>
      </c>
      <c r="F5" s="4">
        <v>261.02127659574467</v>
      </c>
      <c r="G5" s="4">
        <v>1406</v>
      </c>
      <c r="H5" s="4">
        <v>33.138297872340424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A5" sqref="A5:C20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3" x14ac:dyDescent="0.25">
      <c r="A3" s="1" t="s">
        <v>56</v>
      </c>
      <c r="B3" s="1" t="s">
        <v>32</v>
      </c>
    </row>
    <row r="4" spans="1:3" x14ac:dyDescent="0.25">
      <c r="A4" s="1" t="s">
        <v>33</v>
      </c>
      <c r="B4" t="s">
        <v>55</v>
      </c>
      <c r="C4" t="s">
        <v>31</v>
      </c>
    </row>
    <row r="5" spans="1:3" x14ac:dyDescent="0.25">
      <c r="A5" s="2">
        <v>367</v>
      </c>
      <c r="B5" s="3">
        <v>1</v>
      </c>
      <c r="C5" s="3">
        <v>15</v>
      </c>
    </row>
    <row r="6" spans="1:3" x14ac:dyDescent="0.25">
      <c r="A6" s="2">
        <v>468</v>
      </c>
      <c r="B6" s="3"/>
      <c r="C6" s="3">
        <v>16</v>
      </c>
    </row>
    <row r="7" spans="1:3" x14ac:dyDescent="0.25">
      <c r="A7" s="2">
        <v>833</v>
      </c>
      <c r="B7" s="3">
        <v>1</v>
      </c>
      <c r="C7" s="3">
        <v>15</v>
      </c>
    </row>
    <row r="8" spans="1:3" x14ac:dyDescent="0.25">
      <c r="A8" s="2">
        <v>1003</v>
      </c>
      <c r="B8" s="3"/>
      <c r="C8" s="3">
        <v>16</v>
      </c>
    </row>
    <row r="9" spans="1:3" x14ac:dyDescent="0.25">
      <c r="A9" s="2">
        <v>1004</v>
      </c>
      <c r="B9" s="3"/>
      <c r="C9" s="3">
        <v>16</v>
      </c>
    </row>
    <row r="10" spans="1:3" x14ac:dyDescent="0.25">
      <c r="A10" s="2">
        <v>1186</v>
      </c>
      <c r="B10" s="3"/>
      <c r="C10" s="3">
        <v>16</v>
      </c>
    </row>
    <row r="11" spans="1:3" x14ac:dyDescent="0.25">
      <c r="A11" s="2">
        <v>3898</v>
      </c>
      <c r="B11" s="3">
        <v>16</v>
      </c>
      <c r="C11" s="3"/>
    </row>
    <row r="12" spans="1:3" x14ac:dyDescent="0.25">
      <c r="A12" s="2">
        <v>4161</v>
      </c>
      <c r="B12" s="3">
        <v>16</v>
      </c>
      <c r="C12" s="3"/>
    </row>
    <row r="13" spans="1:3" x14ac:dyDescent="0.25">
      <c r="A13" s="2">
        <v>4947</v>
      </c>
      <c r="B13" s="3">
        <v>16</v>
      </c>
      <c r="C13" s="3"/>
    </row>
    <row r="14" spans="1:3" x14ac:dyDescent="0.25">
      <c r="A14" s="2">
        <v>6214</v>
      </c>
      <c r="B14" s="3">
        <v>16</v>
      </c>
      <c r="C14" s="3"/>
    </row>
    <row r="15" spans="1:3" x14ac:dyDescent="0.25">
      <c r="A15" s="2">
        <v>10197</v>
      </c>
      <c r="B15" s="3">
        <v>16</v>
      </c>
      <c r="C15" s="3"/>
    </row>
    <row r="16" spans="1:3" x14ac:dyDescent="0.25">
      <c r="A16" s="2">
        <v>21987</v>
      </c>
      <c r="B16" s="3">
        <v>16</v>
      </c>
      <c r="C16" s="3"/>
    </row>
    <row r="17" spans="1:3" x14ac:dyDescent="0.25">
      <c r="A17" s="2">
        <v>74551</v>
      </c>
      <c r="B17" s="3">
        <v>16</v>
      </c>
      <c r="C17" s="3"/>
    </row>
    <row r="18" spans="1:3" x14ac:dyDescent="0.25">
      <c r="A18" s="2">
        <v>113810</v>
      </c>
      <c r="B18" s="3">
        <v>16</v>
      </c>
      <c r="C18" s="3"/>
    </row>
    <row r="19" spans="1:3" x14ac:dyDescent="0.25">
      <c r="A19" s="2">
        <v>256773</v>
      </c>
      <c r="B19" s="3">
        <v>16</v>
      </c>
      <c r="C19" s="3"/>
    </row>
    <row r="20" spans="1:3" x14ac:dyDescent="0.25">
      <c r="A20" s="2">
        <v>354985</v>
      </c>
      <c r="B20" s="3">
        <v>16</v>
      </c>
      <c r="C20" s="3"/>
    </row>
    <row r="21" spans="1:3" x14ac:dyDescent="0.25">
      <c r="A21" s="2" t="s">
        <v>36</v>
      </c>
      <c r="B21" s="3">
        <v>162</v>
      </c>
      <c r="C21" s="3">
        <v>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3" sqref="A3:H5"/>
    </sheetView>
  </sheetViews>
  <sheetFormatPr defaultRowHeight="15" x14ac:dyDescent="0.25"/>
  <cols>
    <col min="1" max="1" width="21.85546875" bestFit="1" customWidth="1"/>
    <col min="2" max="2" width="17.85546875" customWidth="1"/>
    <col min="3" max="3" width="23.28515625" customWidth="1"/>
    <col min="4" max="4" width="23.5703125" customWidth="1"/>
    <col min="5" max="5" width="25.5703125" customWidth="1"/>
    <col min="6" max="6" width="29.28515625" bestFit="1" customWidth="1"/>
    <col min="7" max="7" width="25.85546875" bestFit="1" customWidth="1"/>
    <col min="8" max="8" width="29.7109375" bestFit="1" customWidth="1"/>
  </cols>
  <sheetData>
    <row r="1" spans="1:8" x14ac:dyDescent="0.25">
      <c r="A1" s="5" t="s">
        <v>34</v>
      </c>
      <c r="B1" s="4" t="s">
        <v>65</v>
      </c>
    </row>
    <row r="3" spans="1:8" x14ac:dyDescent="0.25">
      <c r="A3" s="5" t="s">
        <v>33</v>
      </c>
      <c r="B3" s="4" t="s">
        <v>49</v>
      </c>
      <c r="C3" s="4" t="s">
        <v>50</v>
      </c>
      <c r="D3" s="4" t="s">
        <v>51</v>
      </c>
      <c r="E3" s="4" t="s">
        <v>52</v>
      </c>
      <c r="F3" s="4" t="s">
        <v>64</v>
      </c>
      <c r="G3" s="4" t="s">
        <v>53</v>
      </c>
      <c r="H3" s="4" t="s">
        <v>54</v>
      </c>
    </row>
    <row r="4" spans="1:8" x14ac:dyDescent="0.25">
      <c r="A4" s="6" t="s">
        <v>30</v>
      </c>
      <c r="B4" s="4">
        <v>47</v>
      </c>
      <c r="C4" s="4">
        <v>11</v>
      </c>
      <c r="D4" s="4">
        <v>49153</v>
      </c>
      <c r="E4" s="4">
        <v>5</v>
      </c>
      <c r="F4" s="4">
        <v>6223.4255319148933</v>
      </c>
      <c r="G4" s="4">
        <v>27741</v>
      </c>
      <c r="H4" s="4">
        <v>59.659574468085104</v>
      </c>
    </row>
    <row r="5" spans="1:8" x14ac:dyDescent="0.25">
      <c r="A5" s="6" t="s">
        <v>31</v>
      </c>
      <c r="B5" s="4">
        <v>33</v>
      </c>
      <c r="C5" s="4">
        <v>51</v>
      </c>
      <c r="D5" s="4">
        <v>80969</v>
      </c>
      <c r="E5" s="4">
        <v>15</v>
      </c>
      <c r="F5" s="4">
        <v>7360.757575757576</v>
      </c>
      <c r="G5" s="4">
        <v>101197</v>
      </c>
      <c r="H5" s="4">
        <v>37.636363636363633</v>
      </c>
    </row>
    <row r="8" spans="1:8" x14ac:dyDescent="0.25">
      <c r="A8" s="2"/>
    </row>
    <row r="9" spans="1:8" x14ac:dyDescent="0.25">
      <c r="A9" s="2"/>
    </row>
    <row r="10" spans="1:8" x14ac:dyDescent="0.25">
      <c r="A10" s="2"/>
    </row>
  </sheetData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B26" sqref="B26"/>
    </sheetView>
  </sheetViews>
  <sheetFormatPr defaultRowHeight="15" x14ac:dyDescent="0.25"/>
  <cols>
    <col min="1" max="1" width="30.140625" customWidth="1"/>
    <col min="2" max="2" width="16.28515625" bestFit="1" customWidth="1"/>
    <col min="3" max="3" width="4.140625" bestFit="1" customWidth="1"/>
    <col min="4" max="4" width="7.28515625" bestFit="1" customWidth="1"/>
    <col min="5" max="5" width="11.28515625" bestFit="1" customWidth="1"/>
  </cols>
  <sheetData>
    <row r="3" spans="1:3" x14ac:dyDescent="0.25">
      <c r="A3" s="1" t="s">
        <v>37</v>
      </c>
      <c r="B3" s="1" t="s">
        <v>32</v>
      </c>
    </row>
    <row r="4" spans="1:3" x14ac:dyDescent="0.25">
      <c r="A4" s="1" t="s">
        <v>33</v>
      </c>
      <c r="B4" t="s">
        <v>30</v>
      </c>
      <c r="C4" t="s">
        <v>31</v>
      </c>
    </row>
    <row r="5" spans="1:3" x14ac:dyDescent="0.25">
      <c r="A5" s="2">
        <v>0</v>
      </c>
      <c r="B5" s="3">
        <v>153</v>
      </c>
      <c r="C5" s="3">
        <v>23</v>
      </c>
    </row>
    <row r="6" spans="1:3" x14ac:dyDescent="0.25">
      <c r="A6" s="2">
        <v>1</v>
      </c>
      <c r="B6" s="3">
        <v>5</v>
      </c>
      <c r="C6" s="3">
        <v>3</v>
      </c>
    </row>
    <row r="7" spans="1:3" x14ac:dyDescent="0.25">
      <c r="A7" s="2">
        <v>2</v>
      </c>
      <c r="B7" s="3">
        <v>3</v>
      </c>
      <c r="C7" s="3">
        <v>3</v>
      </c>
    </row>
    <row r="8" spans="1:3" x14ac:dyDescent="0.25">
      <c r="A8" s="2">
        <v>3</v>
      </c>
      <c r="B8" s="3">
        <v>4</v>
      </c>
      <c r="C8" s="3">
        <v>1</v>
      </c>
    </row>
    <row r="9" spans="1:3" x14ac:dyDescent="0.25">
      <c r="A9" s="2">
        <v>4</v>
      </c>
      <c r="B9" s="3">
        <v>3</v>
      </c>
      <c r="C9" s="3"/>
    </row>
    <row r="10" spans="1:3" x14ac:dyDescent="0.25">
      <c r="A10" s="2">
        <v>5</v>
      </c>
      <c r="B10" s="3"/>
      <c r="C10" s="3">
        <v>1</v>
      </c>
    </row>
    <row r="11" spans="1:3" x14ac:dyDescent="0.25">
      <c r="A11" s="2">
        <v>6</v>
      </c>
      <c r="B11" s="3">
        <v>2</v>
      </c>
      <c r="C11" s="3"/>
    </row>
    <row r="12" spans="1:3" x14ac:dyDescent="0.25">
      <c r="A12" s="2">
        <v>7</v>
      </c>
      <c r="B12" s="3"/>
      <c r="C12" s="3">
        <v>1</v>
      </c>
    </row>
    <row r="13" spans="1:3" x14ac:dyDescent="0.25">
      <c r="A13" s="2">
        <v>8</v>
      </c>
      <c r="B13" s="3">
        <v>3</v>
      </c>
      <c r="C13" s="3">
        <v>1</v>
      </c>
    </row>
    <row r="14" spans="1:3" x14ac:dyDescent="0.25">
      <c r="A14" s="2">
        <v>10</v>
      </c>
      <c r="B14" s="3">
        <v>1</v>
      </c>
      <c r="C14" s="3">
        <v>1</v>
      </c>
    </row>
    <row r="15" spans="1:3" x14ac:dyDescent="0.25">
      <c r="A15" s="2">
        <v>12</v>
      </c>
      <c r="B15" s="3">
        <v>2</v>
      </c>
      <c r="C15" s="3"/>
    </row>
    <row r="16" spans="1:3" x14ac:dyDescent="0.25">
      <c r="A16" s="2">
        <v>13</v>
      </c>
      <c r="B16" s="3"/>
      <c r="C16" s="3">
        <v>1</v>
      </c>
    </row>
    <row r="17" spans="1:3" x14ac:dyDescent="0.25">
      <c r="A17" s="2">
        <v>14</v>
      </c>
      <c r="B17" s="3">
        <v>2</v>
      </c>
      <c r="C17" s="3"/>
    </row>
    <row r="18" spans="1:3" x14ac:dyDescent="0.25">
      <c r="A18" s="2">
        <v>15</v>
      </c>
      <c r="B18" s="3">
        <v>1</v>
      </c>
      <c r="C18" s="3"/>
    </row>
    <row r="19" spans="1:3" x14ac:dyDescent="0.25">
      <c r="A19" s="2">
        <v>17</v>
      </c>
      <c r="B19" s="3">
        <v>1</v>
      </c>
      <c r="C19" s="3">
        <v>1</v>
      </c>
    </row>
    <row r="20" spans="1:3" x14ac:dyDescent="0.25">
      <c r="A20" s="2">
        <v>21</v>
      </c>
      <c r="B20" s="3">
        <v>1</v>
      </c>
      <c r="C20" s="3"/>
    </row>
    <row r="21" spans="1:3" x14ac:dyDescent="0.25">
      <c r="A21" s="2">
        <v>22</v>
      </c>
      <c r="B21" s="3"/>
      <c r="C21" s="3">
        <v>1</v>
      </c>
    </row>
    <row r="22" spans="1:3" x14ac:dyDescent="0.25">
      <c r="A22" s="2">
        <v>29</v>
      </c>
      <c r="B22" s="3">
        <v>1</v>
      </c>
      <c r="C22" s="3"/>
    </row>
    <row r="23" spans="1:3" x14ac:dyDescent="0.25">
      <c r="A23" s="2">
        <v>31</v>
      </c>
      <c r="B23" s="3">
        <v>1</v>
      </c>
      <c r="C23" s="3">
        <v>1</v>
      </c>
    </row>
    <row r="24" spans="1:3" x14ac:dyDescent="0.25">
      <c r="A24" s="2">
        <v>35</v>
      </c>
      <c r="B24" s="3"/>
      <c r="C24" s="3">
        <v>1</v>
      </c>
    </row>
    <row r="25" spans="1:3" x14ac:dyDescent="0.25">
      <c r="A25" s="2">
        <v>40</v>
      </c>
      <c r="B25" s="3">
        <v>1</v>
      </c>
      <c r="C25" s="3"/>
    </row>
    <row r="26" spans="1:3" x14ac:dyDescent="0.25">
      <c r="A26" s="2">
        <v>45</v>
      </c>
      <c r="B26" s="3"/>
      <c r="C26" s="3">
        <v>1</v>
      </c>
    </row>
    <row r="27" spans="1:3" x14ac:dyDescent="0.25">
      <c r="A27" s="2">
        <v>54</v>
      </c>
      <c r="B27" s="3">
        <v>1</v>
      </c>
      <c r="C27" s="3"/>
    </row>
    <row r="28" spans="1:3" x14ac:dyDescent="0.25">
      <c r="A28" s="2">
        <v>62</v>
      </c>
      <c r="B28" s="3"/>
      <c r="C28" s="3">
        <v>1</v>
      </c>
    </row>
    <row r="29" spans="1:3" x14ac:dyDescent="0.25">
      <c r="A29" s="2">
        <v>84</v>
      </c>
      <c r="B29" s="3">
        <v>1</v>
      </c>
      <c r="C29" s="3"/>
    </row>
    <row r="30" spans="1:3" x14ac:dyDescent="0.25">
      <c r="A30" s="2">
        <v>88</v>
      </c>
      <c r="B30" s="3">
        <v>3</v>
      </c>
      <c r="C30" s="3"/>
    </row>
    <row r="31" spans="1:3" x14ac:dyDescent="0.25">
      <c r="A31" s="2">
        <v>89</v>
      </c>
      <c r="B31" s="3">
        <v>1</v>
      </c>
      <c r="C31" s="3"/>
    </row>
    <row r="32" spans="1:3" x14ac:dyDescent="0.25">
      <c r="A32" s="2">
        <v>97</v>
      </c>
      <c r="B32" s="3">
        <v>2</v>
      </c>
      <c r="C32" s="3"/>
    </row>
    <row r="33" spans="1:3" x14ac:dyDescent="0.25">
      <c r="A33" s="2">
        <v>99</v>
      </c>
      <c r="B33" s="3">
        <v>7</v>
      </c>
      <c r="C33" s="3"/>
    </row>
    <row r="34" spans="1:3" x14ac:dyDescent="0.25">
      <c r="A34" s="2">
        <v>100</v>
      </c>
      <c r="B34" s="3">
        <v>1</v>
      </c>
      <c r="C34" s="3">
        <v>15</v>
      </c>
    </row>
    <row r="35" spans="1:3" x14ac:dyDescent="0.25">
      <c r="A35" s="2" t="s">
        <v>36</v>
      </c>
      <c r="B35" s="3">
        <v>200</v>
      </c>
      <c r="C35" s="3">
        <v>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workbookViewId="0">
      <selection activeCell="B28" sqref="B28"/>
    </sheetView>
  </sheetViews>
  <sheetFormatPr defaultRowHeight="15" x14ac:dyDescent="0.25"/>
  <cols>
    <col min="1" max="1" width="30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3" x14ac:dyDescent="0.25">
      <c r="A3" s="1" t="s">
        <v>66</v>
      </c>
      <c r="B3" s="1" t="s">
        <v>32</v>
      </c>
    </row>
    <row r="4" spans="1:3" x14ac:dyDescent="0.25">
      <c r="A4" s="1" t="s">
        <v>33</v>
      </c>
      <c r="B4" t="s">
        <v>30</v>
      </c>
      <c r="C4" t="s">
        <v>31</v>
      </c>
    </row>
    <row r="5" spans="1:3" x14ac:dyDescent="0.25">
      <c r="A5" s="2">
        <v>0</v>
      </c>
      <c r="B5" s="3">
        <v>164</v>
      </c>
      <c r="C5" s="3">
        <v>7</v>
      </c>
    </row>
    <row r="6" spans="1:3" x14ac:dyDescent="0.25">
      <c r="A6" s="2">
        <v>1</v>
      </c>
      <c r="B6" s="3">
        <v>5</v>
      </c>
      <c r="C6" s="3">
        <v>2</v>
      </c>
    </row>
    <row r="7" spans="1:3" x14ac:dyDescent="0.25">
      <c r="A7" s="2">
        <v>2</v>
      </c>
      <c r="B7" s="3">
        <v>4</v>
      </c>
      <c r="C7" s="3"/>
    </row>
    <row r="8" spans="1:3" x14ac:dyDescent="0.25">
      <c r="A8" s="2">
        <v>3</v>
      </c>
      <c r="B8" s="3">
        <v>3</v>
      </c>
      <c r="C8" s="3"/>
    </row>
    <row r="9" spans="1:3" x14ac:dyDescent="0.25">
      <c r="A9" s="2">
        <v>4</v>
      </c>
      <c r="B9" s="3"/>
      <c r="C9" s="3">
        <v>3</v>
      </c>
    </row>
    <row r="10" spans="1:3" x14ac:dyDescent="0.25">
      <c r="A10" s="2">
        <v>5</v>
      </c>
      <c r="B10" s="3">
        <v>1</v>
      </c>
      <c r="C10" s="3"/>
    </row>
    <row r="11" spans="1:3" x14ac:dyDescent="0.25">
      <c r="A11" s="2">
        <v>6</v>
      </c>
      <c r="B11" s="3"/>
      <c r="C11" s="3">
        <v>2</v>
      </c>
    </row>
    <row r="12" spans="1:3" x14ac:dyDescent="0.25">
      <c r="A12" s="2">
        <v>7</v>
      </c>
      <c r="B12" s="3">
        <v>1</v>
      </c>
      <c r="C12" s="3"/>
    </row>
    <row r="13" spans="1:3" x14ac:dyDescent="0.25">
      <c r="A13" s="2">
        <v>8</v>
      </c>
      <c r="B13" s="3">
        <v>3</v>
      </c>
      <c r="C13" s="3">
        <v>1</v>
      </c>
    </row>
    <row r="14" spans="1:3" x14ac:dyDescent="0.25">
      <c r="A14" s="2">
        <v>10</v>
      </c>
      <c r="B14" s="3"/>
      <c r="C14" s="3">
        <v>2</v>
      </c>
    </row>
    <row r="15" spans="1:3" x14ac:dyDescent="0.25">
      <c r="A15" s="2">
        <v>12</v>
      </c>
      <c r="B15" s="3"/>
      <c r="C15" s="3">
        <v>1</v>
      </c>
    </row>
    <row r="16" spans="1:3" x14ac:dyDescent="0.25">
      <c r="A16" s="2">
        <v>13</v>
      </c>
      <c r="B16" s="3"/>
      <c r="C16" s="3">
        <v>1</v>
      </c>
    </row>
    <row r="17" spans="1:3" x14ac:dyDescent="0.25">
      <c r="A17" s="2">
        <v>15</v>
      </c>
      <c r="B17" s="3">
        <v>1</v>
      </c>
      <c r="C17" s="3"/>
    </row>
    <row r="18" spans="1:3" x14ac:dyDescent="0.25">
      <c r="A18" s="2">
        <v>17</v>
      </c>
      <c r="B18" s="3">
        <v>12</v>
      </c>
      <c r="C18" s="3">
        <v>5</v>
      </c>
    </row>
    <row r="19" spans="1:3" x14ac:dyDescent="0.25">
      <c r="A19" s="2">
        <v>19</v>
      </c>
      <c r="B19" s="3"/>
      <c r="C19" s="3">
        <v>1</v>
      </c>
    </row>
    <row r="20" spans="1:3" x14ac:dyDescent="0.25">
      <c r="A20" s="2">
        <v>22</v>
      </c>
      <c r="B20" s="3">
        <v>1</v>
      </c>
      <c r="C20" s="3"/>
    </row>
    <row r="21" spans="1:3" x14ac:dyDescent="0.25">
      <c r="A21" s="2">
        <v>29</v>
      </c>
      <c r="B21" s="3"/>
      <c r="C21" s="3">
        <v>1</v>
      </c>
    </row>
    <row r="22" spans="1:3" x14ac:dyDescent="0.25">
      <c r="A22" s="2">
        <v>31</v>
      </c>
      <c r="B22" s="3">
        <v>1</v>
      </c>
      <c r="C22" s="3"/>
    </row>
    <row r="23" spans="1:3" x14ac:dyDescent="0.25">
      <c r="A23" s="2">
        <v>35</v>
      </c>
      <c r="B23" s="3"/>
      <c r="C23" s="3">
        <v>1</v>
      </c>
    </row>
    <row r="24" spans="1:3" x14ac:dyDescent="0.25">
      <c r="A24" s="2">
        <v>45</v>
      </c>
      <c r="B24" s="3">
        <v>1</v>
      </c>
      <c r="C24" s="3"/>
    </row>
    <row r="25" spans="1:3" x14ac:dyDescent="0.25">
      <c r="A25" s="2">
        <v>54</v>
      </c>
      <c r="B25" s="3"/>
      <c r="C25" s="3">
        <v>1</v>
      </c>
    </row>
    <row r="26" spans="1:3" x14ac:dyDescent="0.25">
      <c r="A26" s="2">
        <v>62</v>
      </c>
      <c r="B26" s="3"/>
      <c r="C26" s="3">
        <v>1</v>
      </c>
    </row>
    <row r="27" spans="1:3" x14ac:dyDescent="0.25">
      <c r="A27" s="2">
        <v>84</v>
      </c>
      <c r="B27" s="3">
        <v>1</v>
      </c>
      <c r="C27" s="3"/>
    </row>
    <row r="28" spans="1:3" x14ac:dyDescent="0.25">
      <c r="A28" s="2">
        <v>89</v>
      </c>
      <c r="B28" s="3"/>
      <c r="C28" s="3">
        <v>1</v>
      </c>
    </row>
    <row r="29" spans="1:3" x14ac:dyDescent="0.25">
      <c r="A29" s="2">
        <v>97</v>
      </c>
      <c r="B29" s="3"/>
      <c r="C29" s="3">
        <v>2</v>
      </c>
    </row>
    <row r="30" spans="1:3" x14ac:dyDescent="0.25">
      <c r="A30" s="2">
        <v>98</v>
      </c>
      <c r="B30" s="3"/>
      <c r="C30" s="3">
        <v>3</v>
      </c>
    </row>
    <row r="31" spans="1:3" x14ac:dyDescent="0.25">
      <c r="A31" s="2">
        <v>99</v>
      </c>
      <c r="B31" s="3">
        <v>1</v>
      </c>
      <c r="C31" s="3">
        <v>6</v>
      </c>
    </row>
    <row r="32" spans="1:3" x14ac:dyDescent="0.25">
      <c r="A32" s="2">
        <v>100</v>
      </c>
      <c r="B32" s="3">
        <v>1</v>
      </c>
      <c r="C32" s="3">
        <v>15</v>
      </c>
    </row>
    <row r="33" spans="1:3" x14ac:dyDescent="0.25">
      <c r="A33" s="2" t="s">
        <v>36</v>
      </c>
      <c r="B33" s="3">
        <v>200</v>
      </c>
      <c r="C33" s="3">
        <v>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abSelected="1" workbookViewId="0">
      <selection activeCell="A11" sqref="A11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1" t="s">
        <v>48</v>
      </c>
      <c r="B3" s="1" t="s">
        <v>32</v>
      </c>
    </row>
    <row r="4" spans="1:4" x14ac:dyDescent="0.25">
      <c r="A4" s="1" t="s">
        <v>33</v>
      </c>
      <c r="B4" t="s">
        <v>30</v>
      </c>
      <c r="C4" t="s">
        <v>31</v>
      </c>
      <c r="D4" t="s">
        <v>36</v>
      </c>
    </row>
    <row r="5" spans="1:4" x14ac:dyDescent="0.25">
      <c r="A5" s="2" t="s">
        <v>67</v>
      </c>
      <c r="B5" s="3">
        <v>150</v>
      </c>
      <c r="C5" s="3">
        <v>38</v>
      </c>
      <c r="D5" s="3">
        <v>188</v>
      </c>
    </row>
    <row r="6" spans="1:4" x14ac:dyDescent="0.25">
      <c r="A6" s="2" t="s">
        <v>68</v>
      </c>
      <c r="B6" s="3">
        <v>15</v>
      </c>
      <c r="C6" s="3">
        <v>5</v>
      </c>
      <c r="D6" s="3">
        <v>20</v>
      </c>
    </row>
    <row r="7" spans="1:4" x14ac:dyDescent="0.25">
      <c r="A7" s="2" t="s">
        <v>69</v>
      </c>
      <c r="B7" s="3">
        <v>11</v>
      </c>
      <c r="C7" s="3">
        <v>2</v>
      </c>
      <c r="D7" s="3">
        <v>13</v>
      </c>
    </row>
    <row r="8" spans="1:4" x14ac:dyDescent="0.25">
      <c r="A8" s="2" t="s">
        <v>70</v>
      </c>
      <c r="B8" s="3">
        <v>3</v>
      </c>
      <c r="C8" s="3">
        <v>1</v>
      </c>
      <c r="D8" s="3">
        <v>4</v>
      </c>
    </row>
    <row r="9" spans="1:4" x14ac:dyDescent="0.25">
      <c r="A9" s="2" t="s">
        <v>71</v>
      </c>
      <c r="B9" s="3">
        <v>1</v>
      </c>
      <c r="C9" s="3"/>
      <c r="D9" s="3">
        <v>1</v>
      </c>
    </row>
    <row r="10" spans="1:4" x14ac:dyDescent="0.25">
      <c r="A10" s="2" t="s">
        <v>72</v>
      </c>
      <c r="B10" s="3">
        <v>6</v>
      </c>
      <c r="C10" s="3"/>
      <c r="D10" s="3">
        <v>6</v>
      </c>
    </row>
    <row r="11" spans="1:4" x14ac:dyDescent="0.25">
      <c r="A11" s="2" t="s">
        <v>73</v>
      </c>
      <c r="B11" s="3">
        <v>4</v>
      </c>
      <c r="C11" s="3"/>
      <c r="D11" s="3">
        <v>4</v>
      </c>
    </row>
    <row r="12" spans="1:4" x14ac:dyDescent="0.25">
      <c r="A12" s="2" t="s">
        <v>74</v>
      </c>
      <c r="B12" s="3">
        <v>1</v>
      </c>
      <c r="C12" s="3"/>
      <c r="D12" s="3">
        <v>1</v>
      </c>
    </row>
    <row r="13" spans="1:4" x14ac:dyDescent="0.25">
      <c r="A13" s="2" t="s">
        <v>75</v>
      </c>
      <c r="B13" s="3">
        <v>1</v>
      </c>
      <c r="C13" s="3"/>
      <c r="D13" s="3">
        <v>1</v>
      </c>
    </row>
    <row r="14" spans="1:4" x14ac:dyDescent="0.25">
      <c r="A14" s="2" t="s">
        <v>76</v>
      </c>
      <c r="B14" s="3">
        <v>1</v>
      </c>
      <c r="C14" s="3"/>
      <c r="D14" s="3">
        <v>1</v>
      </c>
    </row>
    <row r="15" spans="1:4" x14ac:dyDescent="0.25">
      <c r="A15" s="2" t="s">
        <v>77</v>
      </c>
      <c r="B15" s="3">
        <v>1</v>
      </c>
      <c r="C15" s="3"/>
      <c r="D15" s="3">
        <v>1</v>
      </c>
    </row>
    <row r="16" spans="1:4" x14ac:dyDescent="0.25">
      <c r="A16" s="2" t="s">
        <v>78</v>
      </c>
      <c r="B16" s="3"/>
      <c r="C16" s="3">
        <v>1</v>
      </c>
      <c r="D16" s="3">
        <v>1</v>
      </c>
    </row>
    <row r="17" spans="1:4" x14ac:dyDescent="0.25">
      <c r="A17" s="2" t="s">
        <v>79</v>
      </c>
      <c r="B17" s="3">
        <v>1</v>
      </c>
      <c r="C17" s="3"/>
      <c r="D17" s="3">
        <v>1</v>
      </c>
    </row>
    <row r="18" spans="1:4" x14ac:dyDescent="0.25">
      <c r="A18" s="2" t="s">
        <v>80</v>
      </c>
      <c r="B18" s="3"/>
      <c r="C18" s="3">
        <v>1</v>
      </c>
      <c r="D18" s="3">
        <v>1</v>
      </c>
    </row>
    <row r="19" spans="1:4" x14ac:dyDescent="0.25">
      <c r="A19" s="2" t="s">
        <v>81</v>
      </c>
      <c r="B19" s="3">
        <v>1</v>
      </c>
      <c r="C19" s="3">
        <v>2</v>
      </c>
      <c r="D19" s="3">
        <v>3</v>
      </c>
    </row>
    <row r="20" spans="1:4" x14ac:dyDescent="0.25">
      <c r="A20" s="2" t="s">
        <v>82</v>
      </c>
      <c r="B20" s="3">
        <v>1</v>
      </c>
      <c r="C20" s="3"/>
      <c r="D20" s="3">
        <v>1</v>
      </c>
    </row>
    <row r="21" spans="1:4" x14ac:dyDescent="0.25">
      <c r="A21" s="2" t="s">
        <v>83</v>
      </c>
      <c r="B21" s="3"/>
      <c r="C21" s="3">
        <v>1</v>
      </c>
      <c r="D21" s="3">
        <v>1</v>
      </c>
    </row>
    <row r="22" spans="1:4" x14ac:dyDescent="0.25">
      <c r="A22" s="2" t="s">
        <v>84</v>
      </c>
      <c r="B22" s="3">
        <v>1</v>
      </c>
      <c r="C22" s="3">
        <v>1</v>
      </c>
      <c r="D22" s="3">
        <v>2</v>
      </c>
    </row>
    <row r="23" spans="1:4" x14ac:dyDescent="0.25">
      <c r="A23" s="2" t="s">
        <v>85</v>
      </c>
      <c r="B23" s="3">
        <v>1</v>
      </c>
      <c r="C23" s="3"/>
      <c r="D23" s="3">
        <v>1</v>
      </c>
    </row>
    <row r="24" spans="1:4" x14ac:dyDescent="0.25">
      <c r="A24" s="2" t="s">
        <v>86</v>
      </c>
      <c r="B24" s="3"/>
      <c r="C24" s="3">
        <v>1</v>
      </c>
      <c r="D24" s="3">
        <v>1</v>
      </c>
    </row>
    <row r="25" spans="1:4" x14ac:dyDescent="0.25">
      <c r="A25" s="2" t="s">
        <v>87</v>
      </c>
      <c r="B25" s="3"/>
      <c r="C25" s="3">
        <v>1</v>
      </c>
      <c r="D25" s="3">
        <v>1</v>
      </c>
    </row>
    <row r="26" spans="1:4" x14ac:dyDescent="0.25">
      <c r="A26" s="2" t="s">
        <v>88</v>
      </c>
      <c r="B26" s="3">
        <v>1</v>
      </c>
      <c r="C26" s="3"/>
      <c r="D26" s="3">
        <v>1</v>
      </c>
    </row>
    <row r="27" spans="1:4" x14ac:dyDescent="0.25">
      <c r="A27" s="2" t="s">
        <v>89</v>
      </c>
      <c r="B27" s="3"/>
      <c r="C27" s="3">
        <v>1</v>
      </c>
      <c r="D27" s="3">
        <v>1</v>
      </c>
    </row>
    <row r="28" spans="1:4" x14ac:dyDescent="0.25">
      <c r="A28" s="2" t="s">
        <v>90</v>
      </c>
      <c r="B28" s="3"/>
      <c r="C28" s="3">
        <v>1</v>
      </c>
      <c r="D28" s="3">
        <v>1</v>
      </c>
    </row>
    <row r="29" spans="1:4" x14ac:dyDescent="0.25">
      <c r="A29" s="2" t="s">
        <v>36</v>
      </c>
      <c r="B29" s="3">
        <v>200</v>
      </c>
      <c r="C29" s="3">
        <v>56</v>
      </c>
      <c r="D29" s="3">
        <v>256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</vt:lpstr>
      <vt:lpstr>Insert summary</vt:lpstr>
      <vt:lpstr>insert wins vs. # strs stored</vt:lpstr>
      <vt:lpstr>Search summary</vt:lpstr>
      <vt:lpstr>search wins vs % inserted found</vt:lpstr>
      <vt:lpstr>search wins vs % searched found</vt:lpstr>
      <vt:lpstr>search wins vs winning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</cp:lastModifiedBy>
  <dcterms:created xsi:type="dcterms:W3CDTF">2017-03-14T07:01:21Z</dcterms:created>
  <dcterms:modified xsi:type="dcterms:W3CDTF">2017-03-16T08:20:19Z</dcterms:modified>
</cp:coreProperties>
</file>