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720" yWindow="1920" windowWidth="19040" windowHeight="216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E3"/>
  <c r="F3"/>
  <c r="G3"/>
  <c r="D4"/>
  <c r="E4"/>
  <c r="F4"/>
  <c r="G4"/>
  <c r="D5"/>
  <c r="E5"/>
  <c r="F5"/>
  <c r="G5"/>
  <c r="D6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G23"/>
  <c r="B31"/>
  <c r="B32"/>
  <c r="B33"/>
</calcChain>
</file>

<file path=xl/sharedStrings.xml><?xml version="1.0" encoding="utf-8"?>
<sst xmlns="http://schemas.openxmlformats.org/spreadsheetml/2006/main" count="17" uniqueCount="16">
  <si>
    <t>Indep Vars</t>
    <phoneticPr fontId="2" type="noConversion"/>
  </si>
  <si>
    <t>Age</t>
    <phoneticPr fontId="2" type="noConversion"/>
  </si>
  <si>
    <t>Gender</t>
    <phoneticPr fontId="2" type="noConversion"/>
  </si>
  <si>
    <t>Response</t>
    <phoneticPr fontId="2" type="noConversion"/>
  </si>
  <si>
    <t xml:space="preserve">Age </t>
    <phoneticPr fontId="2" type="noConversion"/>
  </si>
  <si>
    <t>Gender</t>
    <phoneticPr fontId="2" type="noConversion"/>
  </si>
  <si>
    <t>constant</t>
    <phoneticPr fontId="2" type="noConversion"/>
  </si>
  <si>
    <t>A</t>
    <phoneticPr fontId="2" type="noConversion"/>
  </si>
  <si>
    <t>B</t>
    <phoneticPr fontId="2" type="noConversion"/>
  </si>
  <si>
    <t>L</t>
    <phoneticPr fontId="2" type="noConversion"/>
  </si>
  <si>
    <t>e^L</t>
    <phoneticPr fontId="2" type="noConversion"/>
  </si>
  <si>
    <t>p(x) = e^L/(1+e^L)</t>
    <phoneticPr fontId="2" type="noConversion"/>
  </si>
  <si>
    <t>L</t>
    <phoneticPr fontId="2" type="noConversion"/>
  </si>
  <si>
    <t>L = const + A*Age + B*Gender</t>
    <phoneticPr fontId="2" type="noConversion"/>
  </si>
  <si>
    <t>p(x) = e^L/(1+e^L)</t>
    <phoneticPr fontId="2" type="noConversion"/>
  </si>
  <si>
    <t>pi^yi*(1-pi)^(1-yi)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</si>
</sst>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3"/>
  <sheetViews>
    <sheetView tabSelected="1" zoomScale="125" workbookViewId="0">
      <selection activeCell="F2" sqref="F2"/>
    </sheetView>
  </sheetViews>
  <sheetFormatPr baseColWidth="10" defaultRowHeight="13"/>
  <cols>
    <col min="4" max="4" width="24.140625" bestFit="1" customWidth="1"/>
    <col min="5" max="5" width="12.5703125" bestFit="1" customWidth="1"/>
    <col min="6" max="6" width="16.140625" bestFit="1" customWidth="1"/>
  </cols>
  <sheetData>
    <row r="1" spans="1:7" ht="14" thickBot="1">
      <c r="B1" s="3" t="s">
        <v>0</v>
      </c>
      <c r="C1" s="4"/>
      <c r="D1" s="8" t="s">
        <v>12</v>
      </c>
      <c r="E1" s="5"/>
      <c r="F1" s="6"/>
    </row>
    <row r="2" spans="1:7" ht="14" thickTop="1">
      <c r="A2" s="1" t="s">
        <v>3</v>
      </c>
      <c r="B2" s="1" t="s">
        <v>1</v>
      </c>
      <c r="C2" s="2" t="s">
        <v>2</v>
      </c>
      <c r="D2" s="7" t="s">
        <v>13</v>
      </c>
      <c r="E2" s="7" t="s">
        <v>10</v>
      </c>
      <c r="F2" s="7" t="s">
        <v>14</v>
      </c>
      <c r="G2" s="7" t="s">
        <v>15</v>
      </c>
    </row>
    <row r="3" spans="1:7" ht="14" thickTop="1">
      <c r="A3">
        <v>0</v>
      </c>
      <c r="B3">
        <v>21</v>
      </c>
      <c r="C3">
        <v>1</v>
      </c>
      <c r="D3">
        <f>$E$29 + $E$30*$B3 +$E$31*$C3</f>
        <v>-14.349882000000001</v>
      </c>
      <c r="E3">
        <f>EXP(D3)</f>
        <v>5.860375329603979E-7</v>
      </c>
      <c r="F3">
        <f>E3/(1+E3)</f>
        <v>5.860371895206091E-7</v>
      </c>
      <c r="G3">
        <f>F3^A3*(1-F3)^(1-A3)</f>
        <v>0.99999941396281045</v>
      </c>
    </row>
    <row r="4" spans="1:7" ht="14" thickTop="1">
      <c r="A4">
        <v>0</v>
      </c>
      <c r="B4">
        <v>23</v>
      </c>
      <c r="C4">
        <v>1</v>
      </c>
      <c r="D4">
        <f t="shared" ref="D4:D22" si="0">$E$29 + $E$30*$B4 +$E$31*$C4</f>
        <v>-13.176786</v>
      </c>
      <c r="E4">
        <f t="shared" ref="E4:E22" si="1">EXP(D4)</f>
        <v>1.8940635697683308E-6</v>
      </c>
      <c r="F4">
        <f t="shared" ref="F4:F22" si="2">E4/(1+E4)</f>
        <v>1.8940599822983194E-6</v>
      </c>
      <c r="G4">
        <f t="shared" ref="G4:G22" si="3">F4^A4*(1-F4)^(1-A4)</f>
        <v>0.9999981059400177</v>
      </c>
    </row>
    <row r="5" spans="1:7" ht="14" thickTop="1">
      <c r="A5">
        <v>0</v>
      </c>
      <c r="B5">
        <v>25</v>
      </c>
      <c r="C5">
        <v>1</v>
      </c>
      <c r="D5">
        <f t="shared" si="0"/>
        <v>-12.003690000000001</v>
      </c>
      <c r="E5">
        <f t="shared" si="1"/>
        <v>6.1215819884457361E-6</v>
      </c>
      <c r="F5">
        <f t="shared" si="2"/>
        <v>6.1215445149090926E-6</v>
      </c>
      <c r="G5">
        <f t="shared" si="3"/>
        <v>0.99999387845548504</v>
      </c>
    </row>
    <row r="6" spans="1:7" ht="14" thickTop="1">
      <c r="A6">
        <v>0</v>
      </c>
      <c r="B6">
        <v>29</v>
      </c>
      <c r="C6">
        <v>1</v>
      </c>
      <c r="D6">
        <f t="shared" si="0"/>
        <v>-9.6574980000000021</v>
      </c>
      <c r="E6">
        <f t="shared" si="1"/>
        <v>6.3944310617722024E-5</v>
      </c>
      <c r="F6">
        <f t="shared" si="2"/>
        <v>6.3940222004305226E-5</v>
      </c>
      <c r="G6">
        <f t="shared" si="3"/>
        <v>0.99993605977799571</v>
      </c>
    </row>
    <row r="7" spans="1:7" ht="14" thickTop="1">
      <c r="A7">
        <v>0</v>
      </c>
      <c r="B7">
        <v>32</v>
      </c>
      <c r="C7">
        <v>1</v>
      </c>
      <c r="D7">
        <f t="shared" si="0"/>
        <v>-7.8978540000000015</v>
      </c>
      <c r="E7">
        <f t="shared" si="1"/>
        <v>3.7154001040349708E-4</v>
      </c>
      <c r="F7">
        <f t="shared" si="2"/>
        <v>3.7140201969323641E-4</v>
      </c>
      <c r="G7">
        <f t="shared" si="3"/>
        <v>0.99962859798030679</v>
      </c>
    </row>
    <row r="8" spans="1:7" ht="14" thickTop="1">
      <c r="A8">
        <v>0</v>
      </c>
      <c r="B8">
        <v>33</v>
      </c>
      <c r="C8">
        <v>0</v>
      </c>
      <c r="D8">
        <f t="shared" si="0"/>
        <v>-5.6439160000000008</v>
      </c>
      <c r="E8">
        <f t="shared" si="1"/>
        <v>3.5389825797358431E-3</v>
      </c>
      <c r="F8">
        <f t="shared" si="2"/>
        <v>3.5265023493540816E-3</v>
      </c>
      <c r="G8">
        <f t="shared" si="3"/>
        <v>0.99647349765064597</v>
      </c>
    </row>
    <row r="9" spans="1:7" ht="14" thickTop="1">
      <c r="A9">
        <v>0</v>
      </c>
      <c r="B9">
        <v>34</v>
      </c>
      <c r="C9">
        <v>0</v>
      </c>
      <c r="D9">
        <f t="shared" si="0"/>
        <v>-5.0573680000000003</v>
      </c>
      <c r="E9">
        <f t="shared" si="1"/>
        <v>6.3622830240334912E-3</v>
      </c>
      <c r="F9">
        <f t="shared" si="2"/>
        <v>6.3220602871913766E-3</v>
      </c>
      <c r="G9">
        <f t="shared" si="3"/>
        <v>0.9936779397128086</v>
      </c>
    </row>
    <row r="10" spans="1:7" ht="14" thickTop="1">
      <c r="A10">
        <v>0</v>
      </c>
      <c r="B10">
        <v>34</v>
      </c>
      <c r="C10">
        <v>0</v>
      </c>
      <c r="D10">
        <f t="shared" si="0"/>
        <v>-5.0573680000000003</v>
      </c>
      <c r="E10">
        <f t="shared" si="1"/>
        <v>6.3622830240334912E-3</v>
      </c>
      <c r="F10">
        <f t="shared" si="2"/>
        <v>6.3220602871913766E-3</v>
      </c>
      <c r="G10">
        <f t="shared" si="3"/>
        <v>0.9936779397128086</v>
      </c>
    </row>
    <row r="11" spans="1:7" ht="14" thickTop="1">
      <c r="A11">
        <v>0</v>
      </c>
      <c r="B11">
        <v>45</v>
      </c>
      <c r="C11">
        <v>1</v>
      </c>
      <c r="D11">
        <f t="shared" si="0"/>
        <v>-0.27273000000000169</v>
      </c>
      <c r="E11">
        <f t="shared" si="1"/>
        <v>0.76129831042592189</v>
      </c>
      <c r="F11">
        <f t="shared" si="2"/>
        <v>0.43223700716650476</v>
      </c>
      <c r="G11">
        <f t="shared" si="3"/>
        <v>0.56776299283349529</v>
      </c>
    </row>
    <row r="12" spans="1:7" ht="14" thickTop="1">
      <c r="A12">
        <v>0</v>
      </c>
      <c r="B12">
        <v>45</v>
      </c>
      <c r="C12">
        <v>1</v>
      </c>
      <c r="D12">
        <f t="shared" si="0"/>
        <v>-0.27273000000000169</v>
      </c>
      <c r="E12">
        <f t="shared" si="1"/>
        <v>0.76129831042592189</v>
      </c>
      <c r="F12">
        <f t="shared" si="2"/>
        <v>0.43223700716650476</v>
      </c>
      <c r="G12">
        <f t="shared" si="3"/>
        <v>0.56776299283349529</v>
      </c>
    </row>
    <row r="13" spans="1:7" ht="14" thickTop="1">
      <c r="A13">
        <v>1</v>
      </c>
      <c r="B13">
        <v>46</v>
      </c>
      <c r="C13">
        <v>1</v>
      </c>
      <c r="D13">
        <f t="shared" si="0"/>
        <v>0.31381799999999882</v>
      </c>
      <c r="E13">
        <f t="shared" si="1"/>
        <v>1.3686406212854989</v>
      </c>
      <c r="F13">
        <f t="shared" si="2"/>
        <v>0.57781691700563509</v>
      </c>
      <c r="G13">
        <f t="shared" si="3"/>
        <v>0.57781691700563509</v>
      </c>
    </row>
    <row r="14" spans="1:7" ht="14" thickTop="1">
      <c r="A14">
        <v>1</v>
      </c>
      <c r="B14">
        <v>46</v>
      </c>
      <c r="C14">
        <v>1</v>
      </c>
      <c r="D14">
        <f t="shared" si="0"/>
        <v>0.31381799999999882</v>
      </c>
      <c r="E14">
        <f t="shared" si="1"/>
        <v>1.3686406212854989</v>
      </c>
      <c r="F14">
        <f t="shared" si="2"/>
        <v>0.57781691700563509</v>
      </c>
      <c r="G14">
        <f t="shared" si="3"/>
        <v>0.57781691700563509</v>
      </c>
    </row>
    <row r="15" spans="1:7">
      <c r="A15">
        <v>1</v>
      </c>
      <c r="B15">
        <v>57</v>
      </c>
      <c r="C15">
        <v>1</v>
      </c>
      <c r="D15">
        <f t="shared" si="0"/>
        <v>6.7658460000000007</v>
      </c>
      <c r="E15">
        <f t="shared" si="1"/>
        <v>867.69997153992347</v>
      </c>
      <c r="F15">
        <f t="shared" si="2"/>
        <v>0.99884885457262385</v>
      </c>
      <c r="G15">
        <f t="shared" si="3"/>
        <v>0.99884885457262385</v>
      </c>
    </row>
    <row r="16" spans="1:7">
      <c r="A16">
        <v>1</v>
      </c>
      <c r="B16">
        <v>57</v>
      </c>
      <c r="C16">
        <v>1</v>
      </c>
      <c r="D16">
        <f t="shared" si="0"/>
        <v>6.7658460000000007</v>
      </c>
      <c r="E16">
        <f t="shared" si="1"/>
        <v>867.69997153992347</v>
      </c>
      <c r="F16">
        <f t="shared" si="2"/>
        <v>0.99884885457262385</v>
      </c>
      <c r="G16">
        <f t="shared" si="3"/>
        <v>0.99884885457262385</v>
      </c>
    </row>
    <row r="17" spans="1:7">
      <c r="A17">
        <v>1</v>
      </c>
      <c r="B17">
        <v>58</v>
      </c>
      <c r="C17">
        <v>1</v>
      </c>
      <c r="D17">
        <f t="shared" si="0"/>
        <v>7.3523939999999941</v>
      </c>
      <c r="E17">
        <f t="shared" si="1"/>
        <v>1559.9265253503522</v>
      </c>
      <c r="F17">
        <f t="shared" si="2"/>
        <v>0.9993593548551073</v>
      </c>
      <c r="G17">
        <f t="shared" si="3"/>
        <v>0.9993593548551073</v>
      </c>
    </row>
    <row r="18" spans="1:7">
      <c r="A18">
        <v>1</v>
      </c>
      <c r="B18">
        <v>58</v>
      </c>
      <c r="C18">
        <v>0</v>
      </c>
      <c r="D18">
        <f t="shared" si="0"/>
        <v>9.0197839999999943</v>
      </c>
      <c r="E18">
        <f t="shared" si="1"/>
        <v>8264.9916502455653</v>
      </c>
      <c r="F18">
        <f t="shared" si="2"/>
        <v>0.99987902237961124</v>
      </c>
      <c r="G18">
        <f t="shared" si="3"/>
        <v>0.99987902237961124</v>
      </c>
    </row>
    <row r="19" spans="1:7">
      <c r="A19">
        <v>1</v>
      </c>
      <c r="B19">
        <v>59</v>
      </c>
      <c r="C19">
        <v>1</v>
      </c>
      <c r="D19">
        <f t="shared" si="0"/>
        <v>7.9389419999999946</v>
      </c>
      <c r="E19">
        <f t="shared" si="1"/>
        <v>2804.3918915579675</v>
      </c>
      <c r="F19">
        <f t="shared" si="2"/>
        <v>0.99964354356230611</v>
      </c>
      <c r="G19">
        <f t="shared" si="3"/>
        <v>0.99964354356230611</v>
      </c>
    </row>
    <row r="20" spans="1:7">
      <c r="A20">
        <v>1</v>
      </c>
      <c r="B20">
        <v>63</v>
      </c>
      <c r="C20">
        <v>1</v>
      </c>
      <c r="D20">
        <f t="shared" si="0"/>
        <v>10.285133999999998</v>
      </c>
      <c r="E20">
        <f t="shared" si="1"/>
        <v>29293.882944976271</v>
      </c>
      <c r="F20">
        <f t="shared" si="2"/>
        <v>0.99996586434559653</v>
      </c>
      <c r="G20">
        <f t="shared" si="3"/>
        <v>0.99996586434559653</v>
      </c>
    </row>
    <row r="21" spans="1:7">
      <c r="A21">
        <v>1</v>
      </c>
      <c r="B21">
        <v>64</v>
      </c>
      <c r="C21">
        <v>1</v>
      </c>
      <c r="D21">
        <f t="shared" si="0"/>
        <v>10.871681999999998</v>
      </c>
      <c r="E21">
        <f t="shared" si="1"/>
        <v>52663.716186689519</v>
      </c>
      <c r="F21">
        <f t="shared" si="2"/>
        <v>0.99998101195501643</v>
      </c>
      <c r="G21">
        <f t="shared" si="3"/>
        <v>0.99998101195501643</v>
      </c>
    </row>
    <row r="22" spans="1:7">
      <c r="A22">
        <v>1</v>
      </c>
      <c r="B22">
        <v>64</v>
      </c>
      <c r="C22">
        <v>1</v>
      </c>
      <c r="D22">
        <f t="shared" si="0"/>
        <v>10.871681999999998</v>
      </c>
      <c r="E22">
        <f t="shared" si="1"/>
        <v>52663.716186689519</v>
      </c>
      <c r="F22">
        <f t="shared" si="2"/>
        <v>0.99998101195501643</v>
      </c>
      <c r="G22">
        <f t="shared" si="3"/>
        <v>0.99998101195501643</v>
      </c>
    </row>
    <row r="23" spans="1:7">
      <c r="G23">
        <f>SUM(G3:G22)</f>
        <v>18.271052771069037</v>
      </c>
    </row>
    <row r="29" spans="1:7">
      <c r="A29" t="s">
        <v>4</v>
      </c>
      <c r="B29">
        <v>46</v>
      </c>
      <c r="D29" t="s">
        <v>6</v>
      </c>
      <c r="E29">
        <v>-25</v>
      </c>
    </row>
    <row r="30" spans="1:7">
      <c r="A30" t="s">
        <v>5</v>
      </c>
      <c r="B30">
        <v>1</v>
      </c>
      <c r="D30" t="s">
        <v>7</v>
      </c>
      <c r="E30">
        <v>0.58654799999999996</v>
      </c>
    </row>
    <row r="31" spans="1:7">
      <c r="A31" t="s">
        <v>9</v>
      </c>
      <c r="B31">
        <f>E29+E30*B29+E31*B30</f>
        <v>0.31381799999999882</v>
      </c>
      <c r="D31" t="s">
        <v>8</v>
      </c>
      <c r="E31">
        <v>-1.6673899999999999</v>
      </c>
    </row>
    <row r="32" spans="1:7">
      <c r="A32" t="s">
        <v>10</v>
      </c>
      <c r="B32">
        <f>EXP(B31)</f>
        <v>1.3686406212854989</v>
      </c>
    </row>
    <row r="33" spans="1:2">
      <c r="A33" t="s">
        <v>11</v>
      </c>
      <c r="B33" s="9">
        <f>B32/(1+B32)</f>
        <v>0.57781691700563509</v>
      </c>
    </row>
  </sheetData>
  <mergeCells count="1">
    <mergeCell ref="B1:C1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Pennsylvania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Libruk</dc:creator>
  <cp:lastModifiedBy>Lauren Libruk</cp:lastModifiedBy>
  <dcterms:created xsi:type="dcterms:W3CDTF">2016-07-27T04:51:25Z</dcterms:created>
  <dcterms:modified xsi:type="dcterms:W3CDTF">2016-07-27T05:50:48Z</dcterms:modified>
</cp:coreProperties>
</file>