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#\Price\Doc\"/>
    </mc:Choice>
  </mc:AlternateContent>
  <bookViews>
    <workbookView xWindow="0" yWindow="0" windowWidth="16440" windowHeight="753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8" i="1"/>
  <c r="C2" i="1"/>
  <c r="C3" i="1" s="1"/>
  <c r="D17" i="1" s="1"/>
  <c r="D9" i="1" l="1"/>
  <c r="D14" i="1"/>
  <c r="D7" i="1"/>
  <c r="D16" i="1"/>
  <c r="D12" i="1"/>
  <c r="D10" i="1"/>
  <c r="D15" i="1"/>
  <c r="D8" i="1"/>
  <c r="D11" i="1"/>
  <c r="D18" i="1" l="1"/>
  <c r="C26" i="1" l="1"/>
  <c r="E26" i="1" s="1"/>
  <c r="C25" i="1"/>
  <c r="C24" i="1"/>
</calcChain>
</file>

<file path=xl/sharedStrings.xml><?xml version="1.0" encoding="utf-8"?>
<sst xmlns="http://schemas.openxmlformats.org/spreadsheetml/2006/main" count="46" uniqueCount="43">
  <si>
    <t>Средняя стоимость программиста C#/Java в Украине:</t>
  </si>
  <si>
    <t>USD/месяц</t>
  </si>
  <si>
    <t>USD/день</t>
  </si>
  <si>
    <t>USD/час</t>
  </si>
  <si>
    <t>№ п/п</t>
  </si>
  <si>
    <t>Наименование работ</t>
  </si>
  <si>
    <t>Объем, часов</t>
  </si>
  <si>
    <t>Стоимость, USD</t>
  </si>
  <si>
    <t>Клиентская часть</t>
  </si>
  <si>
    <t>Создание базы данных. Создание таблиц, индексов, связей, триггеров и хранимых процедур.</t>
  </si>
  <si>
    <t>Создание функционала уровня доступа к данным локального SQL-сервера</t>
  </si>
  <si>
    <t>Создание функционала уровня доступа к данным удаленного Application-сервера</t>
  </si>
  <si>
    <t>Создание раздела программы "Прайслист". (Создание списка номенклатуры. Реализация бизнес-логики сложного поиска. Создание механизма добавление товара в "Корзину")</t>
  </si>
  <si>
    <t>Создание раздела программы "Корзина". (Создание механизма формирования заказов из отобранного списка товаров. )</t>
  </si>
  <si>
    <t>Создание раздела программы "Мои заказы". (Создание раздела, реализующего бизнес-логику отображения истории заказов.)</t>
  </si>
  <si>
    <t>1.1</t>
  </si>
  <si>
    <t>1.2</t>
  </si>
  <si>
    <t>1.3</t>
  </si>
  <si>
    <t>1.4</t>
  </si>
  <si>
    <t>1.5</t>
  </si>
  <si>
    <t>1.6</t>
  </si>
  <si>
    <t>2</t>
  </si>
  <si>
    <t>Сервер приложений</t>
  </si>
  <si>
    <t>2.1</t>
  </si>
  <si>
    <t>2.2</t>
  </si>
  <si>
    <t>2.3</t>
  </si>
  <si>
    <t>2.4</t>
  </si>
  <si>
    <t>Создание функционала уровня доступа к данным SQL-сервера на стороне сервера приложений</t>
  </si>
  <si>
    <t>Создание функционала уровня WEB-сервисов Application-сервера</t>
  </si>
  <si>
    <t>Создание шадуллера вычитки данных из 1С</t>
  </si>
  <si>
    <t>ИТОГО:</t>
  </si>
  <si>
    <t>Максимальное количество часов, выделяемое в день для решения данного проекта</t>
  </si>
  <si>
    <t>Минимальный срок изготовления программы</t>
  </si>
  <si>
    <t>час</t>
  </si>
  <si>
    <t>дней</t>
  </si>
  <si>
    <t>1</t>
  </si>
  <si>
    <t>Варианты оплаты</t>
  </si>
  <si>
    <t>Первоначальная стоимость ПО, USD</t>
  </si>
  <si>
    <t>Стоимость аренды ПО из расчета на 1 шт. проданного товара через данное ПО, USD</t>
  </si>
  <si>
    <t>Одноразовая покупка ПО с полными правами владения данным ПО. ПО продается как есть.</t>
  </si>
  <si>
    <t>Ежемесячный платеж рассрочки, USD</t>
  </si>
  <si>
    <t>Оплачивается часть стоимости ПО (25%) + оплачивается аренда ПО  из расчета на 1 шт. проданного товара через данное ПО</t>
  </si>
  <si>
    <t>Оплачивается часть стоимости ПО (25%) + 75% стоимости ПО распределяются на оставшиеся 11 месяцев. Общая продолжительность рассрочки составляет 12 месяцев.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</si>
</sst>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rgb="FFFAC7BE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0" fillId="0" borderId="0" xfId="0" applyNumberFormat="1"/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 indent="2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 wrapText="1" indent="1"/>
    </xf>
    <xf numFmtId="49" fontId="1" fillId="5" borderId="1" xfId="0" applyNumberFormat="1" applyFont="1" applyFill="1" applyBorder="1" applyAlignment="1">
      <alignment horizontal="left" vertical="top" indent="2"/>
    </xf>
    <xf numFmtId="0" fontId="1" fillId="5" borderId="1" xfId="0" applyFont="1" applyFill="1" applyBorder="1"/>
    <xf numFmtId="0" fontId="0" fillId="5" borderId="1" xfId="0" applyFill="1" applyBorder="1"/>
    <xf numFmtId="49" fontId="1" fillId="3" borderId="1" xfId="0" applyNumberFormat="1" applyFont="1" applyFill="1" applyBorder="1" applyAlignment="1">
      <alignment horizontal="left" vertical="top" indent="2"/>
    </xf>
    <xf numFmtId="0" fontId="1" fillId="3" borderId="1" xfId="0" applyFont="1" applyFill="1" applyBorder="1"/>
    <xf numFmtId="49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6" borderId="1" xfId="0" applyFill="1" applyBorder="1"/>
    <xf numFmtId="2" fontId="1" fillId="3" borderId="1" xfId="0" applyNumberFormat="1" applyFont="1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vertical="top" wrapText="1"/>
    </xf>
    <xf numFmtId="2" fontId="0" fillId="7" borderId="1" xfId="0" applyNumberForma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FAC7BE"/>
      <color rgb="FFF6A092"/>
      <color rgb="FF3399FF"/>
      <color rgb="FFFFE285"/>
      <color rgb="FFCBA9E5"/>
      <color rgb="FF8F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" sqref="C2"/>
    </sheetView>
  </sheetViews>
  <sheetFormatPr defaultRowHeight="15" x14ac:dyDescent="0.25"/>
  <cols>
    <col min="1" max="1" width="9.140625" style="6"/>
    <col min="2" max="2" width="44.140625" customWidth="1"/>
    <col min="3" max="3" width="16.140625" customWidth="1"/>
    <col min="4" max="4" width="15.42578125" customWidth="1"/>
    <col min="5" max="5" width="16.140625" customWidth="1"/>
    <col min="7" max="7" width="11.140625" customWidth="1"/>
    <col min="8" max="8" width="11" bestFit="1" customWidth="1"/>
  </cols>
  <sheetData>
    <row r="1" spans="1:6" x14ac:dyDescent="0.25">
      <c r="A1" s="5" t="s">
        <v>0</v>
      </c>
      <c r="B1" s="3"/>
      <c r="C1" s="1">
        <v>2000</v>
      </c>
      <c r="D1" s="2" t="s">
        <v>1</v>
      </c>
      <c r="E1" s="3"/>
      <c r="F1" s="3"/>
    </row>
    <row r="2" spans="1:6" x14ac:dyDescent="0.25">
      <c r="C2" s="1">
        <f>C1/(30-8)</f>
        <v>90.909090909090907</v>
      </c>
      <c r="D2" s="2" t="s">
        <v>2</v>
      </c>
    </row>
    <row r="3" spans="1:6" x14ac:dyDescent="0.25">
      <c r="C3" s="1">
        <f>C2/8</f>
        <v>11.363636363636363</v>
      </c>
      <c r="D3" s="2" t="s">
        <v>3</v>
      </c>
    </row>
    <row r="5" spans="1:6" s="4" customFormat="1" ht="30" x14ac:dyDescent="0.25">
      <c r="A5" s="7" t="s">
        <v>4</v>
      </c>
      <c r="B5" s="8" t="s">
        <v>5</v>
      </c>
      <c r="C5" s="9" t="s">
        <v>6</v>
      </c>
      <c r="D5" s="9" t="s">
        <v>7</v>
      </c>
    </row>
    <row r="6" spans="1:6" x14ac:dyDescent="0.25">
      <c r="A6" s="15">
        <v>1</v>
      </c>
      <c r="B6" s="16" t="s">
        <v>8</v>
      </c>
      <c r="C6" s="17"/>
      <c r="D6" s="17"/>
    </row>
    <row r="7" spans="1:6" ht="45" x14ac:dyDescent="0.25">
      <c r="A7" s="10" t="s">
        <v>15</v>
      </c>
      <c r="B7" s="11" t="s">
        <v>9</v>
      </c>
      <c r="C7" s="12">
        <v>8</v>
      </c>
      <c r="D7" s="13">
        <f>C7*$C$3</f>
        <v>90.909090909090907</v>
      </c>
    </row>
    <row r="8" spans="1:6" ht="30" x14ac:dyDescent="0.25">
      <c r="A8" s="10" t="s">
        <v>16</v>
      </c>
      <c r="B8" s="11" t="s">
        <v>10</v>
      </c>
      <c r="C8" s="12">
        <v>8</v>
      </c>
      <c r="D8" s="13">
        <f>C8*$C$3</f>
        <v>90.909090909090907</v>
      </c>
    </row>
    <row r="9" spans="1:6" ht="30" x14ac:dyDescent="0.25">
      <c r="A9" s="10" t="s">
        <v>17</v>
      </c>
      <c r="B9" s="11" t="s">
        <v>11</v>
      </c>
      <c r="C9" s="12">
        <v>30</v>
      </c>
      <c r="D9" s="13">
        <f>C9*$C$3</f>
        <v>340.90909090909088</v>
      </c>
    </row>
    <row r="10" spans="1:6" ht="75" x14ac:dyDescent="0.25">
      <c r="A10" s="10" t="s">
        <v>18</v>
      </c>
      <c r="B10" s="11" t="s">
        <v>12</v>
      </c>
      <c r="C10" s="12">
        <v>40</v>
      </c>
      <c r="D10" s="13">
        <f>C10*$C$3</f>
        <v>454.5454545454545</v>
      </c>
    </row>
    <row r="11" spans="1:6" ht="45" x14ac:dyDescent="0.25">
      <c r="A11" s="10" t="s">
        <v>19</v>
      </c>
      <c r="B11" s="11" t="s">
        <v>13</v>
      </c>
      <c r="C11" s="12">
        <v>30</v>
      </c>
      <c r="D11" s="13">
        <f t="shared" ref="D11:D12" si="0">C11*$C$3</f>
        <v>340.90909090909088</v>
      </c>
    </row>
    <row r="12" spans="1:6" ht="48" customHeight="1" x14ac:dyDescent="0.25">
      <c r="A12" s="10" t="s">
        <v>20</v>
      </c>
      <c r="B12" s="14" t="s">
        <v>14</v>
      </c>
      <c r="C12" s="12">
        <v>25</v>
      </c>
      <c r="D12" s="13">
        <f t="shared" si="0"/>
        <v>284.09090909090907</v>
      </c>
    </row>
    <row r="13" spans="1:6" x14ac:dyDescent="0.25">
      <c r="A13" s="15" t="s">
        <v>21</v>
      </c>
      <c r="B13" s="16" t="s">
        <v>22</v>
      </c>
      <c r="C13" s="17"/>
      <c r="D13" s="17"/>
    </row>
    <row r="14" spans="1:6" ht="45" x14ac:dyDescent="0.25">
      <c r="A14" s="10" t="s">
        <v>23</v>
      </c>
      <c r="B14" s="11" t="s">
        <v>9</v>
      </c>
      <c r="C14" s="12">
        <v>8</v>
      </c>
      <c r="D14" s="13">
        <f>C14*$C$3</f>
        <v>90.909090909090907</v>
      </c>
    </row>
    <row r="15" spans="1:6" ht="45" x14ac:dyDescent="0.25">
      <c r="A15" s="10" t="s">
        <v>24</v>
      </c>
      <c r="B15" s="11" t="s">
        <v>27</v>
      </c>
      <c r="C15" s="12">
        <v>8</v>
      </c>
      <c r="D15" s="13">
        <f>C15*$C$3</f>
        <v>90.909090909090907</v>
      </c>
    </row>
    <row r="16" spans="1:6" ht="30" x14ac:dyDescent="0.25">
      <c r="A16" s="10" t="s">
        <v>25</v>
      </c>
      <c r="B16" s="11" t="s">
        <v>28</v>
      </c>
      <c r="C16" s="12">
        <v>60</v>
      </c>
      <c r="D16" s="13">
        <f>C16*$C$3</f>
        <v>681.81818181818176</v>
      </c>
    </row>
    <row r="17" spans="1:5" ht="19.5" customHeight="1" x14ac:dyDescent="0.25">
      <c r="A17" s="10" t="s">
        <v>26</v>
      </c>
      <c r="B17" s="14" t="s">
        <v>29</v>
      </c>
      <c r="C17" s="12">
        <v>30</v>
      </c>
      <c r="D17" s="13">
        <f>C17*$C$3</f>
        <v>340.90909090909088</v>
      </c>
    </row>
    <row r="18" spans="1:5" x14ac:dyDescent="0.25">
      <c r="A18" s="18"/>
      <c r="B18" s="19" t="s">
        <v>30</v>
      </c>
      <c r="C18" s="19">
        <f>SUM(C6:C17)</f>
        <v>247</v>
      </c>
      <c r="D18" s="24">
        <f>SUM(D6:D17)</f>
        <v>2806.818181818182</v>
      </c>
    </row>
    <row r="20" spans="1:5" ht="45" x14ac:dyDescent="0.25">
      <c r="A20" s="20" t="s">
        <v>35</v>
      </c>
      <c r="B20" s="21" t="s">
        <v>31</v>
      </c>
      <c r="C20" s="22">
        <v>4</v>
      </c>
      <c r="D20" s="22" t="s">
        <v>33</v>
      </c>
    </row>
    <row r="21" spans="1:5" x14ac:dyDescent="0.25">
      <c r="A21" s="20" t="s">
        <v>21</v>
      </c>
      <c r="B21" s="23" t="s">
        <v>32</v>
      </c>
      <c r="C21" s="23">
        <f>C18/C20</f>
        <v>61.75</v>
      </c>
      <c r="D21" s="23" t="s">
        <v>34</v>
      </c>
    </row>
    <row r="23" spans="1:5" ht="105" x14ac:dyDescent="0.25">
      <c r="A23" s="7" t="s">
        <v>4</v>
      </c>
      <c r="B23" s="8" t="s">
        <v>36</v>
      </c>
      <c r="C23" s="9" t="s">
        <v>37</v>
      </c>
      <c r="D23" s="9" t="s">
        <v>38</v>
      </c>
      <c r="E23" s="9" t="s">
        <v>40</v>
      </c>
    </row>
    <row r="24" spans="1:5" ht="30" x14ac:dyDescent="0.25">
      <c r="A24" s="25"/>
      <c r="B24" s="26" t="s">
        <v>39</v>
      </c>
      <c r="C24" s="27">
        <f>D18</f>
        <v>2806.818181818182</v>
      </c>
      <c r="D24" s="27">
        <v>0</v>
      </c>
      <c r="E24" s="27">
        <v>0</v>
      </c>
    </row>
    <row r="25" spans="1:5" ht="45" x14ac:dyDescent="0.25">
      <c r="A25" s="25"/>
      <c r="B25" s="26" t="s">
        <v>41</v>
      </c>
      <c r="C25" s="27">
        <f>D18*0.25</f>
        <v>701.7045454545455</v>
      </c>
      <c r="D25" s="27">
        <v>0.1</v>
      </c>
      <c r="E25" s="27">
        <v>0</v>
      </c>
    </row>
    <row r="26" spans="1:5" ht="60" x14ac:dyDescent="0.25">
      <c r="A26" s="25"/>
      <c r="B26" s="26" t="s">
        <v>42</v>
      </c>
      <c r="C26" s="27">
        <f>D18*0.25</f>
        <v>701.7045454545455</v>
      </c>
      <c r="D26" s="27">
        <v>0</v>
      </c>
      <c r="E26" s="27">
        <f>(D18-C26)/11</f>
        <v>191.37396694214877</v>
      </c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Likhoshva</dc:creator>
  <cp:lastModifiedBy>Alexandr Likhoshva</cp:lastModifiedBy>
  <dcterms:created xsi:type="dcterms:W3CDTF">2017-05-23T21:40:21Z</dcterms:created>
  <dcterms:modified xsi:type="dcterms:W3CDTF">2017-05-25T04:18:26Z</dcterms:modified>
</cp:coreProperties>
</file>