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8_{4B01CC06-6909-2547-ACE5-6D18F21EE6CC}" xr6:coauthVersionLast="47" xr6:coauthVersionMax="47" xr10:uidLastSave="{00000000-0000-0000-0000-000000000000}"/>
  <bookViews>
    <workbookView xWindow="1900" yWindow="1820" windowWidth="27240" windowHeight="16440" xr2:uid="{C276EF8E-8567-464E-98DC-2A8DA10DDBB6}"/>
  </bookViews>
  <sheets>
    <sheet name="network" sheetId="1" r:id="rId1"/>
  </sheets>
  <externalReferences>
    <externalReference r:id="rId2"/>
  </externalReferences>
  <definedNames>
    <definedName name="_xlnm._FilterDatabase" localSheetId="0" hidden="1">network!$A$1:$L$43</definedName>
    <definedName name="taxrate">'[1]mixer costs'!$I$2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1" i="1"/>
  <c r="J12" i="1"/>
  <c r="J13" i="1"/>
  <c r="J14" i="1"/>
  <c r="J15" i="1"/>
  <c r="J17" i="1"/>
  <c r="J19" i="1"/>
  <c r="J20" i="1"/>
  <c r="J21" i="1"/>
  <c r="J22" i="1"/>
  <c r="J23" i="1"/>
  <c r="J24" i="1"/>
  <c r="J25" i="1"/>
  <c r="J26" i="1"/>
  <c r="J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 Doner</author>
  </authors>
  <commentList>
    <comment ref="H1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Terry Doner:</t>
        </r>
        <r>
          <rPr>
            <sz val="9"/>
            <color indexed="81"/>
            <rFont val="Calibri"/>
            <family val="2"/>
          </rPr>
          <t xml:space="preserve">
Static - Configured at the device
Reserved - DHCP managed</t>
        </r>
      </text>
    </comment>
  </commentList>
</comments>
</file>

<file path=xl/sharedStrings.xml><?xml version="1.0" encoding="utf-8"?>
<sst xmlns="http://schemas.openxmlformats.org/spreadsheetml/2006/main" count="482" uniqueCount="245">
  <si>
    <t>NSCU-A004</t>
  </si>
  <si>
    <t>Apple Mac Mini M2</t>
  </si>
  <si>
    <t>Video Mac</t>
  </si>
  <si>
    <t>CUMU-G001</t>
  </si>
  <si>
    <t>Prayer room</t>
  </si>
  <si>
    <t>NSCU-A001</t>
  </si>
  <si>
    <t>na</t>
  </si>
  <si>
    <t>192.168.0.166</t>
  </si>
  <si>
    <t>14:98:77:82:73:BD</t>
  </si>
  <si>
    <t>Apple Mac Mini M1</t>
  </si>
  <si>
    <t>DAW Mac</t>
  </si>
  <si>
    <t>CUMU-E001</t>
  </si>
  <si>
    <t>Balcony</t>
  </si>
  <si>
    <t>tbd</t>
  </si>
  <si>
    <t>00:1D:C1:51:73:2d</t>
  </si>
  <si>
    <t>2ch Dante Output</t>
  </si>
  <si>
    <t>Audio Output</t>
  </si>
  <si>
    <t>ZAIU-E002</t>
  </si>
  <si>
    <t>NSCU-A003</t>
  </si>
  <si>
    <t>2ch Dante Input</t>
  </si>
  <si>
    <t>Audio Input</t>
  </si>
  <si>
    <t>ZAIU-E001</t>
  </si>
  <si>
    <t>1C-69-7A-65-CB-33</t>
  </si>
  <si>
    <t>Resi / NUC / Linux</t>
  </si>
  <si>
    <t>Stream Encoder</t>
  </si>
  <si>
    <t>ZVIU-D002 or CDLU-D001</t>
  </si>
  <si>
    <t>wifi ony</t>
  </si>
  <si>
    <t>d4:53:83:ed:a9:72</t>
  </si>
  <si>
    <t>Sony PXW-Z150</t>
  </si>
  <si>
    <t>Video Camera - portable</t>
  </si>
  <si>
    <t>ZVVU-C001</t>
  </si>
  <si>
    <t>wifi only</t>
  </si>
  <si>
    <t>ac:de:48:00:11:22</t>
  </si>
  <si>
    <t>MacBook Prep</t>
  </si>
  <si>
    <t>Video Edit Laptop</t>
  </si>
  <si>
    <t>CLMU-C001</t>
  </si>
  <si>
    <t>Dell PowerEdge T410</t>
  </si>
  <si>
    <t>Server</t>
  </si>
  <si>
    <t>desk</t>
  </si>
  <si>
    <t>ServerRoom</t>
  </si>
  <si>
    <t>Network</t>
  </si>
  <si>
    <t>CSWU1</t>
  </si>
  <si>
    <t>Lobby (port14 on switch 50-80m in length)</t>
  </si>
  <si>
    <t>HP IAP-315</t>
  </si>
  <si>
    <t>Wireless Access Point</t>
  </si>
  <si>
    <t>Lobby</t>
  </si>
  <si>
    <t>NAHU-B005</t>
  </si>
  <si>
    <t>Balcony West</t>
  </si>
  <si>
    <t>NSCU-A005</t>
  </si>
  <si>
    <t>NAHU-B007</t>
  </si>
  <si>
    <t>Balcony East</t>
  </si>
  <si>
    <t>NAHU-B009</t>
  </si>
  <si>
    <t>Next to Children's Office</t>
  </si>
  <si>
    <t>NSCU-A002</t>
  </si>
  <si>
    <t>Room 1 (South East)</t>
  </si>
  <si>
    <t>NAHU-B004</t>
  </si>
  <si>
    <t>Next to Electrical Room</t>
  </si>
  <si>
    <t>Room 10 (South West)</t>
  </si>
  <si>
    <t>NAHU-B003</t>
  </si>
  <si>
    <t>Fellowship Hall</t>
  </si>
  <si>
    <t>NAHU-B008</t>
  </si>
  <si>
    <t>Next to Womens Washroom</t>
  </si>
  <si>
    <t>bsmt Hallway East</t>
  </si>
  <si>
    <t>NAHU-B006</t>
  </si>
  <si>
    <t>Next to Mens Washroom</t>
  </si>
  <si>
    <t>bsmt Hallway West</t>
  </si>
  <si>
    <t>NAHU-B002</t>
  </si>
  <si>
    <t>Office</t>
  </si>
  <si>
    <t>NAHU-B001</t>
  </si>
  <si>
    <t>Card installed in ZAKU-0002. Manage via Dante Controller.</t>
  </si>
  <si>
    <t>192.168.0.202</t>
  </si>
  <si>
    <t>Reserved</t>
  </si>
  <si>
    <t>00:1d:c1:03:7D:b4</t>
  </si>
  <si>
    <t>Dante-MY16-AUD2</t>
  </si>
  <si>
    <t>Network Audio</t>
  </si>
  <si>
    <t>Audio</t>
  </si>
  <si>
    <t>ZAIU-B002</t>
  </si>
  <si>
    <t>Card installed in ZAKU-0001. Manage via Dante Controller.</t>
  </si>
  <si>
    <t>192.168.0.201</t>
  </si>
  <si>
    <t>00:1d:c1:03:7c:94</t>
  </si>
  <si>
    <t>ZAIU-B001</t>
  </si>
  <si>
    <t>Manage via Shure Wireless Workbench</t>
  </si>
  <si>
    <t>192.168.0.200</t>
  </si>
  <si>
    <t>00:0e:dd:48:6c:47</t>
  </si>
  <si>
    <t>Shure ULXD4Q-G</t>
  </si>
  <si>
    <t>Wireless Receiver Quad</t>
  </si>
  <si>
    <t>ZAHU-0005</t>
  </si>
  <si>
    <t>ZAMU-B003</t>
  </si>
  <si>
    <t>192.168.0.199</t>
  </si>
  <si>
    <t>00:0e:dd:48:6f:33</t>
  </si>
  <si>
    <t>ZAMU-B002</t>
  </si>
  <si>
    <t>192.168.0.198</t>
  </si>
  <si>
    <t>00:0e:dd:48:74:3d</t>
  </si>
  <si>
    <t>ZAMU-B001</t>
  </si>
  <si>
    <t>192.168.0.197</t>
  </si>
  <si>
    <t>00:c0:15:03:59:43</t>
  </si>
  <si>
    <t>ETC ColorSource 40AV</t>
  </si>
  <si>
    <t>Lighting Console</t>
  </si>
  <si>
    <t>Lighting</t>
  </si>
  <si>
    <t>ZLKU-C001</t>
  </si>
  <si>
    <t>192.168.0.196</t>
  </si>
  <si>
    <t>00:0e:dd:45:2f:3a</t>
  </si>
  <si>
    <t>ZAMU-A001</t>
  </si>
  <si>
    <t>OBS Livestream-ATEM Control</t>
  </si>
  <si>
    <t>192.168.0.164</t>
  </si>
  <si>
    <t>78:7b:8a:ae:b7:ca</t>
  </si>
  <si>
    <t>iMac 21 (video)</t>
  </si>
  <si>
    <t>Video Recording / Livestreaming</t>
  </si>
  <si>
    <t>Video</t>
  </si>
  <si>
    <t>CDMU-A002</t>
  </si>
  <si>
    <t>Rear</t>
  </si>
  <si>
    <t>192.168.0.183</t>
  </si>
  <si>
    <t>3c:b7:92:10:89:ab</t>
  </si>
  <si>
    <t>Hitachi CP-WU5505</t>
  </si>
  <si>
    <t>Confidence Projector</t>
  </si>
  <si>
    <t>Auditorium</t>
  </si>
  <si>
    <t>ZVVU-0001</t>
  </si>
  <si>
    <t>West</t>
  </si>
  <si>
    <t>192.168.0.195</t>
  </si>
  <si>
    <t>ac:9b:0a:da:19:2b</t>
  </si>
  <si>
    <t>Sony Projector</t>
  </si>
  <si>
    <t>FoH Projector</t>
  </si>
  <si>
    <t>Bulkhead</t>
  </si>
  <si>
    <t>ZVVU-A003</t>
  </si>
  <si>
    <t>Centre</t>
  </si>
  <si>
    <t>192.168.0.194</t>
  </si>
  <si>
    <t>ac:9b:0a:da:19:2e</t>
  </si>
  <si>
    <t>ZVVU-A002</t>
  </si>
  <si>
    <t>East</t>
  </si>
  <si>
    <t>192.168.0.193</t>
  </si>
  <si>
    <t>04:5d:4b:4b:f9:4e</t>
  </si>
  <si>
    <t>ZVVU-A001</t>
  </si>
  <si>
    <t/>
  </si>
  <si>
    <t>192.168.0.190</t>
  </si>
  <si>
    <t>7c:2e:0d:09:52:6b</t>
  </si>
  <si>
    <t>BMD HyperDeck Studio</t>
  </si>
  <si>
    <t>Video Recorder</t>
  </si>
  <si>
    <t>ZVHU-0003</t>
  </si>
  <si>
    <t>ZVRU-A002</t>
  </si>
  <si>
    <t>192.168.0.189</t>
  </si>
  <si>
    <t>7c:2e:0d:09:36:4b</t>
  </si>
  <si>
    <t>ZVRU-A001</t>
  </si>
  <si>
    <t>-</t>
  </si>
  <si>
    <t>192.168.0.192</t>
  </si>
  <si>
    <t>00:55:DA:40:18:16</t>
  </si>
  <si>
    <t>Datapath fx4</t>
  </si>
  <si>
    <t>Video Processor</t>
  </si>
  <si>
    <t>ZVHU-0001</t>
  </si>
  <si>
    <t>ZVKU-A002</t>
  </si>
  <si>
    <t>no web ui</t>
  </si>
  <si>
    <t>192.168.0.191</t>
  </si>
  <si>
    <t>7c:2e:0d:a2:ab:fd</t>
  </si>
  <si>
    <t>BMD ATEM Television Pro HD</t>
  </si>
  <si>
    <t>Video Mixer</t>
  </si>
  <si>
    <t>ZVKU-A003</t>
  </si>
  <si>
    <t>192.168.0.184</t>
  </si>
  <si>
    <t>00:1d:56:03:81:45</t>
  </si>
  <si>
    <t>Kramer VS-88DT</t>
  </si>
  <si>
    <t>Matrix Switch</t>
  </si>
  <si>
    <t>ZVKU-A001</t>
  </si>
  <si>
    <t>192.168.0.185</t>
  </si>
  <si>
    <t>3c:07:71:3B:AA:10</t>
  </si>
  <si>
    <t>Sony RMIP10</t>
  </si>
  <si>
    <t>Camera Remote Control</t>
  </si>
  <si>
    <t>ZVKU-A004</t>
  </si>
  <si>
    <t>COM5 on CDWU-0009</t>
  </si>
  <si>
    <t>192.168.0.181</t>
  </si>
  <si>
    <t>Unknown</t>
  </si>
  <si>
    <t>00:40:9D:29:93:7E</t>
  </si>
  <si>
    <t>Digi One SP</t>
  </si>
  <si>
    <t>West Projector IP-Serial</t>
  </si>
  <si>
    <t>Sanctuary</t>
  </si>
  <si>
    <t>ZVIU-0002</t>
  </si>
  <si>
    <t>COM4 on CDWU-0009</t>
  </si>
  <si>
    <t>192.168.0.180</t>
  </si>
  <si>
    <t>00:40:9D:29:93:76</t>
  </si>
  <si>
    <t>East Projector IP-Serial</t>
  </si>
  <si>
    <t>ZVIU-0001</t>
  </si>
  <si>
    <t>192.168.0.188</t>
  </si>
  <si>
    <t>04:a3:16:ba:3f:4e</t>
  </si>
  <si>
    <t>Sony SRG360SHE</t>
  </si>
  <si>
    <t>Video Camera 3</t>
  </si>
  <si>
    <t>ZVCU-A003</t>
  </si>
  <si>
    <t>192.168.0.187</t>
  </si>
  <si>
    <t>04:a3:16:ba:26:5e</t>
  </si>
  <si>
    <t>Video Camera 2</t>
  </si>
  <si>
    <t>ZVCU-A002</t>
  </si>
  <si>
    <t>192.168.0.186</t>
  </si>
  <si>
    <t>b0:d5:cc:ab:1f:e0</t>
  </si>
  <si>
    <t>Video Camera 1</t>
  </si>
  <si>
    <t>ZVCU-A001</t>
  </si>
  <si>
    <t>192.168.0.182</t>
  </si>
  <si>
    <t>Static</t>
  </si>
  <si>
    <t>00:A0:DE:25:6C:2C</t>
  </si>
  <si>
    <t>Yamaha M7CL</t>
  </si>
  <si>
    <t>Audio Console</t>
  </si>
  <si>
    <t>ZAKU-0001</t>
  </si>
  <si>
    <t>Amp Room</t>
  </si>
  <si>
    <t>192.168.0.26</t>
  </si>
  <si>
    <t>00:b0:e1:47:bb:5a</t>
  </si>
  <si>
    <t>Cisco SG250-26P</t>
  </si>
  <si>
    <t>Network Switch</t>
  </si>
  <si>
    <t>ZAHU-0001</t>
  </si>
  <si>
    <t>AVRackRoom</t>
  </si>
  <si>
    <t>Rear Desk</t>
  </si>
  <si>
    <t>192.168.0.25</t>
  </si>
  <si>
    <t>00:b0:e1:47:ba:38 </t>
  </si>
  <si>
    <t>ZAHU-0003</t>
  </si>
  <si>
    <t>Front Desk</t>
  </si>
  <si>
    <t>192.168.0.24</t>
  </si>
  <si>
    <t>00:b0:e1:47:b9:c4</t>
  </si>
  <si>
    <t>ZAHU-0004</t>
  </si>
  <si>
    <t>Basement</t>
  </si>
  <si>
    <t>192.168.0.23</t>
  </si>
  <si>
    <t>00:b0:e1:46:8A:72</t>
  </si>
  <si>
    <t>unnamed</t>
  </si>
  <si>
    <t>Electrical</t>
  </si>
  <si>
    <t>MHPL-0004</t>
  </si>
  <si>
    <t>192.168.0.22</t>
  </si>
  <si>
    <t>00:b0:e1:47:b9:16</t>
  </si>
  <si>
    <t>Rogers</t>
  </si>
  <si>
    <t>unknown</t>
  </si>
  <si>
    <t>ISP Modem</t>
  </si>
  <si>
    <t>192.168.0.145</t>
  </si>
  <si>
    <t>00:1C:C0:60:9C:54</t>
  </si>
  <si>
    <t>Windows (Mediashout)</t>
  </si>
  <si>
    <t>Presentation Windows</t>
  </si>
  <si>
    <t>CDWU-0009</t>
  </si>
  <si>
    <t>192.168.0.140</t>
  </si>
  <si>
    <t>98:10:e8:f1:66:43</t>
  </si>
  <si>
    <t>iMac 27 (Propresenter)</t>
  </si>
  <si>
    <t>Presentation Propresenter</t>
  </si>
  <si>
    <t>CDMU-A001</t>
  </si>
  <si>
    <t>Notes</t>
  </si>
  <si>
    <t>UpLink</t>
  </si>
  <si>
    <t>URL</t>
  </si>
  <si>
    <t>IP</t>
  </si>
  <si>
    <t>Static-Reserved</t>
  </si>
  <si>
    <t>MAC</t>
  </si>
  <si>
    <t>Device</t>
  </si>
  <si>
    <t>Usage</t>
  </si>
  <si>
    <t>Rack</t>
  </si>
  <si>
    <t>Location</t>
  </si>
  <si>
    <t>Category</t>
  </si>
  <si>
    <t>AssetTag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</si>
</sst>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12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2" fillId="0" borderId="0" xfId="0" applyFont="1"/>
    <xf numFmtId="49" fontId="3" fillId="2" borderId="0" xfId="0" applyNumberFormat="1" applyFont="1" applyFill="1"/>
    <xf numFmtId="0" fontId="4" fillId="0" borderId="0" xfId="0" applyFont="1"/>
    <xf numFmtId="49" fontId="3" fillId="0" borderId="0" xfId="0" applyNumberFormat="1" applyFont="1"/>
    <xf numFmtId="0" fontId="5" fillId="0" borderId="0" xfId="1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6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onert/Documents/UACTech/SystemDocumentation/TechInventory.xlsx" TargetMode="External"/><Relationship Id="rId1" Type="http://schemas.openxmlformats.org/officeDocument/2006/relationships/externalLinkPath" Target="/Users/donert/Documents/UACTech/SystemDocumentation/Tech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 Wireless2017"/>
      <sheetName val="mixer costs"/>
      <sheetName val="wireshark filters"/>
      <sheetName val="RackLayout"/>
      <sheetName val="Credentials"/>
      <sheetName val="Software"/>
      <sheetName val="Dante"/>
      <sheetName val="misc"/>
      <sheetName val="Discarded"/>
      <sheetName val="Further"/>
      <sheetName val="DMX counts"/>
      <sheetName val="DMX.Details"/>
      <sheetName val="CS40.Playback"/>
      <sheetName val="TeamOrg"/>
      <sheetName val="TeamStructure"/>
      <sheetName val="TeamSkill"/>
      <sheetName val="People"/>
      <sheetName val="PeopleSkill"/>
    </sheetNames>
    <sheetDataSet>
      <sheetData sheetId="0"/>
      <sheetData sheetId="1">
        <row r="2">
          <cell r="I2">
            <v>0.13742299999999999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9.0.112/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192.169.0.112/" TargetMode="External"/><Relationship Id="rId7" Type="http://schemas.openxmlformats.org/officeDocument/2006/relationships/hyperlink" Target="http://192.169.0.112/" TargetMode="External"/><Relationship Id="rId12" Type="http://schemas.openxmlformats.org/officeDocument/2006/relationships/hyperlink" Target="http://192.169.0.112/" TargetMode="External"/><Relationship Id="rId2" Type="http://schemas.openxmlformats.org/officeDocument/2006/relationships/hyperlink" Target="http://192.169.0.112/" TargetMode="External"/><Relationship Id="rId1" Type="http://schemas.openxmlformats.org/officeDocument/2006/relationships/hyperlink" Target="http://192.168.0.128/" TargetMode="External"/><Relationship Id="rId6" Type="http://schemas.openxmlformats.org/officeDocument/2006/relationships/hyperlink" Target="http://192.169.0.112/" TargetMode="External"/><Relationship Id="rId11" Type="http://schemas.openxmlformats.org/officeDocument/2006/relationships/hyperlink" Target="http://192.169.0.112/" TargetMode="External"/><Relationship Id="rId5" Type="http://schemas.openxmlformats.org/officeDocument/2006/relationships/hyperlink" Target="http://192.169.0.112/" TargetMode="External"/><Relationship Id="rId10" Type="http://schemas.openxmlformats.org/officeDocument/2006/relationships/hyperlink" Target="http://192.169.0.112/" TargetMode="External"/><Relationship Id="rId4" Type="http://schemas.openxmlformats.org/officeDocument/2006/relationships/hyperlink" Target="http://192.169.0.112/" TargetMode="External"/><Relationship Id="rId9" Type="http://schemas.openxmlformats.org/officeDocument/2006/relationships/hyperlink" Target="http://192.169.0.112/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309-0B6A-4549-9590-6CFCF97D2DB0}">
  <dimension ref="A1:L50"/>
  <sheetViews>
    <sheetView tabSelected="1" workbookViewId="0">
      <pane ySplit="1" topLeftCell="A2" activePane="bottomLeft" state="frozen"/>
      <selection pane="bottomLeft" activeCell="E7" sqref="E7"/>
    </sheetView>
  </sheetViews>
  <sheetFormatPr baseColWidth="10" defaultRowHeight="16" x14ac:dyDescent="0.2"/>
  <cols>
    <col min="1" max="1" width="12.6640625" customWidth="1"/>
    <col min="2" max="2" width="8.6640625" hidden="1" customWidth="1"/>
    <col min="3" max="3" width="19.6640625" hidden="1" customWidth="1"/>
    <col min="4" max="4" width="12.6640625" hidden="1" customWidth="1"/>
    <col min="5" max="5" width="22.6640625" customWidth="1"/>
    <col min="6" max="6" width="25.33203125" customWidth="1"/>
    <col min="7" max="7" width="20.33203125" customWidth="1"/>
    <col min="8" max="8" width="14.1640625" hidden="1" customWidth="1"/>
    <col min="9" max="9" width="16.33203125" customWidth="1"/>
    <col min="10" max="11" width="19.1640625" customWidth="1"/>
    <col min="12" max="12" width="19.33203125" bestFit="1" customWidth="1"/>
  </cols>
  <sheetData>
    <row r="1" spans="1:12" s="11" customFormat="1" x14ac:dyDescent="0.2">
      <c r="A1" s="11" t="s">
        <v>244</v>
      </c>
      <c r="B1" s="11" t="s">
        <v>243</v>
      </c>
      <c r="C1" s="11" t="s">
        <v>242</v>
      </c>
      <c r="D1" s="11" t="s">
        <v>241</v>
      </c>
      <c r="E1" s="11" t="s">
        <v>240</v>
      </c>
      <c r="F1" s="11" t="s">
        <v>239</v>
      </c>
      <c r="G1" s="11" t="s">
        <v>238</v>
      </c>
      <c r="H1" s="11" t="s">
        <v>237</v>
      </c>
      <c r="I1" s="11" t="s">
        <v>236</v>
      </c>
      <c r="J1" s="11" t="s">
        <v>235</v>
      </c>
      <c r="K1" s="11" t="s">
        <v>234</v>
      </c>
      <c r="L1" s="11" t="s">
        <v>233</v>
      </c>
    </row>
    <row r="2" spans="1:12" x14ac:dyDescent="0.2">
      <c r="A2" t="s">
        <v>232</v>
      </c>
      <c r="B2" t="s">
        <v>108</v>
      </c>
      <c r="C2" t="s">
        <v>12</v>
      </c>
      <c r="D2" t="s">
        <v>38</v>
      </c>
      <c r="E2" t="s">
        <v>231</v>
      </c>
      <c r="F2" t="s">
        <v>230</v>
      </c>
      <c r="G2" t="s">
        <v>229</v>
      </c>
      <c r="H2" t="s">
        <v>71</v>
      </c>
      <c r="I2" t="s">
        <v>228</v>
      </c>
      <c r="K2" t="s">
        <v>0</v>
      </c>
      <c r="L2" s="7" t="s">
        <v>132</v>
      </c>
    </row>
    <row r="3" spans="1:12" x14ac:dyDescent="0.2">
      <c r="A3" t="s">
        <v>227</v>
      </c>
      <c r="B3" t="s">
        <v>108</v>
      </c>
      <c r="C3" t="s">
        <v>12</v>
      </c>
      <c r="D3" t="s">
        <v>38</v>
      </c>
      <c r="E3" t="s">
        <v>226</v>
      </c>
      <c r="F3" t="s">
        <v>225</v>
      </c>
      <c r="G3" s="10" t="s">
        <v>224</v>
      </c>
      <c r="H3" t="s">
        <v>71</v>
      </c>
      <c r="I3" t="s">
        <v>223</v>
      </c>
      <c r="K3" t="s">
        <v>0</v>
      </c>
      <c r="L3" s="7" t="s">
        <v>132</v>
      </c>
    </row>
    <row r="4" spans="1:12" x14ac:dyDescent="0.2">
      <c r="A4" t="s">
        <v>217</v>
      </c>
      <c r="B4" t="s">
        <v>40</v>
      </c>
      <c r="C4" t="s">
        <v>39</v>
      </c>
      <c r="D4" t="s">
        <v>215</v>
      </c>
      <c r="E4" t="s">
        <v>222</v>
      </c>
      <c r="F4" t="s">
        <v>221</v>
      </c>
      <c r="G4" t="s">
        <v>219</v>
      </c>
      <c r="H4" t="s">
        <v>167</v>
      </c>
      <c r="J4" s="6"/>
      <c r="K4" s="6" t="s">
        <v>220</v>
      </c>
      <c r="L4" s="7"/>
    </row>
    <row r="5" spans="1:12" x14ac:dyDescent="0.2">
      <c r="A5" t="s">
        <v>5</v>
      </c>
      <c r="B5" t="s">
        <v>40</v>
      </c>
      <c r="C5" t="s">
        <v>39</v>
      </c>
      <c r="D5" t="s">
        <v>215</v>
      </c>
      <c r="E5" t="s">
        <v>201</v>
      </c>
      <c r="F5" t="s">
        <v>200</v>
      </c>
      <c r="G5" t="s">
        <v>219</v>
      </c>
      <c r="H5" t="s">
        <v>167</v>
      </c>
      <c r="I5" t="s">
        <v>218</v>
      </c>
      <c r="J5" s="6" t="str">
        <f>CONCATENATE("http://", I5)</f>
        <v>http://192.168.0.22</v>
      </c>
      <c r="K5" t="s">
        <v>217</v>
      </c>
      <c r="L5" s="7" t="s">
        <v>67</v>
      </c>
    </row>
    <row r="6" spans="1:12" x14ac:dyDescent="0.2">
      <c r="A6" t="s">
        <v>53</v>
      </c>
      <c r="B6" t="s">
        <v>40</v>
      </c>
      <c r="C6" t="s">
        <v>216</v>
      </c>
      <c r="D6" t="s">
        <v>215</v>
      </c>
      <c r="E6" t="s">
        <v>201</v>
      </c>
      <c r="F6" t="s">
        <v>200</v>
      </c>
      <c r="G6" t="s">
        <v>214</v>
      </c>
      <c r="H6" t="s">
        <v>167</v>
      </c>
      <c r="I6" t="s">
        <v>213</v>
      </c>
      <c r="J6" s="6" t="str">
        <f>CONCATENATE("http://", I6)</f>
        <v>http://192.168.0.23</v>
      </c>
      <c r="K6" t="s">
        <v>5</v>
      </c>
      <c r="L6" s="7" t="s">
        <v>212</v>
      </c>
    </row>
    <row r="7" spans="1:12" x14ac:dyDescent="0.2">
      <c r="A7" t="s">
        <v>18</v>
      </c>
      <c r="B7" t="s">
        <v>40</v>
      </c>
      <c r="C7" t="s">
        <v>12</v>
      </c>
      <c r="D7" t="s">
        <v>211</v>
      </c>
      <c r="E7" t="s">
        <v>201</v>
      </c>
      <c r="F7" t="s">
        <v>200</v>
      </c>
      <c r="G7" t="s">
        <v>210</v>
      </c>
      <c r="H7" t="s">
        <v>167</v>
      </c>
      <c r="I7" t="s">
        <v>209</v>
      </c>
      <c r="J7" s="6" t="str">
        <f>CONCATENATE("http://", I7)</f>
        <v>http://192.168.0.24</v>
      </c>
      <c r="K7" t="s">
        <v>5</v>
      </c>
      <c r="L7" s="7" t="s">
        <v>208</v>
      </c>
    </row>
    <row r="8" spans="1:12" x14ac:dyDescent="0.2">
      <c r="A8" t="s">
        <v>0</v>
      </c>
      <c r="B8" t="s">
        <v>40</v>
      </c>
      <c r="C8" t="s">
        <v>12</v>
      </c>
      <c r="D8" t="s">
        <v>207</v>
      </c>
      <c r="E8" t="s">
        <v>201</v>
      </c>
      <c r="F8" t="s">
        <v>200</v>
      </c>
      <c r="G8" t="s">
        <v>206</v>
      </c>
      <c r="H8" t="s">
        <v>167</v>
      </c>
      <c r="I8" s="9" t="s">
        <v>205</v>
      </c>
      <c r="J8" s="6" t="str">
        <f>CONCATENATE("http://", I8)</f>
        <v>http://192.168.0.25</v>
      </c>
      <c r="K8" t="s">
        <v>18</v>
      </c>
      <c r="L8" t="s">
        <v>204</v>
      </c>
    </row>
    <row r="9" spans="1:12" x14ac:dyDescent="0.2">
      <c r="A9" t="s">
        <v>48</v>
      </c>
      <c r="B9" t="s">
        <v>40</v>
      </c>
      <c r="C9" t="s">
        <v>203</v>
      </c>
      <c r="D9" t="s">
        <v>202</v>
      </c>
      <c r="E9" t="s">
        <v>201</v>
      </c>
      <c r="F9" t="s">
        <v>200</v>
      </c>
      <c r="G9" t="s">
        <v>199</v>
      </c>
      <c r="H9" t="s">
        <v>167</v>
      </c>
      <c r="I9" t="s">
        <v>198</v>
      </c>
      <c r="J9" s="6" t="str">
        <f>CONCATENATE("http://", I9)</f>
        <v>http://192.168.0.26</v>
      </c>
      <c r="K9" s="9" t="s">
        <v>5</v>
      </c>
      <c r="L9" s="7" t="s">
        <v>197</v>
      </c>
    </row>
    <row r="10" spans="1:12" x14ac:dyDescent="0.2">
      <c r="A10" t="s">
        <v>196</v>
      </c>
      <c r="B10" t="s">
        <v>75</v>
      </c>
      <c r="C10" t="s">
        <v>12</v>
      </c>
      <c r="D10" t="s">
        <v>38</v>
      </c>
      <c r="E10" t="s">
        <v>195</v>
      </c>
      <c r="F10" t="s">
        <v>194</v>
      </c>
      <c r="G10" t="s">
        <v>193</v>
      </c>
      <c r="H10" t="s">
        <v>192</v>
      </c>
      <c r="I10" t="s">
        <v>191</v>
      </c>
      <c r="K10" t="s">
        <v>18</v>
      </c>
      <c r="L10" s="7" t="s">
        <v>132</v>
      </c>
    </row>
    <row r="11" spans="1:12" x14ac:dyDescent="0.2">
      <c r="A11" t="s">
        <v>190</v>
      </c>
      <c r="B11" t="s">
        <v>108</v>
      </c>
      <c r="C11" t="s">
        <v>12</v>
      </c>
      <c r="D11" t="s">
        <v>115</v>
      </c>
      <c r="E11" t="s">
        <v>189</v>
      </c>
      <c r="F11" t="s">
        <v>180</v>
      </c>
      <c r="G11" t="s">
        <v>188</v>
      </c>
      <c r="H11" t="s">
        <v>71</v>
      </c>
      <c r="I11" t="s">
        <v>187</v>
      </c>
      <c r="J11" s="6" t="str">
        <f>CONCATENATE("http://", I11)</f>
        <v>http://192.168.0.186</v>
      </c>
      <c r="K11" t="s">
        <v>0</v>
      </c>
      <c r="L11" t="s">
        <v>128</v>
      </c>
    </row>
    <row r="12" spans="1:12" ht="17" x14ac:dyDescent="0.2">
      <c r="A12" t="s">
        <v>186</v>
      </c>
      <c r="B12" t="s">
        <v>108</v>
      </c>
      <c r="C12" t="s">
        <v>12</v>
      </c>
      <c r="D12" t="s">
        <v>115</v>
      </c>
      <c r="E12" t="s">
        <v>185</v>
      </c>
      <c r="F12" t="s">
        <v>180</v>
      </c>
      <c r="G12" s="8" t="s">
        <v>184</v>
      </c>
      <c r="H12" t="s">
        <v>71</v>
      </c>
      <c r="I12" t="s">
        <v>183</v>
      </c>
      <c r="J12" s="6" t="str">
        <f>CONCATENATE("http://", I12)</f>
        <v>http://192.168.0.187</v>
      </c>
      <c r="K12" t="s">
        <v>0</v>
      </c>
      <c r="L12" t="s">
        <v>124</v>
      </c>
    </row>
    <row r="13" spans="1:12" x14ac:dyDescent="0.2">
      <c r="A13" t="s">
        <v>182</v>
      </c>
      <c r="B13" t="s">
        <v>108</v>
      </c>
      <c r="C13" t="s">
        <v>12</v>
      </c>
      <c r="D13" t="s">
        <v>115</v>
      </c>
      <c r="E13" t="s">
        <v>181</v>
      </c>
      <c r="F13" t="s">
        <v>180</v>
      </c>
      <c r="G13" t="s">
        <v>179</v>
      </c>
      <c r="H13" t="s">
        <v>71</v>
      </c>
      <c r="I13" t="s">
        <v>178</v>
      </c>
      <c r="J13" s="6" t="str">
        <f>CONCATENATE("http://", I13)</f>
        <v>http://192.168.0.188</v>
      </c>
      <c r="K13" t="s">
        <v>0</v>
      </c>
      <c r="L13" t="s">
        <v>117</v>
      </c>
    </row>
    <row r="14" spans="1:12" x14ac:dyDescent="0.2">
      <c r="A14" t="s">
        <v>177</v>
      </c>
      <c r="B14" t="s">
        <v>108</v>
      </c>
      <c r="C14" t="s">
        <v>171</v>
      </c>
      <c r="D14" t="s">
        <v>115</v>
      </c>
      <c r="E14" t="s">
        <v>176</v>
      </c>
      <c r="F14" t="s">
        <v>169</v>
      </c>
      <c r="G14" t="s">
        <v>175</v>
      </c>
      <c r="H14" t="s">
        <v>167</v>
      </c>
      <c r="I14" t="s">
        <v>174</v>
      </c>
      <c r="J14" s="6" t="str">
        <f>CONCATENATE("http://", I14)</f>
        <v>http://192.168.0.180</v>
      </c>
      <c r="K14" t="s">
        <v>18</v>
      </c>
      <c r="L14" t="s">
        <v>173</v>
      </c>
    </row>
    <row r="15" spans="1:12" x14ac:dyDescent="0.2">
      <c r="A15" t="s">
        <v>172</v>
      </c>
      <c r="B15" t="s">
        <v>108</v>
      </c>
      <c r="C15" t="s">
        <v>171</v>
      </c>
      <c r="D15" t="s">
        <v>115</v>
      </c>
      <c r="E15" t="s">
        <v>170</v>
      </c>
      <c r="F15" t="s">
        <v>169</v>
      </c>
      <c r="G15" t="s">
        <v>168</v>
      </c>
      <c r="H15" t="s">
        <v>167</v>
      </c>
      <c r="I15" t="s">
        <v>166</v>
      </c>
      <c r="J15" s="6" t="str">
        <f>CONCATENATE("http://", I15)</f>
        <v>http://192.168.0.181</v>
      </c>
      <c r="K15" t="s">
        <v>18</v>
      </c>
      <c r="L15" t="s">
        <v>165</v>
      </c>
    </row>
    <row r="16" spans="1:12" x14ac:dyDescent="0.2">
      <c r="A16" t="s">
        <v>164</v>
      </c>
      <c r="B16" t="s">
        <v>108</v>
      </c>
      <c r="C16" t="s">
        <v>12</v>
      </c>
      <c r="D16" t="s">
        <v>38</v>
      </c>
      <c r="E16" t="s">
        <v>163</v>
      </c>
      <c r="F16" t="s">
        <v>162</v>
      </c>
      <c r="G16" t="s">
        <v>161</v>
      </c>
      <c r="H16" t="s">
        <v>71</v>
      </c>
      <c r="I16" t="s">
        <v>160</v>
      </c>
      <c r="K16" t="s">
        <v>0</v>
      </c>
      <c r="L16" s="7" t="s">
        <v>132</v>
      </c>
    </row>
    <row r="17" spans="1:12" x14ac:dyDescent="0.2">
      <c r="A17" t="s">
        <v>159</v>
      </c>
      <c r="B17" t="s">
        <v>108</v>
      </c>
      <c r="C17" t="s">
        <v>12</v>
      </c>
      <c r="D17" t="s">
        <v>147</v>
      </c>
      <c r="E17" t="s">
        <v>158</v>
      </c>
      <c r="F17" t="s">
        <v>157</v>
      </c>
      <c r="G17" t="s">
        <v>156</v>
      </c>
      <c r="H17" t="s">
        <v>71</v>
      </c>
      <c r="I17" t="s">
        <v>155</v>
      </c>
      <c r="J17" s="6" t="str">
        <f>CONCATENATE("http://", I17)</f>
        <v>http://192.168.0.184</v>
      </c>
      <c r="K17" t="s">
        <v>0</v>
      </c>
      <c r="L17" s="7" t="s">
        <v>142</v>
      </c>
    </row>
    <row r="18" spans="1:12" x14ac:dyDescent="0.2">
      <c r="A18" t="s">
        <v>154</v>
      </c>
      <c r="B18" t="s">
        <v>108</v>
      </c>
      <c r="C18" t="s">
        <v>12</v>
      </c>
      <c r="D18" t="s">
        <v>38</v>
      </c>
      <c r="E18" t="s">
        <v>153</v>
      </c>
      <c r="F18" t="s">
        <v>152</v>
      </c>
      <c r="G18" t="s">
        <v>151</v>
      </c>
      <c r="H18" t="s">
        <v>71</v>
      </c>
      <c r="I18" t="s">
        <v>150</v>
      </c>
      <c r="K18" t="s">
        <v>0</v>
      </c>
      <c r="L18" t="s">
        <v>149</v>
      </c>
    </row>
    <row r="19" spans="1:12" x14ac:dyDescent="0.2">
      <c r="A19" t="s">
        <v>148</v>
      </c>
      <c r="B19" t="s">
        <v>108</v>
      </c>
      <c r="C19" t="s">
        <v>12</v>
      </c>
      <c r="D19" t="s">
        <v>147</v>
      </c>
      <c r="E19" t="s">
        <v>146</v>
      </c>
      <c r="F19" t="s">
        <v>145</v>
      </c>
      <c r="G19" t="s">
        <v>144</v>
      </c>
      <c r="H19" t="s">
        <v>71</v>
      </c>
      <c r="I19" t="s">
        <v>143</v>
      </c>
      <c r="J19" s="6" t="str">
        <f>CONCATENATE("http://", I19)</f>
        <v>http://192.168.0.192</v>
      </c>
      <c r="K19" t="s">
        <v>0</v>
      </c>
      <c r="L19" s="7" t="s">
        <v>142</v>
      </c>
    </row>
    <row r="20" spans="1:12" x14ac:dyDescent="0.2">
      <c r="A20" t="s">
        <v>141</v>
      </c>
      <c r="B20" t="s">
        <v>108</v>
      </c>
      <c r="C20" t="s">
        <v>12</v>
      </c>
      <c r="D20" t="s">
        <v>137</v>
      </c>
      <c r="E20" t="s">
        <v>136</v>
      </c>
      <c r="F20" t="s">
        <v>135</v>
      </c>
      <c r="G20" t="s">
        <v>140</v>
      </c>
      <c r="H20" t="s">
        <v>71</v>
      </c>
      <c r="I20" t="s">
        <v>139</v>
      </c>
      <c r="J20" s="6" t="str">
        <f>CONCATENATE("ftp://", I20)</f>
        <v>ftp://192.168.0.189</v>
      </c>
      <c r="K20" t="s">
        <v>0</v>
      </c>
      <c r="L20" s="7" t="s">
        <v>132</v>
      </c>
    </row>
    <row r="21" spans="1:12" x14ac:dyDescent="0.2">
      <c r="A21" t="s">
        <v>138</v>
      </c>
      <c r="B21" t="s">
        <v>108</v>
      </c>
      <c r="C21" t="s">
        <v>12</v>
      </c>
      <c r="D21" t="s">
        <v>137</v>
      </c>
      <c r="E21" t="s">
        <v>136</v>
      </c>
      <c r="F21" t="s">
        <v>135</v>
      </c>
      <c r="G21" t="s">
        <v>134</v>
      </c>
      <c r="H21" t="s">
        <v>71</v>
      </c>
      <c r="I21" t="s">
        <v>133</v>
      </c>
      <c r="J21" s="6" t="str">
        <f>CONCATENATE("ftp://", I21)</f>
        <v>ftp://192.168.0.190</v>
      </c>
      <c r="K21" t="s">
        <v>0</v>
      </c>
      <c r="L21" s="7" t="s">
        <v>132</v>
      </c>
    </row>
    <row r="22" spans="1:12" x14ac:dyDescent="0.2">
      <c r="A22" t="s">
        <v>131</v>
      </c>
      <c r="B22" t="s">
        <v>108</v>
      </c>
      <c r="C22" t="s">
        <v>122</v>
      </c>
      <c r="D22" t="s">
        <v>115</v>
      </c>
      <c r="E22" t="s">
        <v>121</v>
      </c>
      <c r="F22" t="s">
        <v>120</v>
      </c>
      <c r="G22" t="s">
        <v>130</v>
      </c>
      <c r="H22" t="s">
        <v>71</v>
      </c>
      <c r="I22" t="s">
        <v>129</v>
      </c>
      <c r="J22" s="6" t="str">
        <f>CONCATENATE("http://", I22)</f>
        <v>http://192.168.0.193</v>
      </c>
      <c r="K22" t="s">
        <v>48</v>
      </c>
      <c r="L22" t="s">
        <v>128</v>
      </c>
    </row>
    <row r="23" spans="1:12" x14ac:dyDescent="0.2">
      <c r="A23" t="s">
        <v>127</v>
      </c>
      <c r="B23" t="s">
        <v>108</v>
      </c>
      <c r="C23" t="s">
        <v>122</v>
      </c>
      <c r="D23" t="s">
        <v>115</v>
      </c>
      <c r="E23" t="s">
        <v>121</v>
      </c>
      <c r="F23" t="s">
        <v>120</v>
      </c>
      <c r="G23" t="s">
        <v>126</v>
      </c>
      <c r="H23" t="s">
        <v>71</v>
      </c>
      <c r="I23" t="s">
        <v>125</v>
      </c>
      <c r="J23" s="6" t="str">
        <f>CONCATENATE("http://", I23)</f>
        <v>http://192.168.0.194</v>
      </c>
      <c r="K23" t="s">
        <v>48</v>
      </c>
      <c r="L23" t="s">
        <v>124</v>
      </c>
    </row>
    <row r="24" spans="1:12" x14ac:dyDescent="0.2">
      <c r="A24" t="s">
        <v>123</v>
      </c>
      <c r="B24" t="s">
        <v>108</v>
      </c>
      <c r="C24" t="s">
        <v>122</v>
      </c>
      <c r="D24" t="s">
        <v>115</v>
      </c>
      <c r="E24" t="s">
        <v>121</v>
      </c>
      <c r="F24" t="s">
        <v>120</v>
      </c>
      <c r="G24" t="s">
        <v>119</v>
      </c>
      <c r="H24" t="s">
        <v>71</v>
      </c>
      <c r="I24" t="s">
        <v>118</v>
      </c>
      <c r="J24" s="6" t="str">
        <f>CONCATENATE("http://", I24)</f>
        <v>http://192.168.0.195</v>
      </c>
      <c r="K24" t="s">
        <v>48</v>
      </c>
      <c r="L24" t="s">
        <v>117</v>
      </c>
    </row>
    <row r="25" spans="1:12" x14ac:dyDescent="0.2">
      <c r="A25" t="s">
        <v>116</v>
      </c>
      <c r="B25" t="s">
        <v>108</v>
      </c>
      <c r="C25" t="s">
        <v>12</v>
      </c>
      <c r="D25" t="s">
        <v>115</v>
      </c>
      <c r="E25" t="s">
        <v>114</v>
      </c>
      <c r="F25" t="s">
        <v>113</v>
      </c>
      <c r="G25" t="s">
        <v>112</v>
      </c>
      <c r="H25" t="s">
        <v>71</v>
      </c>
      <c r="I25" t="s">
        <v>111</v>
      </c>
      <c r="J25" s="6" t="str">
        <f>CONCATENATE("http://", I25)</f>
        <v>http://192.168.0.183</v>
      </c>
      <c r="K25" t="s">
        <v>0</v>
      </c>
      <c r="L25" t="s">
        <v>110</v>
      </c>
    </row>
    <row r="26" spans="1:12" x14ac:dyDescent="0.2">
      <c r="A26" t="s">
        <v>109</v>
      </c>
      <c r="B26" t="s">
        <v>108</v>
      </c>
      <c r="C26" t="s">
        <v>12</v>
      </c>
      <c r="D26" t="s">
        <v>38</v>
      </c>
      <c r="E26" t="s">
        <v>107</v>
      </c>
      <c r="F26" t="s">
        <v>106</v>
      </c>
      <c r="G26" t="s">
        <v>105</v>
      </c>
      <c r="H26" t="s">
        <v>71</v>
      </c>
      <c r="I26" t="s">
        <v>104</v>
      </c>
      <c r="J26" s="6" t="str">
        <f>CONCATENATE("http://", I26, ":9999")</f>
        <v>http://192.168.0.164:9999</v>
      </c>
      <c r="K26" t="s">
        <v>0</v>
      </c>
      <c r="L26" t="s">
        <v>103</v>
      </c>
    </row>
    <row r="27" spans="1:12" x14ac:dyDescent="0.2">
      <c r="A27" t="s">
        <v>102</v>
      </c>
      <c r="B27" t="s">
        <v>75</v>
      </c>
      <c r="C27" t="s">
        <v>12</v>
      </c>
      <c r="D27" t="s">
        <v>86</v>
      </c>
      <c r="E27" t="s">
        <v>85</v>
      </c>
      <c r="F27" s="4" t="s">
        <v>84</v>
      </c>
      <c r="G27" t="s">
        <v>101</v>
      </c>
      <c r="H27" t="s">
        <v>71</v>
      </c>
      <c r="I27" t="s">
        <v>100</v>
      </c>
      <c r="K27" t="s">
        <v>18</v>
      </c>
      <c r="L27" t="s">
        <v>81</v>
      </c>
    </row>
    <row r="28" spans="1:12" x14ac:dyDescent="0.2">
      <c r="A28" s="5" t="s">
        <v>99</v>
      </c>
      <c r="B28" t="s">
        <v>98</v>
      </c>
      <c r="C28" t="s">
        <v>12</v>
      </c>
      <c r="D28" t="s">
        <v>38</v>
      </c>
      <c r="E28" t="s">
        <v>97</v>
      </c>
      <c r="F28" t="s">
        <v>96</v>
      </c>
      <c r="G28" t="s">
        <v>95</v>
      </c>
      <c r="H28" t="s">
        <v>71</v>
      </c>
      <c r="I28" t="s">
        <v>94</v>
      </c>
      <c r="J28" t="str">
        <f>CONCATENATE("http://", I28, ":8080")</f>
        <v>http://192.168.0.197:8080</v>
      </c>
      <c r="K28" t="s">
        <v>0</v>
      </c>
    </row>
    <row r="29" spans="1:12" x14ac:dyDescent="0.2">
      <c r="A29" t="s">
        <v>93</v>
      </c>
      <c r="B29" t="s">
        <v>75</v>
      </c>
      <c r="C29" t="s">
        <v>12</v>
      </c>
      <c r="D29" t="s">
        <v>86</v>
      </c>
      <c r="E29" t="s">
        <v>85</v>
      </c>
      <c r="F29" s="4" t="s">
        <v>84</v>
      </c>
      <c r="G29" t="s">
        <v>92</v>
      </c>
      <c r="H29" t="s">
        <v>71</v>
      </c>
      <c r="I29" t="s">
        <v>91</v>
      </c>
      <c r="K29" t="s">
        <v>18</v>
      </c>
      <c r="L29" t="s">
        <v>81</v>
      </c>
    </row>
    <row r="30" spans="1:12" x14ac:dyDescent="0.2">
      <c r="A30" t="s">
        <v>90</v>
      </c>
      <c r="B30" t="s">
        <v>75</v>
      </c>
      <c r="C30" t="s">
        <v>12</v>
      </c>
      <c r="D30" t="s">
        <v>86</v>
      </c>
      <c r="E30" t="s">
        <v>85</v>
      </c>
      <c r="F30" s="4" t="s">
        <v>84</v>
      </c>
      <c r="G30" t="s">
        <v>89</v>
      </c>
      <c r="H30" t="s">
        <v>71</v>
      </c>
      <c r="I30" t="s">
        <v>88</v>
      </c>
      <c r="K30" t="s">
        <v>18</v>
      </c>
      <c r="L30" t="s">
        <v>81</v>
      </c>
    </row>
    <row r="31" spans="1:12" x14ac:dyDescent="0.2">
      <c r="A31" t="s">
        <v>87</v>
      </c>
      <c r="B31" t="s">
        <v>75</v>
      </c>
      <c r="C31" t="s">
        <v>12</v>
      </c>
      <c r="D31" t="s">
        <v>86</v>
      </c>
      <c r="E31" t="s">
        <v>85</v>
      </c>
      <c r="F31" s="4" t="s">
        <v>84</v>
      </c>
      <c r="G31" t="s">
        <v>83</v>
      </c>
      <c r="H31" t="s">
        <v>71</v>
      </c>
      <c r="I31" t="s">
        <v>82</v>
      </c>
      <c r="K31" t="s">
        <v>18</v>
      </c>
      <c r="L31" t="s">
        <v>81</v>
      </c>
    </row>
    <row r="32" spans="1:12" x14ac:dyDescent="0.2">
      <c r="A32" t="s">
        <v>80</v>
      </c>
      <c r="B32" t="s">
        <v>75</v>
      </c>
      <c r="C32" t="s">
        <v>12</v>
      </c>
      <c r="D32" t="s">
        <v>38</v>
      </c>
      <c r="E32" t="s">
        <v>74</v>
      </c>
      <c r="F32" s="4" t="s">
        <v>73</v>
      </c>
      <c r="G32" t="s">
        <v>79</v>
      </c>
      <c r="H32" t="s">
        <v>71</v>
      </c>
      <c r="I32" t="s">
        <v>78</v>
      </c>
      <c r="K32" t="s">
        <v>18</v>
      </c>
      <c r="L32" t="s">
        <v>77</v>
      </c>
    </row>
    <row r="33" spans="1:12" x14ac:dyDescent="0.2">
      <c r="A33" t="s">
        <v>76</v>
      </c>
      <c r="B33" t="s">
        <v>75</v>
      </c>
      <c r="C33" t="s">
        <v>12</v>
      </c>
      <c r="D33" t="s">
        <v>38</v>
      </c>
      <c r="E33" t="s">
        <v>74</v>
      </c>
      <c r="F33" s="4" t="s">
        <v>73</v>
      </c>
      <c r="G33" t="s">
        <v>72</v>
      </c>
      <c r="H33" t="s">
        <v>71</v>
      </c>
      <c r="I33" t="s">
        <v>70</v>
      </c>
      <c r="K33" t="s">
        <v>18</v>
      </c>
      <c r="L33" t="s">
        <v>69</v>
      </c>
    </row>
    <row r="34" spans="1:12" x14ac:dyDescent="0.2">
      <c r="A34" t="s">
        <v>68</v>
      </c>
      <c r="B34" t="s">
        <v>40</v>
      </c>
      <c r="C34" t="s">
        <v>67</v>
      </c>
      <c r="D34" t="s">
        <v>6</v>
      </c>
      <c r="E34" t="s">
        <v>44</v>
      </c>
      <c r="F34" t="s">
        <v>43</v>
      </c>
      <c r="K34" t="s">
        <v>5</v>
      </c>
      <c r="L34" t="s">
        <v>67</v>
      </c>
    </row>
    <row r="35" spans="1:12" x14ac:dyDescent="0.2">
      <c r="A35" t="s">
        <v>66</v>
      </c>
      <c r="B35" t="s">
        <v>40</v>
      </c>
      <c r="C35" t="s">
        <v>65</v>
      </c>
      <c r="D35" t="s">
        <v>6</v>
      </c>
      <c r="E35" t="s">
        <v>44</v>
      </c>
      <c r="F35" t="s">
        <v>43</v>
      </c>
      <c r="K35" t="s">
        <v>53</v>
      </c>
      <c r="L35" t="s">
        <v>64</v>
      </c>
    </row>
    <row r="36" spans="1:12" x14ac:dyDescent="0.2">
      <c r="A36" t="s">
        <v>63</v>
      </c>
      <c r="B36" t="s">
        <v>40</v>
      </c>
      <c r="C36" t="s">
        <v>62</v>
      </c>
      <c r="D36" t="s">
        <v>6</v>
      </c>
      <c r="E36" t="s">
        <v>44</v>
      </c>
      <c r="F36" t="s">
        <v>43</v>
      </c>
      <c r="K36" t="s">
        <v>53</v>
      </c>
      <c r="L36" t="s">
        <v>61</v>
      </c>
    </row>
    <row r="37" spans="1:12" x14ac:dyDescent="0.2">
      <c r="A37" t="s">
        <v>60</v>
      </c>
      <c r="B37" t="s">
        <v>40</v>
      </c>
      <c r="C37" t="s">
        <v>59</v>
      </c>
      <c r="D37" t="s">
        <v>6</v>
      </c>
      <c r="E37" t="s">
        <v>44</v>
      </c>
      <c r="F37" t="s">
        <v>43</v>
      </c>
      <c r="K37" t="s">
        <v>53</v>
      </c>
    </row>
    <row r="38" spans="1:12" x14ac:dyDescent="0.2">
      <c r="A38" t="s">
        <v>58</v>
      </c>
      <c r="B38" t="s">
        <v>40</v>
      </c>
      <c r="C38" t="s">
        <v>57</v>
      </c>
      <c r="D38" t="s">
        <v>6</v>
      </c>
      <c r="E38" t="s">
        <v>44</v>
      </c>
      <c r="F38" t="s">
        <v>43</v>
      </c>
      <c r="K38" t="s">
        <v>53</v>
      </c>
      <c r="L38" t="s">
        <v>56</v>
      </c>
    </row>
    <row r="39" spans="1:12" x14ac:dyDescent="0.2">
      <c r="A39" t="s">
        <v>55</v>
      </c>
      <c r="B39" t="s">
        <v>40</v>
      </c>
      <c r="C39" t="s">
        <v>54</v>
      </c>
      <c r="D39" t="s">
        <v>6</v>
      </c>
      <c r="E39" t="s">
        <v>44</v>
      </c>
      <c r="F39" t="s">
        <v>43</v>
      </c>
      <c r="K39" t="s">
        <v>53</v>
      </c>
      <c r="L39" t="s">
        <v>52</v>
      </c>
    </row>
    <row r="40" spans="1:12" x14ac:dyDescent="0.2">
      <c r="A40" t="s">
        <v>51</v>
      </c>
      <c r="B40" t="s">
        <v>40</v>
      </c>
      <c r="C40" t="s">
        <v>50</v>
      </c>
      <c r="D40" t="s">
        <v>6</v>
      </c>
      <c r="E40" t="s">
        <v>44</v>
      </c>
      <c r="F40" t="s">
        <v>43</v>
      </c>
      <c r="K40" t="s">
        <v>48</v>
      </c>
      <c r="L40" t="s">
        <v>50</v>
      </c>
    </row>
    <row r="41" spans="1:12" x14ac:dyDescent="0.2">
      <c r="A41" t="s">
        <v>49</v>
      </c>
      <c r="B41" t="s">
        <v>40</v>
      </c>
      <c r="C41" t="s">
        <v>47</v>
      </c>
      <c r="D41" t="s">
        <v>6</v>
      </c>
      <c r="E41" t="s">
        <v>44</v>
      </c>
      <c r="F41" t="s">
        <v>43</v>
      </c>
      <c r="K41" t="s">
        <v>48</v>
      </c>
      <c r="L41" t="s">
        <v>47</v>
      </c>
    </row>
    <row r="42" spans="1:12" x14ac:dyDescent="0.2">
      <c r="A42" t="s">
        <v>46</v>
      </c>
      <c r="B42" t="s">
        <v>40</v>
      </c>
      <c r="C42" t="s">
        <v>45</v>
      </c>
      <c r="D42" t="s">
        <v>6</v>
      </c>
      <c r="E42" t="s">
        <v>44</v>
      </c>
      <c r="F42" t="s">
        <v>43</v>
      </c>
      <c r="K42" t="s">
        <v>0</v>
      </c>
      <c r="L42" t="s">
        <v>42</v>
      </c>
    </row>
    <row r="43" spans="1:12" x14ac:dyDescent="0.2">
      <c r="A43" t="s">
        <v>41</v>
      </c>
      <c r="B43" t="s">
        <v>40</v>
      </c>
      <c r="C43" t="s">
        <v>39</v>
      </c>
      <c r="D43" t="s">
        <v>38</v>
      </c>
      <c r="E43" t="s">
        <v>37</v>
      </c>
      <c r="F43" t="s">
        <v>36</v>
      </c>
      <c r="K43" t="s">
        <v>5</v>
      </c>
    </row>
    <row r="44" spans="1:12" x14ac:dyDescent="0.2">
      <c r="A44" s="3" t="s">
        <v>35</v>
      </c>
      <c r="E44" t="s">
        <v>34</v>
      </c>
      <c r="F44" t="s">
        <v>33</v>
      </c>
      <c r="G44" t="s">
        <v>32</v>
      </c>
      <c r="K44" t="s">
        <v>6</v>
      </c>
      <c r="L44" t="s">
        <v>31</v>
      </c>
    </row>
    <row r="45" spans="1:12" x14ac:dyDescent="0.2">
      <c r="A45" s="1" t="s">
        <v>30</v>
      </c>
      <c r="E45" t="s">
        <v>29</v>
      </c>
      <c r="F45" t="s">
        <v>28</v>
      </c>
      <c r="G45" t="s">
        <v>27</v>
      </c>
      <c r="K45" t="s">
        <v>6</v>
      </c>
      <c r="L45" t="s">
        <v>26</v>
      </c>
    </row>
    <row r="46" spans="1:12" x14ac:dyDescent="0.2">
      <c r="A46" s="1" t="s">
        <v>25</v>
      </c>
      <c r="E46" t="s">
        <v>24</v>
      </c>
      <c r="F46" t="s">
        <v>23</v>
      </c>
      <c r="G46" t="s">
        <v>22</v>
      </c>
      <c r="I46" t="s">
        <v>13</v>
      </c>
      <c r="K46" t="s">
        <v>0</v>
      </c>
    </row>
    <row r="47" spans="1:12" x14ac:dyDescent="0.2">
      <c r="A47" s="1" t="s">
        <v>21</v>
      </c>
      <c r="E47" t="s">
        <v>20</v>
      </c>
      <c r="F47" t="s">
        <v>19</v>
      </c>
      <c r="I47" t="s">
        <v>13</v>
      </c>
      <c r="K47" t="s">
        <v>18</v>
      </c>
      <c r="L47" t="s">
        <v>12</v>
      </c>
    </row>
    <row r="48" spans="1:12" x14ac:dyDescent="0.2">
      <c r="A48" s="1" t="s">
        <v>17</v>
      </c>
      <c r="E48" t="s">
        <v>16</v>
      </c>
      <c r="F48" t="s">
        <v>15</v>
      </c>
      <c r="G48" t="s">
        <v>14</v>
      </c>
      <c r="I48" t="s">
        <v>13</v>
      </c>
      <c r="K48" t="s">
        <v>0</v>
      </c>
      <c r="L48" t="s">
        <v>12</v>
      </c>
    </row>
    <row r="49" spans="1:12" x14ac:dyDescent="0.2">
      <c r="A49" s="1" t="s">
        <v>11</v>
      </c>
      <c r="E49" t="s">
        <v>10</v>
      </c>
      <c r="F49" t="s">
        <v>9</v>
      </c>
      <c r="G49" s="2" t="s">
        <v>8</v>
      </c>
      <c r="I49" t="s">
        <v>7</v>
      </c>
      <c r="J49" t="s">
        <v>6</v>
      </c>
      <c r="K49" t="s">
        <v>5</v>
      </c>
      <c r="L49" t="s">
        <v>4</v>
      </c>
    </row>
    <row r="50" spans="1:12" x14ac:dyDescent="0.2">
      <c r="A50" s="1" t="s">
        <v>3</v>
      </c>
      <c r="E50" t="s">
        <v>2</v>
      </c>
      <c r="F50" t="s">
        <v>1</v>
      </c>
      <c r="K50" t="s">
        <v>0</v>
      </c>
    </row>
  </sheetData>
  <hyperlinks>
    <hyperlink ref="I10" r:id="rId1" xr:uid="{A67D0EEE-D14B-FD4B-A457-4A5F3CF70C05}"/>
    <hyperlink ref="J17" r:id="rId2" display="http://192.169.0.112" xr:uid="{D2404E72-FA69-6648-ACE3-1F155CD355DD}"/>
    <hyperlink ref="J25" r:id="rId3" display="http://192.169.0.112" xr:uid="{3F5BA59D-C194-FC49-9DCB-1F6B1CEAE85A}"/>
    <hyperlink ref="J15" r:id="rId4" display="http://192.169.0.112" xr:uid="{80722F7C-2A8A-4A43-A5D3-BCFFE30BBC25}"/>
    <hyperlink ref="J14" r:id="rId5" display="http://192.169.0.112" xr:uid="{7AFCBEF6-4325-D24D-B711-037F038931A3}"/>
    <hyperlink ref="J14:J16" r:id="rId6" display="http://192.169.0.112" xr:uid="{40E3D96B-FF32-1147-AA42-7A87222DBFE8}"/>
    <hyperlink ref="J5:J9" r:id="rId7" display="http://192.169.0.112" xr:uid="{EFA55FC0-66D6-5341-B122-15ED7113DE4A}"/>
    <hyperlink ref="J19" r:id="rId8" display="http://192.169.0.112" xr:uid="{206574CD-0A69-6A49-BF19-8696C0B23754}"/>
    <hyperlink ref="J22:J24" r:id="rId9" display="http://192.169.0.112" xr:uid="{ABAD7AC1-281C-974C-8BD8-79EEDE34950A}"/>
    <hyperlink ref="J26" r:id="rId10" display="http://192.169.0.112" xr:uid="{AB470B5E-F9C0-024E-9108-70C9861C5095}"/>
    <hyperlink ref="J20" r:id="rId11" display="http://192.169.0.112" xr:uid="{2FA0DCAE-2864-024C-9351-79F3CBFD408D}"/>
    <hyperlink ref="J21" r:id="rId12" display="http://192.169.0.112" xr:uid="{0E717F48-1348-0440-9A96-15E3AB13C8AE}"/>
  </hyperlinks>
  <pageMargins left="0.75" right="0.75" top="1" bottom="1" header="0.5" footer="0.5"/>
  <pageSetup orientation="portrait" horizontalDpi="4294967292" verticalDpi="429496729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Doner</dc:creator>
  <cp:lastModifiedBy>Terry Doner</cp:lastModifiedBy>
  <dcterms:created xsi:type="dcterms:W3CDTF">2023-09-14T14:40:08Z</dcterms:created>
  <dcterms:modified xsi:type="dcterms:W3CDTF">2023-09-14T14:40:36Z</dcterms:modified>
</cp:coreProperties>
</file>