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60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teve/Dropbox/bioprinter/deployable/Hardware/"/>
    </mc:Choice>
  </mc:AlternateContent>
  <bookViews>
    <workbookView xWindow="0" yWindow="460" windowWidth="25600" windowHeight="16060" tabRatio="500" activeTab="5"/>
  </bookViews>
  <sheets>
    <sheet name="Mendel Frame" sheetId="1" r:id="rId1"/>
    <sheet name="Mendel Electrical" sheetId="3" r:id="rId2"/>
    <sheet name="Syringe Pump" sheetId="4" r:id="rId3"/>
    <sheet name="Cooling System" sheetId="7" r:id="rId4"/>
    <sheet name="Misc Electrical" sheetId="8" r:id="rId5"/>
    <sheet name="Tools" sheetId="10" r:id="rId6"/>
    <sheet name="Mendel Printed Parts" sheetId="2" r:id="rId7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7" i="3" l="1"/>
  <c r="G16" i="7"/>
  <c r="G7" i="7"/>
  <c r="G8" i="7"/>
  <c r="G9" i="7"/>
  <c r="G15" i="7"/>
  <c r="G14" i="7"/>
  <c r="G8" i="8"/>
  <c r="G10" i="7"/>
  <c r="G18" i="10"/>
  <c r="G17" i="10"/>
  <c r="G23" i="10"/>
  <c r="G17" i="8"/>
  <c r="G4" i="7"/>
  <c r="G5" i="7"/>
  <c r="G6" i="7"/>
  <c r="G11" i="7"/>
  <c r="G12" i="7"/>
  <c r="G13" i="7"/>
  <c r="G14" i="10"/>
  <c r="G14" i="8"/>
  <c r="G13" i="8"/>
  <c r="G12" i="8"/>
  <c r="G4" i="10"/>
  <c r="G5" i="10"/>
  <c r="G6" i="10"/>
  <c r="G7" i="10"/>
  <c r="G19" i="10"/>
  <c r="G20" i="10"/>
  <c r="G21" i="10"/>
  <c r="G22" i="10"/>
  <c r="G15" i="8"/>
  <c r="G9" i="8"/>
  <c r="G10" i="8"/>
  <c r="G11" i="8"/>
  <c r="G16" i="8"/>
  <c r="G17" i="4"/>
  <c r="G18" i="4"/>
  <c r="G19" i="4"/>
  <c r="G16" i="4"/>
  <c r="G15" i="4"/>
  <c r="G14" i="4"/>
  <c r="G13" i="4"/>
  <c r="G12" i="4"/>
  <c r="G4" i="8"/>
  <c r="G5" i="8"/>
  <c r="G6" i="8"/>
  <c r="G7" i="8"/>
  <c r="H12" i="3"/>
  <c r="H14" i="1"/>
  <c r="G4" i="4"/>
  <c r="G5" i="4"/>
  <c r="G6" i="4"/>
  <c r="G7" i="4"/>
  <c r="G8" i="4"/>
  <c r="G9" i="4"/>
  <c r="G10" i="4"/>
  <c r="G11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H11" i="3"/>
  <c r="H10" i="3"/>
  <c r="H9" i="3"/>
  <c r="H8" i="3"/>
  <c r="H7" i="3"/>
  <c r="H6" i="3"/>
  <c r="H13" i="1"/>
  <c r="H12" i="1"/>
  <c r="H5" i="3"/>
  <c r="H4" i="3"/>
  <c r="H11" i="1"/>
  <c r="H10" i="1"/>
  <c r="H9" i="1"/>
  <c r="H5" i="1"/>
  <c r="H6" i="1"/>
  <c r="H7" i="1"/>
  <c r="H8" i="1"/>
  <c r="H4" i="1"/>
  <c r="H61" i="1"/>
</calcChain>
</file>

<file path=xl/sharedStrings.xml><?xml version="1.0" encoding="utf-8"?>
<sst xmlns="http://schemas.openxmlformats.org/spreadsheetml/2006/main" count="481" uniqueCount="280">
  <si>
    <t>Vendor</t>
  </si>
  <si>
    <t xml:space="preserve">Part Number </t>
  </si>
  <si>
    <t>Quantity</t>
  </si>
  <si>
    <t>Description</t>
  </si>
  <si>
    <t>Cost Per Unit</t>
  </si>
  <si>
    <t>Total Cost</t>
  </si>
  <si>
    <t>Assembly</t>
  </si>
  <si>
    <t>Frame</t>
  </si>
  <si>
    <t>HNKK5-5</t>
  </si>
  <si>
    <t>Nuts for Aluminum Frame</t>
  </si>
  <si>
    <t>HFS5-2020-265-TPW</t>
  </si>
  <si>
    <t>HFS5-2020-300-TPW</t>
  </si>
  <si>
    <t>Aluminum Extrusion - 265mmv - Tapped Ends</t>
  </si>
  <si>
    <t>Aluminum Extrusion - 300mm - Tapped Ends</t>
  </si>
  <si>
    <t>HFS5-2020-385-TPW-AH70-BH315</t>
  </si>
  <si>
    <t>Aluminum Extrusion - 385mm - Tapped Ends, Horz Drilled Holes</t>
  </si>
  <si>
    <t>HFS5-2020-380-TPW</t>
  </si>
  <si>
    <t>Aluminum Extrusion - 380mm - Tapped Ends</t>
  </si>
  <si>
    <t>Misumi</t>
  </si>
  <si>
    <t>Printed Part</t>
  </si>
  <si>
    <t>Lower Vertex Middle 35 Degrees</t>
  </si>
  <si>
    <t>Lower Vertex Right-Left 35 Degrees</t>
  </si>
  <si>
    <t>Upper Z Mount Idler 135 Degrees</t>
  </si>
  <si>
    <t>Hardware</t>
  </si>
  <si>
    <t>Socket Head M3x10 mm</t>
  </si>
  <si>
    <t>Socket Head M3x12 mm</t>
  </si>
  <si>
    <t>Socket Head M3x20 mm</t>
  </si>
  <si>
    <t>Socket Head M3x25 mm</t>
  </si>
  <si>
    <t>Socket Head M3x50 mm</t>
  </si>
  <si>
    <t>Socket Head M4x20 mm</t>
  </si>
  <si>
    <t>Socket Head M5x10 mm</t>
  </si>
  <si>
    <t>Socket Head M5x16 mm</t>
  </si>
  <si>
    <t>Flat Head M5x10 mm</t>
  </si>
  <si>
    <t>Socket Head M8x20 mm</t>
  </si>
  <si>
    <t>Socket Head M8x30 mm</t>
  </si>
  <si>
    <t>Rod M8x30 mm</t>
  </si>
  <si>
    <t>M3 Nuts</t>
  </si>
  <si>
    <t>M4 Nuts</t>
  </si>
  <si>
    <t>M5 Nuts (thin)</t>
  </si>
  <si>
    <t>M5 Nuts (t-slot)</t>
  </si>
  <si>
    <t>#6 Washer</t>
  </si>
  <si>
    <t>#10 Washer</t>
  </si>
  <si>
    <t>8 mm Washer</t>
  </si>
  <si>
    <t>8 mm Fender Washer</t>
  </si>
  <si>
    <t>8 mm Nut</t>
  </si>
  <si>
    <t>3 mm Set screw</t>
  </si>
  <si>
    <t>Extruder Spring</t>
  </si>
  <si>
    <t>Button Head M5x20 mm</t>
  </si>
  <si>
    <t>Lead Screw Hardware</t>
  </si>
  <si>
    <t>Zip Ties</t>
  </si>
  <si>
    <t>Aluminum Bed Hardware</t>
  </si>
  <si>
    <t>Socket Head M3x30 mm</t>
  </si>
  <si>
    <t>Socket Head M3x45 mm</t>
  </si>
  <si>
    <t>Flat Head M5x25 mm</t>
  </si>
  <si>
    <t>Spacers</t>
  </si>
  <si>
    <t>Binder Clips</t>
  </si>
  <si>
    <t>Washer</t>
  </si>
  <si>
    <t>sum</t>
  </si>
  <si>
    <t>Left Lower Vertex</t>
  </si>
  <si>
    <t>Right Lower Vertex</t>
  </si>
  <si>
    <t>Left Upper Vertex</t>
  </si>
  <si>
    <t>Right Upper Vertex</t>
  </si>
  <si>
    <t>Z Motor Mount</t>
  </si>
  <si>
    <t>Left Z Motor Support</t>
  </si>
  <si>
    <t>Right Z Motor Support</t>
  </si>
  <si>
    <t>Z Upper Vertex</t>
  </si>
  <si>
    <t>Y Idler Tensioner</t>
  </si>
  <si>
    <t>Y Tensioner Mount</t>
  </si>
  <si>
    <t>Y Motor Mount</t>
  </si>
  <si>
    <t>X Brace w logo</t>
  </si>
  <si>
    <t>X Brace</t>
  </si>
  <si>
    <t>Y Brace</t>
  </si>
  <si>
    <t>Z Rod Clamp</t>
  </si>
  <si>
    <t>Y Rod Clamp</t>
  </si>
  <si>
    <t>Y Rod Holder</t>
  </si>
  <si>
    <t>Y Setting Jig</t>
  </si>
  <si>
    <t>Extruder</t>
  </si>
  <si>
    <t>Extruder Idler</t>
  </si>
  <si>
    <t>Large Extruder Gear</t>
  </si>
  <si>
    <t>Small Extruder Gear</t>
  </si>
  <si>
    <t>X-end Motor</t>
  </si>
  <si>
    <t>X-end Idler</t>
  </si>
  <si>
    <t>Y-carriage</t>
  </si>
  <si>
    <t>Y Belt Clamps</t>
  </si>
  <si>
    <t>Spool Holder</t>
  </si>
  <si>
    <t>X Carriage</t>
  </si>
  <si>
    <t>Website</t>
  </si>
  <si>
    <t>ACME Nuts</t>
  </si>
  <si>
    <t>McMaster</t>
  </si>
  <si>
    <t>http://www.mcmaster.com/#95155a111/=zjxac0</t>
  </si>
  <si>
    <t>http://us.misumi-ec.com</t>
  </si>
  <si>
    <t>95155A111</t>
  </si>
  <si>
    <t>https://www.mscdirect.com/product/details/04354635</t>
  </si>
  <si>
    <t>MSC Industrial Supply</t>
  </si>
  <si>
    <t>Leadscrews - 3/8-12 Thread, 6 Ft. Long, Left Hand, Acme Threaded Rod</t>
  </si>
  <si>
    <t xml:space="preserve">8mm rod (5/16" drill rod) </t>
  </si>
  <si>
    <t>https://www.fastenal.com/products/details/47768</t>
  </si>
  <si>
    <t>Fastenal</t>
  </si>
  <si>
    <t>http://www.amazon.com/gp/product/B00KXV4WH8?psc=1&amp;redirect=true&amp;ref_=oh_aui_detailpage_o00_s02</t>
  </si>
  <si>
    <t>Amazon</t>
  </si>
  <si>
    <t>N/A</t>
  </si>
  <si>
    <t>Power</t>
  </si>
  <si>
    <t>12V 30A DC Universal Regulated Switching Metal Case Power Supply Adaptor Transformer 360W</t>
  </si>
  <si>
    <t>14 AWG 3 Prong AC Power Cord, Pigtail (Open End), 15 Amp Max, 6 ft</t>
  </si>
  <si>
    <t>http://www.amazon.com/Prong-Power-Cord-Pigtail-Open/dp/B00LDXXJ38/ref=sr_1_7?ie=UTF8&amp;qid=1450487736&amp;sr=8-7&amp;keywords=pigtail+extension+cord</t>
  </si>
  <si>
    <t>6' or 10'?</t>
  </si>
  <si>
    <t>http://www.amazon.com/gp/product/B00THZJNTI?refRID=32517S1TZQSCBGJ8AKWA&amp;ref_=pd_bia_nav_t_1</t>
  </si>
  <si>
    <t>2 x Aluminum GT2 16T Pulley and 2M Belt for RepRap 3D printer Prusa i3</t>
  </si>
  <si>
    <t>12x LM8UU Linear Bearing</t>
  </si>
  <si>
    <t>http://www.amazon.com/gp/product/B00IK4NLCC?psc=1&amp;redirect=true&amp;ref_=oh_aui_detailpage_o02_s00</t>
  </si>
  <si>
    <t>Arduino MEGA2560</t>
  </si>
  <si>
    <t>http://www.amazon.com/SunFounder-ATmega2560-16AU-Board-compatible-Arduino/dp/B00D9NA4CY/ref=sr_1_5?ie=UTF8&amp;qid=1449243226&amp;sr=8-5&amp;keywords=arduino+2560&amp;refinements=p_85%3A2470955011</t>
  </si>
  <si>
    <t>RAMPS V1.4 Electronics Board</t>
  </si>
  <si>
    <t>http://www.amazon.com/Hobbypower-Printer-Controller-REPRAP-Arduino/dp/B00MQH49ZC/ref=sr_1_1?rps=1&amp;ie=UTF8&amp;qid=1450488439&amp;sr=8-1&amp;keywords=Hobbypower+3D+Printer+Controller+RAMPS+1.4+for+REPRAP+MENDEL+PRUSA+Arduino&amp;refinements=p_85%3A2470955011</t>
  </si>
  <si>
    <t>5x A4988 stepper Motor Driver</t>
  </si>
  <si>
    <t>http://www.amazon.com/gp/product/B00MQR93QC?psc=1&amp;redirect=true&amp;ref_=oh_aui_detailpage_o01_s00</t>
  </si>
  <si>
    <t>5x Stepper Motor Set, 2A, 40mm body, NEMA17, 64 oz.in.</t>
  </si>
  <si>
    <t>http://www.amazon.com/gp/product/B00QEXSCE8?psc=1&amp;redirect=true&amp;ref_=oh_aui_detailpage_o03_s00</t>
  </si>
  <si>
    <t>5x Mechanical Endstops/Limit Switch</t>
  </si>
  <si>
    <t>http://www.amazon.com/gp/product/B014Y0VGOU?psc=1&amp;redirect=true&amp;ref_=oh_aui_detailpage_o08_s00</t>
  </si>
  <si>
    <t>Basic Wiring Kit for RAMPS</t>
  </si>
  <si>
    <t>http://www.amazon.com/gp/product/B00SCJNP7G?psc=1&amp;redirect=true&amp;ref_=oh_aui_detailpage_o08_s00</t>
  </si>
  <si>
    <t>Part Number</t>
  </si>
  <si>
    <t>Cost per unit</t>
  </si>
  <si>
    <t>Rockwest</t>
  </si>
  <si>
    <t>BR-C-050</t>
  </si>
  <si>
    <t>Dry Braided Sleeve - Carbon Fiber - 0.5"</t>
  </si>
  <si>
    <t>Digikey</t>
  </si>
  <si>
    <t>FQP30N06L-ND</t>
  </si>
  <si>
    <t>MOSFET</t>
  </si>
  <si>
    <t>438-1046-ND</t>
  </si>
  <si>
    <t>Breadboard</t>
  </si>
  <si>
    <t>DS18B20+-ND</t>
  </si>
  <si>
    <t>TempSensor</t>
  </si>
  <si>
    <t>1050-1041-ND</t>
  </si>
  <si>
    <t>Arduino_UNO</t>
  </si>
  <si>
    <t>T1171-P5RP-ND</t>
  </si>
  <si>
    <t>Power_Adapter_5V_3.6A</t>
  </si>
  <si>
    <t>839-1219-ND</t>
  </si>
  <si>
    <t>Barrel_Jack_to_Gator</t>
  </si>
  <si>
    <t>8331S-15G</t>
  </si>
  <si>
    <t xml:space="preserve">Conductive Epoxy 10min work time </t>
  </si>
  <si>
    <t>Sparkfun</t>
  </si>
  <si>
    <t>COM-11288</t>
  </si>
  <si>
    <t>Heating Pad - 5x10cm</t>
  </si>
  <si>
    <t>PRT-09915</t>
  </si>
  <si>
    <t>JSST Jumper 3 Wire Assembly</t>
  </si>
  <si>
    <t>PRT-10811</t>
  </si>
  <si>
    <t xml:space="preserve"> DC Barrel Jack Adapter - Breadboard Compatible</t>
  </si>
  <si>
    <t>SEN-08733</t>
  </si>
  <si>
    <t>Infrared Sensor Jumper Wire 3-Pin JST</t>
  </si>
  <si>
    <t>SDP-SI</t>
  </si>
  <si>
    <t>A 7X 1-06012</t>
  </si>
  <si>
    <t>.18720" (+.000/-.0002) Dia. 1.25" Long 303 Stainless Steel Shaft</t>
  </si>
  <si>
    <t>A 7X 1-04023</t>
  </si>
  <si>
    <t>.12470" (+.000/-.0002) Dia. 2.375" Long 303 Stainless Steel Shaft</t>
  </si>
  <si>
    <t>A 7X 8-C04031</t>
  </si>
  <si>
    <t>0.125" I.D. 0.1875" O.D. 0.031" Thick Shaft Spacer</t>
  </si>
  <si>
    <t>A 7X 8-C04016</t>
  </si>
  <si>
    <t>0.125" I.D. 0.1875" O.D. 0.016" Thick Shaft Spacer</t>
  </si>
  <si>
    <t>S5000Y-12510</t>
  </si>
  <si>
    <t>0.1248" Bore 0.3125" O.D. 0.18" Wide 303 Stainless Steel Collar Style</t>
  </si>
  <si>
    <t>A 1T 2-Y32016</t>
  </si>
  <si>
    <t xml:space="preserve">32 DP 16 Teeth 20Â° Pressure Angle Acetal / Brass insert spur Gear </t>
  </si>
  <si>
    <t>S1C83Z-P048B055S</t>
  </si>
  <si>
    <t>55:1 Gear Ratio 55 Teeth Worm Gear</t>
  </si>
  <si>
    <t>S1D94Z-P048SS</t>
  </si>
  <si>
    <t>48DP/1 Lead/.33PD 20Â° Pressure Angle Stainless Steel Worm</t>
  </si>
  <si>
    <t>S1063Z-048A024</t>
  </si>
  <si>
    <t>48 D.P. 24 Teeth 20Â° Pressure Angle AGMA Q10 Quality With ( Hub / S.S.) 2024 Aluminum Alloy Gear.</t>
  </si>
  <si>
    <t>S1063Z-048S048</t>
  </si>
  <si>
    <t>48 D.P. 48 Teeth 20Â° Pressure Angle AGMA Q10 Quality With ( Hub / S.S.) 303 Stainless Steel Gear.</t>
  </si>
  <si>
    <t>Servocity</t>
  </si>
  <si>
    <t xml:space="preserve">  3.00 inch Aluminum Channel                       </t>
  </si>
  <si>
    <t xml:space="preserve">  Stepper Motor Mount (NEMA 17)                    </t>
  </si>
  <si>
    <t xml:space="preserve">  3/16 inch to 5mm Set Screw Shaft Coupler         </t>
  </si>
  <si>
    <t xml:space="preserve">  3/16 inch x1 inch Precision Shaft                </t>
  </si>
  <si>
    <t xml:space="preserve">  3/16 inch x2 inch Precision Shaft                </t>
  </si>
  <si>
    <t xml:space="preserve">  Center Hole Adaptors (4 pack)                    </t>
  </si>
  <si>
    <t xml:space="preserve">  1/8 inch ID x 3/8 inch OD Ball Bearing (2 pack)  </t>
  </si>
  <si>
    <t xml:space="preserve">  90 Degree Quad Hub Mount B                       </t>
  </si>
  <si>
    <t xml:space="preserve">  Beam Bracket T (Pair)                            </t>
  </si>
  <si>
    <t xml:space="preserve">  Beam Attachment Block B (4 pack)                 </t>
  </si>
  <si>
    <t xml:space="preserve">  6.16 inch Aluminum Beam (2 pack)                 </t>
  </si>
  <si>
    <t xml:space="preserve">  32P Beam Gear Rack                               </t>
  </si>
  <si>
    <t xml:space="preserve">  1 inch Bore Tube Clamp A                         </t>
  </si>
  <si>
    <t xml:space="preserve">  Beam Bracket F (Pair)                            </t>
  </si>
  <si>
    <t xml:space="preserve">  1.54 inch Aluminum Beam (2 pack)                 </t>
  </si>
  <si>
    <t xml:space="preserve">  Beam Crossover Adaptor A                         </t>
  </si>
  <si>
    <t xml:space="preserve">  Attachment Blocks (12 pack)                      </t>
  </si>
  <si>
    <t xml:space="preserve">  90 Degree Quad Hub Mount C                       </t>
  </si>
  <si>
    <t xml:space="preserve">  Actobotics Hardware Pack A                       </t>
  </si>
  <si>
    <t xml:space="preserve">  534-3488     </t>
  </si>
  <si>
    <t xml:space="preserve">  6-32x .750 inch Aluminum Standoffs (Round)       </t>
  </si>
  <si>
    <t>Joe Knows Electronics 33 Value 645 Piece Capacitor Kit</t>
  </si>
  <si>
    <t>Joe Knows Electronics Semiconductor Kit (320 Transistors &amp; Diodes)</t>
  </si>
  <si>
    <t>Joe Knows Electronics 1/4W 86 Value 860 Piece Resistor Kit</t>
  </si>
  <si>
    <t>Don't need 1 ea</t>
  </si>
  <si>
    <t>608ZZ Bearings</t>
  </si>
  <si>
    <t>http://www.amazon.com/Bearing-Shielded-Greased-Miniature-Bearings/dp/B002BBD6X4/ref=pd_sim_328_3?ie=UTF8&amp;dpID=51iStG7O5sL&amp;dpSrc=sims&amp;preST=_AC_UL160_SR160%2C160_&amp;refRID=0F28TWTGT67XNFJFBXJM</t>
  </si>
  <si>
    <t>Syringe Extruder BOM</t>
  </si>
  <si>
    <t>Thermoelectric Cooler 40mmx40mm</t>
  </si>
  <si>
    <t>Backordered</t>
  </si>
  <si>
    <t>https://www.sparkfun.com/products/10080</t>
  </si>
  <si>
    <t>Squirrel Cage Blower</t>
  </si>
  <si>
    <t>Adhesive Heat Tape</t>
  </si>
  <si>
    <t>Heat Sink 60x60x25mm</t>
  </si>
  <si>
    <t>ML8511</t>
  </si>
  <si>
    <t>UV Sensor Breakout Board</t>
  </si>
  <si>
    <t xml:space="preserve">12VDC Fan </t>
  </si>
  <si>
    <t>259-1566-ND</t>
  </si>
  <si>
    <t>http://www.digikey.com/product-search/en?vendor=0&amp;keywords=ME40101V1-000U-A99</t>
  </si>
  <si>
    <t>Cable Wrap - 1/4" 25ft</t>
  </si>
  <si>
    <t>Cable Wrap - 1/2" 25ft</t>
  </si>
  <si>
    <t>Cable Wrap - 1/8" 25ft</t>
  </si>
  <si>
    <t>ASW40-25-ND</t>
  </si>
  <si>
    <t>ASW41-25-ND</t>
  </si>
  <si>
    <t>ASW43-25-ND</t>
  </si>
  <si>
    <t>A 4T15-094</t>
  </si>
  <si>
    <t>A 4T15-078</t>
  </si>
  <si>
    <t>A 4T15-062</t>
  </si>
  <si>
    <t>A 4T15-050</t>
  </si>
  <si>
    <t>A 4T15-035</t>
  </si>
  <si>
    <t>A 4T15-028</t>
  </si>
  <si>
    <t>Hex Wrench Small</t>
  </si>
  <si>
    <t>WM2901-ND</t>
  </si>
  <si>
    <t xml:space="preserve">3-POS Molex Female </t>
  </si>
  <si>
    <t>WM2534-ND</t>
  </si>
  <si>
    <t>WM2516-ND</t>
  </si>
  <si>
    <t>Could also use WM2565-CT @ 0.13ea</t>
  </si>
  <si>
    <t>3-POS Molex Male</t>
  </si>
  <si>
    <t>WM2513-ND</t>
  </si>
  <si>
    <t>Could also use WM2562-CT @  0.12ea</t>
  </si>
  <si>
    <t>WM2533-ND</t>
  </si>
  <si>
    <t>2-POS Molex Female</t>
  </si>
  <si>
    <t>Molex Connector Pin Crimp Gold 24-30AWG</t>
  </si>
  <si>
    <t>Molex Connector Socket Crimp Gold 24-30AWG</t>
  </si>
  <si>
    <t>WM2515CT-ND</t>
  </si>
  <si>
    <t>Molex Connector Pin Crimp Gold 22-24AWG</t>
  </si>
  <si>
    <t>Could also use WM2517CT-ND @ 0.15ea</t>
  </si>
  <si>
    <t>WM2900-ND</t>
  </si>
  <si>
    <t>Molex Connector Socket Crimp Gold 22-24AWG</t>
  </si>
  <si>
    <t>2-POS Molex Male</t>
  </si>
  <si>
    <t>WM2512-ND</t>
  </si>
  <si>
    <t>Could also use WM2510CT-ND @ 0.13ea</t>
  </si>
  <si>
    <t>Notes</t>
  </si>
  <si>
    <t>Hot Air Rework Station</t>
  </si>
  <si>
    <t>Needed?</t>
  </si>
  <si>
    <t>Hakko 599B-02 Solder Tip Cleaning Wire and Holder</t>
  </si>
  <si>
    <t>http://www.amazon.com/gp/product/B00FZPGDLA?psc=1&amp;redirect=true&amp;ref_=oh_aui_search_detailpage</t>
  </si>
  <si>
    <t>Thermaltronics Tip Tinner</t>
  </si>
  <si>
    <t>http://www.amazon.com/dp/B00NS4J6BY?psc=1</t>
  </si>
  <si>
    <t>https://www.sparkfun.com/products/10706</t>
  </si>
  <si>
    <t>Command Strips Refill Small 20-Strips</t>
  </si>
  <si>
    <t>Shugru</t>
  </si>
  <si>
    <t>Epoxy</t>
  </si>
  <si>
    <t>Heat Shrink</t>
  </si>
  <si>
    <t>Wire</t>
  </si>
  <si>
    <t>http://www.amazon.com/Helping-Hand-01902-with-Magnifier/dp/B000P42O3C/ref=sr_1_1?s=industrial&amp;ie=UTF8&amp;qid=1450721450&amp;sr=1-1&amp;keywords=helping+hands</t>
  </si>
  <si>
    <t>Helping Hands</t>
  </si>
  <si>
    <t>Engineer PA-09 Micro Connector Crimpers</t>
  </si>
  <si>
    <t>http://www.amazon.com/dp/B002AVVO7K/ref=wl_it_dp_o_pC_nS_ttl?_encoding=UTF8&amp;colid=3TC1Z36RD4QTY&amp;coliid=I2LXQGH4SVIFVP</t>
  </si>
  <si>
    <t>Greenlee PA1118 GripP 20 Wire Stripper/Cutter, 30-20 AWG</t>
  </si>
  <si>
    <t>http://www.amazon.com/dp/B0006BHHDQ/ref=wl_it_dp_o_pC_nS_ttl?_encoding=UTF8&amp;colid=3TC1Z36RD4QTY&amp;coliid=I1ARHJXW0B512T</t>
  </si>
  <si>
    <t>Sm Wire Cutters</t>
  </si>
  <si>
    <t>Already Have</t>
  </si>
  <si>
    <t xml:space="preserve">Wrench </t>
  </si>
  <si>
    <t>Allen Keys</t>
  </si>
  <si>
    <t>TEKTON 6655 Needle File Set, 10-Piece</t>
  </si>
  <si>
    <t>http://www.amazon.com/TEKTON-6655-Needle-File-10-Piece/dp/B000NPUKYS/ref=pd_sim_469_1?ie=UTF8&amp;dpID=412lincr%2B5L&amp;dpSrc=sims&amp;preST=_AC_UL160_SR160%2C160_&amp;refRID=1HJJEZJVYKSHT3VQXTWN</t>
  </si>
  <si>
    <t>Shugru - 8 Pack</t>
  </si>
  <si>
    <t>http://www.amazon.com/dp/B00EU7DBNM/ref=wl_it_dp_o_pC_nS_ttl?_encoding=UTF8&amp;colid=3TC1Z36RD4QTY&amp;coliid=I1GUSCSW80A32Y</t>
  </si>
  <si>
    <t>Q2F1-KIT-ND</t>
  </si>
  <si>
    <t>Heatshrink Kit</t>
  </si>
  <si>
    <t>Power Adapter 5V 3.6A</t>
  </si>
  <si>
    <t>Barrel Jack to Gator</t>
  </si>
  <si>
    <t>ATS-1758</t>
  </si>
  <si>
    <t>603-1370-ND</t>
  </si>
  <si>
    <t>3M12011-ND</t>
  </si>
  <si>
    <t>Mendel Electrical BOM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</si>
</sst>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[$$-409]* #,##0.00_);_([$$-409]* \(#,##0.00\);_([$$-409]* &quot;-&quot;??_);_(@_)"/>
    <numFmt numFmtId="165" formatCode="&quot;$&quot;#,##0.00"/>
  </numFmts>
  <fonts count="1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F0000"/>
      <name val="Arial"/>
    </font>
    <font>
      <sz val="12"/>
      <color rgb="FFFF0000"/>
      <name val="Verdana"/>
    </font>
    <font>
      <sz val="12"/>
      <name val="Calibri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000000"/>
      <name val="Arial"/>
    </font>
    <font>
      <strike/>
      <sz val="12"/>
      <color rgb="FFFF0000"/>
      <name val="Calibri"/>
      <family val="2"/>
      <scheme val="minor"/>
    </font>
    <font>
      <strike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22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</borders>
  <cellStyleXfs count="3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82">
    <xf numFmtId="0" fontId="0" fillId="0" borderId="0" xfId="0"/>
    <xf numFmtId="164" fontId="0" fillId="0" borderId="0" xfId="0" applyNumberFormat="1"/>
    <xf numFmtId="0" fontId="0" fillId="2" borderId="0" xfId="0" applyFill="1"/>
    <xf numFmtId="0" fontId="2" fillId="0" borderId="0" xfId="0" applyFont="1"/>
    <xf numFmtId="0" fontId="0" fillId="3" borderId="0" xfId="0" applyFill="1"/>
    <xf numFmtId="164" fontId="0" fillId="3" borderId="0" xfId="0" applyNumberFormat="1" applyFill="1"/>
    <xf numFmtId="0" fontId="5" fillId="0" borderId="0" xfId="0" applyFont="1"/>
    <xf numFmtId="0" fontId="2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7" fillId="0" borderId="0" xfId="0" applyFont="1"/>
    <xf numFmtId="0" fontId="0" fillId="0" borderId="0" xfId="0" applyAlignment="1">
      <alignment wrapText="1"/>
    </xf>
    <xf numFmtId="0" fontId="0" fillId="0" borderId="0" xfId="0" applyAlignment="1"/>
    <xf numFmtId="0" fontId="8" fillId="4" borderId="1" xfId="0" applyFont="1" applyFill="1" applyBorder="1" applyAlignment="1">
      <alignment horizontal="center" vertical="center" wrapText="1"/>
    </xf>
    <xf numFmtId="0" fontId="8" fillId="4" borderId="2" xfId="0" applyFont="1" applyFill="1" applyBorder="1" applyAlignment="1">
      <alignment horizontal="center" vertical="center" wrapText="1"/>
    </xf>
    <xf numFmtId="0" fontId="8" fillId="4" borderId="3" xfId="0" applyFont="1" applyFill="1" applyBorder="1" applyAlignment="1">
      <alignment horizontal="center" vertical="center" wrapText="1"/>
    </xf>
    <xf numFmtId="0" fontId="9" fillId="5" borderId="4" xfId="0" applyFont="1" applyFill="1" applyBorder="1"/>
    <xf numFmtId="0" fontId="9" fillId="5" borderId="5" xfId="0" applyFont="1" applyFill="1" applyBorder="1"/>
    <xf numFmtId="0" fontId="9" fillId="5" borderId="5" xfId="0" applyFont="1" applyFill="1" applyBorder="1" applyAlignment="1">
      <alignment wrapText="1"/>
    </xf>
    <xf numFmtId="0" fontId="9" fillId="5" borderId="6" xfId="0" applyFont="1" applyFill="1" applyBorder="1"/>
    <xf numFmtId="0" fontId="1" fillId="0" borderId="4" xfId="0" applyFont="1" applyBorder="1"/>
    <xf numFmtId="0" fontId="1" fillId="0" borderId="5" xfId="0" applyFont="1" applyBorder="1"/>
    <xf numFmtId="0" fontId="1" fillId="0" borderId="5" xfId="0" applyFont="1" applyBorder="1" applyAlignment="1">
      <alignment wrapText="1"/>
    </xf>
    <xf numFmtId="165" fontId="1" fillId="0" borderId="5" xfId="0" applyNumberFormat="1" applyFont="1" applyBorder="1"/>
    <xf numFmtId="165" fontId="1" fillId="0" borderId="6" xfId="0" applyNumberFormat="1" applyFont="1" applyBorder="1"/>
    <xf numFmtId="0" fontId="8" fillId="4" borderId="7" xfId="0" applyFont="1" applyFill="1" applyBorder="1" applyAlignment="1">
      <alignment horizontal="center" vertical="center" wrapText="1"/>
    </xf>
    <xf numFmtId="0" fontId="8" fillId="4" borderId="8" xfId="0" applyFont="1" applyFill="1" applyBorder="1" applyAlignment="1">
      <alignment horizontal="center" vertical="center" wrapText="1"/>
    </xf>
    <xf numFmtId="0" fontId="1" fillId="0" borderId="10" xfId="0" applyFont="1" applyBorder="1"/>
    <xf numFmtId="0" fontId="1" fillId="0" borderId="11" xfId="0" applyFont="1" applyBorder="1"/>
    <xf numFmtId="0" fontId="1" fillId="0" borderId="11" xfId="0" applyFont="1" applyBorder="1" applyAlignment="1">
      <alignment wrapText="1"/>
    </xf>
    <xf numFmtId="165" fontId="1" fillId="0" borderId="11" xfId="0" applyNumberFormat="1" applyFont="1" applyBorder="1"/>
    <xf numFmtId="165" fontId="1" fillId="0" borderId="12" xfId="0" applyNumberFormat="1" applyFont="1" applyBorder="1"/>
    <xf numFmtId="0" fontId="0" fillId="0" borderId="10" xfId="0" applyFont="1" applyBorder="1"/>
    <xf numFmtId="0" fontId="0" fillId="0" borderId="11" xfId="0" applyFont="1" applyBorder="1" applyAlignment="1">
      <alignment wrapText="1"/>
    </xf>
    <xf numFmtId="0" fontId="8" fillId="4" borderId="0" xfId="0" applyFont="1" applyFill="1" applyBorder="1" applyAlignment="1">
      <alignment horizontal="center" vertical="center" wrapText="1"/>
    </xf>
    <xf numFmtId="0" fontId="9" fillId="5" borderId="0" xfId="0" applyFont="1" applyFill="1" applyBorder="1"/>
    <xf numFmtId="165" fontId="1" fillId="0" borderId="0" xfId="0" applyNumberFormat="1" applyFont="1" applyBorder="1"/>
    <xf numFmtId="165" fontId="9" fillId="0" borderId="0" xfId="0" applyNumberFormat="1" applyFont="1" applyBorder="1"/>
    <xf numFmtId="0" fontId="0" fillId="0" borderId="11" xfId="0" applyFont="1" applyBorder="1"/>
    <xf numFmtId="0" fontId="0" fillId="0" borderId="4" xfId="0" applyFont="1" applyBorder="1"/>
    <xf numFmtId="0" fontId="0" fillId="0" borderId="5" xfId="0" applyFont="1" applyBorder="1"/>
    <xf numFmtId="0" fontId="0" fillId="0" borderId="5" xfId="0" applyFont="1" applyBorder="1" applyAlignment="1">
      <alignment wrapText="1"/>
    </xf>
    <xf numFmtId="0" fontId="2" fillId="0" borderId="4" xfId="0" applyFont="1" applyBorder="1"/>
    <xf numFmtId="0" fontId="9" fillId="5" borderId="13" xfId="0" applyFont="1" applyFill="1" applyBorder="1"/>
    <xf numFmtId="0" fontId="2" fillId="0" borderId="10" xfId="0" applyFont="1" applyBorder="1"/>
    <xf numFmtId="165" fontId="0" fillId="0" borderId="0" xfId="0" applyNumberFormat="1" applyFont="1" applyBorder="1"/>
    <xf numFmtId="0" fontId="11" fillId="0" borderId="4" xfId="0" applyFont="1" applyBorder="1"/>
    <xf numFmtId="0" fontId="12" fillId="0" borderId="5" xfId="0" applyFont="1" applyBorder="1"/>
    <xf numFmtId="0" fontId="12" fillId="0" borderId="5" xfId="0" applyFont="1" applyBorder="1" applyAlignment="1">
      <alignment wrapText="1"/>
    </xf>
    <xf numFmtId="165" fontId="12" fillId="0" borderId="5" xfId="0" applyNumberFormat="1" applyFont="1" applyBorder="1"/>
    <xf numFmtId="165" fontId="12" fillId="0" borderId="6" xfId="0" applyNumberFormat="1" applyFont="1" applyBorder="1"/>
    <xf numFmtId="165" fontId="0" fillId="0" borderId="11" xfId="0" applyNumberFormat="1" applyFont="1" applyBorder="1"/>
    <xf numFmtId="165" fontId="0" fillId="0" borderId="6" xfId="0" applyNumberFormat="1" applyFont="1" applyBorder="1"/>
    <xf numFmtId="0" fontId="0" fillId="0" borderId="5" xfId="0" applyBorder="1"/>
    <xf numFmtId="0" fontId="0" fillId="0" borderId="5" xfId="0" applyBorder="1" applyAlignment="1">
      <alignment wrapText="1"/>
    </xf>
    <xf numFmtId="164" fontId="0" fillId="0" borderId="5" xfId="0" applyNumberFormat="1" applyBorder="1"/>
    <xf numFmtId="0" fontId="2" fillId="0" borderId="5" xfId="0" applyFont="1" applyBorder="1" applyAlignment="1">
      <alignment wrapText="1"/>
    </xf>
    <xf numFmtId="0" fontId="10" fillId="0" borderId="5" xfId="0" applyFont="1" applyBorder="1"/>
    <xf numFmtId="164" fontId="0" fillId="0" borderId="6" xfId="0" applyNumberFormat="1" applyBorder="1"/>
    <xf numFmtId="0" fontId="0" fillId="0" borderId="4" xfId="0" applyBorder="1"/>
    <xf numFmtId="0" fontId="0" fillId="0" borderId="7" xfId="0" applyBorder="1"/>
    <xf numFmtId="0" fontId="0" fillId="0" borderId="8" xfId="0" applyBorder="1"/>
    <xf numFmtId="0" fontId="2" fillId="0" borderId="8" xfId="0" applyFont="1" applyBorder="1" applyAlignment="1">
      <alignment wrapText="1"/>
    </xf>
    <xf numFmtId="164" fontId="0" fillId="0" borderId="8" xfId="0" applyNumberFormat="1" applyBorder="1"/>
    <xf numFmtId="164" fontId="0" fillId="0" borderId="9" xfId="0" applyNumberFormat="1" applyBorder="1"/>
    <xf numFmtId="0" fontId="8" fillId="4" borderId="15" xfId="0" applyFont="1" applyFill="1" applyBorder="1" applyAlignment="1">
      <alignment horizontal="center" vertical="center" wrapText="1"/>
    </xf>
    <xf numFmtId="0" fontId="8" fillId="4" borderId="16" xfId="0" applyFont="1" applyFill="1" applyBorder="1" applyAlignment="1">
      <alignment horizontal="center" vertical="center" wrapText="1"/>
    </xf>
    <xf numFmtId="164" fontId="0" fillId="0" borderId="14" xfId="0" applyNumberFormat="1" applyBorder="1"/>
    <xf numFmtId="0" fontId="8" fillId="4" borderId="18" xfId="0" applyFont="1" applyFill="1" applyBorder="1" applyAlignment="1">
      <alignment horizontal="center" vertical="center" wrapText="1"/>
    </xf>
    <xf numFmtId="165" fontId="9" fillId="0" borderId="14" xfId="0" applyNumberFormat="1" applyFont="1" applyBorder="1"/>
    <xf numFmtId="165" fontId="0" fillId="0" borderId="12" xfId="0" applyNumberFormat="1" applyFont="1" applyBorder="1"/>
    <xf numFmtId="0" fontId="0" fillId="0" borderId="19" xfId="0" applyBorder="1"/>
    <xf numFmtId="0" fontId="0" fillId="0" borderId="20" xfId="0" applyBorder="1"/>
    <xf numFmtId="0" fontId="0" fillId="0" borderId="20" xfId="0" applyBorder="1" applyAlignment="1">
      <alignment wrapText="1"/>
    </xf>
    <xf numFmtId="164" fontId="0" fillId="0" borderId="20" xfId="0" applyNumberFormat="1" applyBorder="1"/>
    <xf numFmtId="164" fontId="0" fillId="0" borderId="21" xfId="0" applyNumberFormat="1" applyBorder="1"/>
    <xf numFmtId="0" fontId="8" fillId="4" borderId="15" xfId="0" applyFont="1" applyFill="1" applyBorder="1" applyAlignment="1">
      <alignment horizontal="center" vertical="center"/>
    </xf>
    <xf numFmtId="0" fontId="8" fillId="4" borderId="16" xfId="0" applyFont="1" applyFill="1" applyBorder="1" applyAlignment="1">
      <alignment horizontal="center" vertical="center"/>
    </xf>
    <xf numFmtId="0" fontId="8" fillId="4" borderId="17" xfId="0" applyFont="1" applyFill="1" applyBorder="1" applyAlignment="1">
      <alignment horizontal="center" vertical="center"/>
    </xf>
    <xf numFmtId="0" fontId="9" fillId="5" borderId="7" xfId="0" applyFont="1" applyFill="1" applyBorder="1"/>
    <xf numFmtId="0" fontId="9" fillId="5" borderId="8" xfId="0" applyFont="1" applyFill="1" applyBorder="1"/>
    <xf numFmtId="0" fontId="9" fillId="5" borderId="8" xfId="0" applyFont="1" applyFill="1" applyBorder="1" applyAlignment="1">
      <alignment wrapText="1"/>
    </xf>
    <xf numFmtId="0" fontId="9" fillId="5" borderId="9" xfId="0" applyFont="1" applyFill="1" applyBorder="1"/>
  </cellXfs>
  <cellStyles count="3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61"/>
  <sheetViews>
    <sheetView workbookViewId="0">
      <selection activeCell="B2" sqref="B2"/>
    </sheetView>
  </sheetViews>
  <sheetFormatPr baseColWidth="10" defaultRowHeight="16" x14ac:dyDescent="0.2"/>
  <cols>
    <col min="1" max="1" width="3.83203125" customWidth="1"/>
    <col min="3" max="3" width="19" bestFit="1" customWidth="1"/>
    <col min="4" max="4" width="29.1640625" bestFit="1" customWidth="1"/>
    <col min="6" max="6" width="58.83203125" bestFit="1" customWidth="1"/>
    <col min="7" max="7" width="14.6640625" style="1" customWidth="1"/>
    <col min="8" max="8" width="10.83203125" style="1"/>
    <col min="9" max="9" width="41.1640625" bestFit="1" customWidth="1"/>
  </cols>
  <sheetData>
    <row r="3" spans="2:9" x14ac:dyDescent="0.2">
      <c r="B3" s="4" t="s">
        <v>6</v>
      </c>
      <c r="C3" s="4" t="s">
        <v>0</v>
      </c>
      <c r="D3" s="4" t="s">
        <v>1</v>
      </c>
      <c r="E3" s="4" t="s">
        <v>2</v>
      </c>
      <c r="F3" s="4" t="s">
        <v>3</v>
      </c>
      <c r="G3" s="5" t="s">
        <v>4</v>
      </c>
      <c r="H3" s="5" t="s">
        <v>5</v>
      </c>
      <c r="I3" s="4" t="s">
        <v>86</v>
      </c>
    </row>
    <row r="4" spans="2:9" x14ac:dyDescent="0.2">
      <c r="B4" t="s">
        <v>7</v>
      </c>
      <c r="C4" t="s">
        <v>18</v>
      </c>
      <c r="D4" t="s">
        <v>8</v>
      </c>
      <c r="E4">
        <v>1</v>
      </c>
      <c r="F4" t="s">
        <v>9</v>
      </c>
      <c r="G4" s="1">
        <v>15.26</v>
      </c>
      <c r="H4" s="1">
        <f t="shared" ref="H4:H14" si="0">G4*E4</f>
        <v>15.26</v>
      </c>
      <c r="I4" t="s">
        <v>90</v>
      </c>
    </row>
    <row r="5" spans="2:9" x14ac:dyDescent="0.2">
      <c r="C5" t="s">
        <v>18</v>
      </c>
      <c r="D5" t="s">
        <v>10</v>
      </c>
      <c r="E5">
        <v>4</v>
      </c>
      <c r="F5" t="s">
        <v>12</v>
      </c>
      <c r="G5" s="1">
        <v>6.63</v>
      </c>
      <c r="H5" s="1">
        <f t="shared" si="0"/>
        <v>26.52</v>
      </c>
      <c r="I5" t="s">
        <v>90</v>
      </c>
    </row>
    <row r="6" spans="2:9" x14ac:dyDescent="0.2">
      <c r="C6" t="s">
        <v>18</v>
      </c>
      <c r="D6" t="s">
        <v>11</v>
      </c>
      <c r="E6">
        <v>4</v>
      </c>
      <c r="F6" t="s">
        <v>13</v>
      </c>
      <c r="G6" s="1">
        <v>5.31</v>
      </c>
      <c r="H6" s="1">
        <f t="shared" si="0"/>
        <v>21.24</v>
      </c>
      <c r="I6" t="s">
        <v>90</v>
      </c>
    </row>
    <row r="7" spans="2:9" x14ac:dyDescent="0.2">
      <c r="C7" t="s">
        <v>18</v>
      </c>
      <c r="D7" t="s">
        <v>14</v>
      </c>
      <c r="E7">
        <v>2</v>
      </c>
      <c r="F7" t="s">
        <v>15</v>
      </c>
      <c r="G7" s="1">
        <v>8.7899999999999991</v>
      </c>
      <c r="H7" s="1">
        <f t="shared" si="0"/>
        <v>17.579999999999998</v>
      </c>
      <c r="I7" t="s">
        <v>90</v>
      </c>
    </row>
    <row r="8" spans="2:9" x14ac:dyDescent="0.2">
      <c r="C8" t="s">
        <v>18</v>
      </c>
      <c r="D8" t="s">
        <v>16</v>
      </c>
      <c r="E8">
        <v>4</v>
      </c>
      <c r="F8" t="s">
        <v>17</v>
      </c>
      <c r="G8" s="1">
        <v>5.76</v>
      </c>
      <c r="H8" s="1">
        <f t="shared" si="0"/>
        <v>23.04</v>
      </c>
      <c r="I8" t="s">
        <v>90</v>
      </c>
    </row>
    <row r="9" spans="2:9" x14ac:dyDescent="0.2">
      <c r="B9" s="9"/>
      <c r="C9" t="s">
        <v>88</v>
      </c>
      <c r="D9" s="6" t="s">
        <v>91</v>
      </c>
      <c r="E9">
        <v>2</v>
      </c>
      <c r="F9" t="s">
        <v>87</v>
      </c>
      <c r="G9" s="1">
        <v>5.12</v>
      </c>
      <c r="H9" s="1">
        <f t="shared" si="0"/>
        <v>10.24</v>
      </c>
      <c r="I9" t="s">
        <v>89</v>
      </c>
    </row>
    <row r="10" spans="2:9" x14ac:dyDescent="0.2">
      <c r="B10" s="9"/>
      <c r="C10" t="s">
        <v>93</v>
      </c>
      <c r="D10" s="7">
        <v>4354635</v>
      </c>
      <c r="E10">
        <v>1</v>
      </c>
      <c r="F10" t="s">
        <v>94</v>
      </c>
      <c r="G10" s="1">
        <v>24.2</v>
      </c>
      <c r="H10" s="1">
        <f t="shared" si="0"/>
        <v>24.2</v>
      </c>
      <c r="I10" t="s">
        <v>92</v>
      </c>
    </row>
    <row r="11" spans="2:9" x14ac:dyDescent="0.2">
      <c r="C11" t="s">
        <v>97</v>
      </c>
      <c r="D11" s="8">
        <v>47768</v>
      </c>
      <c r="E11">
        <v>2</v>
      </c>
      <c r="F11" t="s">
        <v>95</v>
      </c>
      <c r="G11" s="1">
        <v>5.59</v>
      </c>
      <c r="H11" s="1">
        <f t="shared" si="0"/>
        <v>11.18</v>
      </c>
      <c r="I11" t="s">
        <v>96</v>
      </c>
    </row>
    <row r="12" spans="2:9" x14ac:dyDescent="0.2">
      <c r="C12" t="s">
        <v>99</v>
      </c>
      <c r="D12" t="s">
        <v>100</v>
      </c>
      <c r="E12">
        <v>1</v>
      </c>
      <c r="F12" t="s">
        <v>107</v>
      </c>
      <c r="G12" s="1">
        <v>14.95</v>
      </c>
      <c r="H12" s="1">
        <f t="shared" si="0"/>
        <v>14.95</v>
      </c>
      <c r="I12" t="s">
        <v>106</v>
      </c>
    </row>
    <row r="13" spans="2:9" x14ac:dyDescent="0.2">
      <c r="C13" t="s">
        <v>99</v>
      </c>
      <c r="D13" t="s">
        <v>100</v>
      </c>
      <c r="E13">
        <v>1</v>
      </c>
      <c r="F13" t="s">
        <v>108</v>
      </c>
      <c r="G13" s="1">
        <v>24.95</v>
      </c>
      <c r="H13" s="1">
        <f t="shared" si="0"/>
        <v>24.95</v>
      </c>
      <c r="I13" t="s">
        <v>109</v>
      </c>
    </row>
    <row r="14" spans="2:9" x14ac:dyDescent="0.2">
      <c r="C14" t="s">
        <v>99</v>
      </c>
      <c r="D14" t="s">
        <v>100</v>
      </c>
      <c r="E14">
        <v>4</v>
      </c>
      <c r="F14" s="3" t="s">
        <v>198</v>
      </c>
      <c r="G14" s="1">
        <v>2</v>
      </c>
      <c r="H14" s="1">
        <f t="shared" si="0"/>
        <v>8</v>
      </c>
      <c r="I14" t="s">
        <v>199</v>
      </c>
    </row>
    <row r="20" spans="2:8" x14ac:dyDescent="0.2">
      <c r="B20" s="4" t="s">
        <v>6</v>
      </c>
      <c r="C20" s="4" t="s">
        <v>0</v>
      </c>
      <c r="D20" s="4" t="s">
        <v>1</v>
      </c>
      <c r="E20" s="4" t="s">
        <v>2</v>
      </c>
      <c r="F20" s="4" t="s">
        <v>3</v>
      </c>
      <c r="G20" s="5" t="s">
        <v>4</v>
      </c>
      <c r="H20" s="5" t="s">
        <v>5</v>
      </c>
    </row>
    <row r="21" spans="2:8" x14ac:dyDescent="0.2">
      <c r="B21" t="s">
        <v>23</v>
      </c>
      <c r="F21" t="s">
        <v>24</v>
      </c>
      <c r="G21">
        <v>18</v>
      </c>
    </row>
    <row r="22" spans="2:8" x14ac:dyDescent="0.2">
      <c r="F22" t="s">
        <v>25</v>
      </c>
      <c r="G22">
        <v>3</v>
      </c>
    </row>
    <row r="23" spans="2:8" x14ac:dyDescent="0.2">
      <c r="F23" t="s">
        <v>26</v>
      </c>
      <c r="G23">
        <v>13</v>
      </c>
    </row>
    <row r="24" spans="2:8" x14ac:dyDescent="0.2">
      <c r="F24" t="s">
        <v>27</v>
      </c>
      <c r="G24">
        <v>1</v>
      </c>
    </row>
    <row r="25" spans="2:8" x14ac:dyDescent="0.2">
      <c r="F25" t="s">
        <v>28</v>
      </c>
      <c r="G25">
        <v>2</v>
      </c>
    </row>
    <row r="26" spans="2:8" x14ac:dyDescent="0.2">
      <c r="F26" t="s">
        <v>29</v>
      </c>
      <c r="G26">
        <v>2</v>
      </c>
    </row>
    <row r="27" spans="2:8" x14ac:dyDescent="0.2">
      <c r="F27" t="s">
        <v>30</v>
      </c>
      <c r="G27">
        <v>118</v>
      </c>
    </row>
    <row r="28" spans="2:8" x14ac:dyDescent="0.2">
      <c r="F28" t="s">
        <v>31</v>
      </c>
      <c r="G28">
        <v>9</v>
      </c>
    </row>
    <row r="29" spans="2:8" x14ac:dyDescent="0.2">
      <c r="F29" t="s">
        <v>32</v>
      </c>
      <c r="G29">
        <v>4</v>
      </c>
    </row>
    <row r="30" spans="2:8" x14ac:dyDescent="0.2">
      <c r="G30"/>
    </row>
    <row r="31" spans="2:8" x14ac:dyDescent="0.2">
      <c r="F31" t="s">
        <v>33</v>
      </c>
      <c r="G31">
        <v>4</v>
      </c>
    </row>
    <row r="32" spans="2:8" x14ac:dyDescent="0.2">
      <c r="F32" t="s">
        <v>34</v>
      </c>
      <c r="G32">
        <v>2</v>
      </c>
    </row>
    <row r="33" spans="6:7" x14ac:dyDescent="0.2">
      <c r="F33" t="s">
        <v>35</v>
      </c>
      <c r="G33">
        <v>1</v>
      </c>
    </row>
    <row r="34" spans="6:7" x14ac:dyDescent="0.2">
      <c r="F34" t="s">
        <v>36</v>
      </c>
      <c r="G34">
        <v>21</v>
      </c>
    </row>
    <row r="35" spans="6:7" x14ac:dyDescent="0.2">
      <c r="F35" t="s">
        <v>37</v>
      </c>
      <c r="G35">
        <v>2</v>
      </c>
    </row>
    <row r="36" spans="6:7" x14ac:dyDescent="0.2">
      <c r="F36" t="s">
        <v>38</v>
      </c>
      <c r="G36">
        <v>23</v>
      </c>
    </row>
    <row r="37" spans="6:7" x14ac:dyDescent="0.2">
      <c r="F37" t="s">
        <v>39</v>
      </c>
      <c r="G37">
        <v>96</v>
      </c>
    </row>
    <row r="38" spans="6:7" x14ac:dyDescent="0.2">
      <c r="F38" t="s">
        <v>40</v>
      </c>
      <c r="G38">
        <v>32</v>
      </c>
    </row>
    <row r="39" spans="6:7" x14ac:dyDescent="0.2">
      <c r="F39" t="s">
        <v>41</v>
      </c>
      <c r="G39">
        <v>106</v>
      </c>
    </row>
    <row r="40" spans="6:7" x14ac:dyDescent="0.2">
      <c r="F40" t="s">
        <v>42</v>
      </c>
      <c r="G40">
        <v>4</v>
      </c>
    </row>
    <row r="41" spans="6:7" x14ac:dyDescent="0.2">
      <c r="F41" t="s">
        <v>43</v>
      </c>
      <c r="G41">
        <v>1</v>
      </c>
    </row>
    <row r="42" spans="6:7" x14ac:dyDescent="0.2">
      <c r="F42" t="s">
        <v>44</v>
      </c>
      <c r="G42">
        <v>6</v>
      </c>
    </row>
    <row r="43" spans="6:7" x14ac:dyDescent="0.2">
      <c r="F43" t="s">
        <v>45</v>
      </c>
      <c r="G43">
        <v>1</v>
      </c>
    </row>
    <row r="44" spans="6:7" x14ac:dyDescent="0.2">
      <c r="F44" t="s">
        <v>46</v>
      </c>
      <c r="G44">
        <v>2</v>
      </c>
    </row>
    <row r="45" spans="6:7" x14ac:dyDescent="0.2">
      <c r="F45" t="s">
        <v>47</v>
      </c>
      <c r="G45">
        <v>4</v>
      </c>
    </row>
    <row r="46" spans="6:7" x14ac:dyDescent="0.2">
      <c r="F46" s="2" t="s">
        <v>48</v>
      </c>
      <c r="G46">
        <v>6</v>
      </c>
    </row>
    <row r="47" spans="6:7" x14ac:dyDescent="0.2">
      <c r="F47" s="2" t="s">
        <v>49</v>
      </c>
      <c r="G47">
        <v>3</v>
      </c>
    </row>
    <row r="48" spans="6:7" x14ac:dyDescent="0.2">
      <c r="G48"/>
    </row>
    <row r="49" spans="2:8" x14ac:dyDescent="0.2">
      <c r="B49" t="s">
        <v>50</v>
      </c>
      <c r="G49"/>
    </row>
    <row r="50" spans="2:8" x14ac:dyDescent="0.2">
      <c r="E50">
        <v>5</v>
      </c>
      <c r="F50" t="s">
        <v>27</v>
      </c>
    </row>
    <row r="51" spans="2:8" x14ac:dyDescent="0.2">
      <c r="E51">
        <v>2</v>
      </c>
      <c r="F51" t="s">
        <v>51</v>
      </c>
    </row>
    <row r="52" spans="2:8" x14ac:dyDescent="0.2">
      <c r="E52">
        <v>6</v>
      </c>
      <c r="F52" t="s">
        <v>52</v>
      </c>
    </row>
    <row r="53" spans="2:8" x14ac:dyDescent="0.2">
      <c r="E53">
        <v>4</v>
      </c>
      <c r="F53" t="s">
        <v>53</v>
      </c>
    </row>
    <row r="54" spans="2:8" x14ac:dyDescent="0.2">
      <c r="E54">
        <v>13</v>
      </c>
      <c r="F54" t="s">
        <v>36</v>
      </c>
    </row>
    <row r="55" spans="2:8" x14ac:dyDescent="0.2">
      <c r="E55">
        <v>4</v>
      </c>
      <c r="F55" t="s">
        <v>38</v>
      </c>
    </row>
    <row r="56" spans="2:8" x14ac:dyDescent="0.2">
      <c r="E56">
        <v>4</v>
      </c>
      <c r="F56" s="2" t="s">
        <v>54</v>
      </c>
    </row>
    <row r="57" spans="2:8" x14ac:dyDescent="0.2">
      <c r="E57">
        <v>4</v>
      </c>
      <c r="F57" s="2" t="s">
        <v>55</v>
      </c>
    </row>
    <row r="58" spans="2:8" x14ac:dyDescent="0.2">
      <c r="E58">
        <v>1</v>
      </c>
      <c r="F58" t="s">
        <v>56</v>
      </c>
    </row>
    <row r="61" spans="2:8" x14ac:dyDescent="0.2">
      <c r="G61" s="1" t="s">
        <v>57</v>
      </c>
      <c r="H61" s="1">
        <f>SUM(H4:H60)</f>
        <v>197.15999999999997</v>
      </c>
    </row>
  </sheetData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4"/>
  <sheetViews>
    <sheetView workbookViewId="0">
      <selection activeCell="I17" sqref="I17"/>
    </sheetView>
  </sheetViews>
  <sheetFormatPr baseColWidth="10" defaultRowHeight="16" x14ac:dyDescent="0.2"/>
  <cols>
    <col min="1" max="1" width="3.5" customWidth="1"/>
    <col min="3" max="3" width="16.1640625" customWidth="1"/>
    <col min="4" max="4" width="12.1640625" bestFit="1" customWidth="1"/>
    <col min="6" max="6" width="42.83203125" customWidth="1"/>
    <col min="7" max="8" width="10.83203125" style="1"/>
    <col min="9" max="9" width="49.83203125" customWidth="1"/>
  </cols>
  <sheetData>
    <row r="1" spans="2:9" ht="17" thickBot="1" x14ac:dyDescent="0.25"/>
    <row r="2" spans="2:9" ht="21" customHeight="1" x14ac:dyDescent="0.2">
      <c r="B2" s="75" t="s">
        <v>279</v>
      </c>
      <c r="C2" s="76"/>
      <c r="D2" s="76"/>
      <c r="E2" s="76"/>
      <c r="F2" s="76"/>
      <c r="G2" s="76"/>
      <c r="H2" s="76"/>
      <c r="I2" s="77"/>
    </row>
    <row r="3" spans="2:9" ht="20" thickBot="1" x14ac:dyDescent="0.3">
      <c r="B3" s="78" t="s">
        <v>6</v>
      </c>
      <c r="C3" s="79" t="s">
        <v>0</v>
      </c>
      <c r="D3" s="79" t="s">
        <v>1</v>
      </c>
      <c r="E3" s="80" t="s">
        <v>2</v>
      </c>
      <c r="F3" s="79" t="s">
        <v>3</v>
      </c>
      <c r="G3" s="81" t="s">
        <v>4</v>
      </c>
      <c r="H3" s="78" t="s">
        <v>5</v>
      </c>
      <c r="I3" s="81" t="s">
        <v>86</v>
      </c>
    </row>
    <row r="4" spans="2:9" ht="32" x14ac:dyDescent="0.2">
      <c r="B4" s="70" t="s">
        <v>101</v>
      </c>
      <c r="C4" s="71" t="s">
        <v>99</v>
      </c>
      <c r="D4" s="71" t="s">
        <v>100</v>
      </c>
      <c r="E4" s="71">
        <v>1</v>
      </c>
      <c r="F4" s="72" t="s">
        <v>102</v>
      </c>
      <c r="G4" s="73">
        <v>25.27</v>
      </c>
      <c r="H4" s="74">
        <f t="shared" ref="H4:H12" si="0">G4*E4</f>
        <v>25.27</v>
      </c>
      <c r="I4" s="11" t="s">
        <v>98</v>
      </c>
    </row>
    <row r="5" spans="2:9" ht="32" x14ac:dyDescent="0.2">
      <c r="B5" s="41" t="s">
        <v>105</v>
      </c>
      <c r="C5" s="52" t="s">
        <v>99</v>
      </c>
      <c r="D5" s="52" t="s">
        <v>100</v>
      </c>
      <c r="E5" s="52">
        <v>1</v>
      </c>
      <c r="F5" s="55" t="s">
        <v>103</v>
      </c>
      <c r="G5" s="54">
        <v>12.99</v>
      </c>
      <c r="H5" s="57">
        <f t="shared" si="0"/>
        <v>12.99</v>
      </c>
      <c r="I5" s="11" t="s">
        <v>104</v>
      </c>
    </row>
    <row r="6" spans="2:9" x14ac:dyDescent="0.2">
      <c r="B6" s="58"/>
      <c r="C6" s="52" t="s">
        <v>99</v>
      </c>
      <c r="D6" s="52" t="s">
        <v>100</v>
      </c>
      <c r="E6" s="52">
        <v>1</v>
      </c>
      <c r="F6" s="52" t="s">
        <v>110</v>
      </c>
      <c r="G6" s="54">
        <v>17.989999999999998</v>
      </c>
      <c r="H6" s="57">
        <f t="shared" si="0"/>
        <v>17.989999999999998</v>
      </c>
      <c r="I6" t="s">
        <v>111</v>
      </c>
    </row>
    <row r="7" spans="2:9" x14ac:dyDescent="0.2">
      <c r="B7" s="58"/>
      <c r="C7" s="52" t="s">
        <v>99</v>
      </c>
      <c r="D7" s="52" t="s">
        <v>100</v>
      </c>
      <c r="E7" s="52">
        <v>1</v>
      </c>
      <c r="F7" s="52" t="s">
        <v>112</v>
      </c>
      <c r="G7" s="54">
        <v>10.09</v>
      </c>
      <c r="H7" s="57">
        <f t="shared" si="0"/>
        <v>10.09</v>
      </c>
      <c r="I7" t="s">
        <v>113</v>
      </c>
    </row>
    <row r="8" spans="2:9" x14ac:dyDescent="0.2">
      <c r="B8" s="58"/>
      <c r="C8" s="52" t="s">
        <v>99</v>
      </c>
      <c r="D8" s="52" t="s">
        <v>100</v>
      </c>
      <c r="E8" s="52">
        <v>1</v>
      </c>
      <c r="F8" s="52" t="s">
        <v>114</v>
      </c>
      <c r="G8" s="54">
        <v>8.49</v>
      </c>
      <c r="H8" s="57">
        <f t="shared" si="0"/>
        <v>8.49</v>
      </c>
      <c r="I8" t="s">
        <v>115</v>
      </c>
    </row>
    <row r="9" spans="2:9" x14ac:dyDescent="0.2">
      <c r="B9" s="58"/>
      <c r="C9" s="52" t="s">
        <v>99</v>
      </c>
      <c r="D9" s="52" t="s">
        <v>100</v>
      </c>
      <c r="E9" s="52">
        <v>1</v>
      </c>
      <c r="F9" s="52" t="s">
        <v>116</v>
      </c>
      <c r="G9" s="54">
        <v>62</v>
      </c>
      <c r="H9" s="57">
        <f t="shared" si="0"/>
        <v>62</v>
      </c>
      <c r="I9" t="s">
        <v>117</v>
      </c>
    </row>
    <row r="10" spans="2:9" x14ac:dyDescent="0.2">
      <c r="B10" s="58"/>
      <c r="C10" s="52" t="s">
        <v>99</v>
      </c>
      <c r="D10" s="52" t="s">
        <v>100</v>
      </c>
      <c r="E10" s="52">
        <v>1</v>
      </c>
      <c r="F10" s="53" t="s">
        <v>118</v>
      </c>
      <c r="G10" s="54">
        <v>12.99</v>
      </c>
      <c r="H10" s="57">
        <f t="shared" si="0"/>
        <v>12.99</v>
      </c>
      <c r="I10" t="s">
        <v>119</v>
      </c>
    </row>
    <row r="11" spans="2:9" x14ac:dyDescent="0.2">
      <c r="B11" s="58"/>
      <c r="C11" s="52" t="s">
        <v>99</v>
      </c>
      <c r="D11" s="52" t="s">
        <v>100</v>
      </c>
      <c r="E11" s="52">
        <v>1</v>
      </c>
      <c r="F11" s="53" t="s">
        <v>120</v>
      </c>
      <c r="G11" s="54">
        <v>7.59</v>
      </c>
      <c r="H11" s="57">
        <f t="shared" si="0"/>
        <v>7.59</v>
      </c>
      <c r="I11" t="s">
        <v>121</v>
      </c>
    </row>
    <row r="12" spans="2:9" x14ac:dyDescent="0.2">
      <c r="B12" s="58"/>
      <c r="C12" s="52" t="s">
        <v>127</v>
      </c>
      <c r="D12" s="56" t="s">
        <v>210</v>
      </c>
      <c r="E12" s="52">
        <v>1</v>
      </c>
      <c r="F12" s="55" t="s">
        <v>209</v>
      </c>
      <c r="G12" s="54">
        <v>4.29</v>
      </c>
      <c r="H12" s="57">
        <f t="shared" si="0"/>
        <v>4.29</v>
      </c>
      <c r="I12" t="s">
        <v>211</v>
      </c>
    </row>
    <row r="13" spans="2:9" x14ac:dyDescent="0.2">
      <c r="B13" s="58"/>
      <c r="C13" s="52"/>
      <c r="D13" s="52"/>
      <c r="E13" s="52"/>
      <c r="F13" s="55" t="s">
        <v>254</v>
      </c>
      <c r="G13" s="54"/>
      <c r="H13" s="57"/>
    </row>
    <row r="14" spans="2:9" x14ac:dyDescent="0.2">
      <c r="B14" s="58"/>
      <c r="C14" s="52"/>
      <c r="D14" s="52"/>
      <c r="E14" s="52"/>
      <c r="F14" s="55" t="s">
        <v>255</v>
      </c>
      <c r="G14" s="54"/>
      <c r="H14" s="57"/>
    </row>
    <row r="15" spans="2:9" x14ac:dyDescent="0.2">
      <c r="B15" s="58"/>
      <c r="C15" s="52"/>
      <c r="D15" s="52"/>
      <c r="E15" s="52"/>
      <c r="F15" s="55" t="s">
        <v>256</v>
      </c>
      <c r="G15" s="54"/>
      <c r="H15" s="57"/>
    </row>
    <row r="16" spans="2:9" ht="17" thickBot="1" x14ac:dyDescent="0.25">
      <c r="B16" s="59"/>
      <c r="C16" s="60"/>
      <c r="D16" s="60"/>
      <c r="E16" s="60"/>
      <c r="F16" s="61" t="s">
        <v>257</v>
      </c>
      <c r="G16" s="62"/>
      <c r="H16" s="63"/>
    </row>
    <row r="17" spans="2:8" ht="22" customHeight="1" thickBot="1" x14ac:dyDescent="0.25">
      <c r="B17" s="64" t="s">
        <v>5</v>
      </c>
      <c r="C17" s="65"/>
      <c r="D17" s="65"/>
      <c r="E17" s="65"/>
      <c r="F17" s="65"/>
      <c r="G17" s="65"/>
      <c r="H17" s="66">
        <f>SUM(H4:H16)</f>
        <v>161.69999999999999</v>
      </c>
    </row>
    <row r="18" spans="2:8" x14ac:dyDescent="0.2">
      <c r="F18" s="10"/>
    </row>
    <row r="19" spans="2:8" x14ac:dyDescent="0.2">
      <c r="F19" s="10"/>
    </row>
    <row r="20" spans="2:8" x14ac:dyDescent="0.2">
      <c r="F20" s="10"/>
    </row>
    <row r="21" spans="2:8" x14ac:dyDescent="0.2">
      <c r="F21" s="10"/>
    </row>
    <row r="22" spans="2:8" x14ac:dyDescent="0.2">
      <c r="F22" s="10"/>
    </row>
    <row r="23" spans="2:8" x14ac:dyDescent="0.2">
      <c r="F23" s="10"/>
    </row>
    <row r="24" spans="2:8" x14ac:dyDescent="0.2">
      <c r="F24" s="10"/>
    </row>
  </sheetData>
  <mergeCells count="2">
    <mergeCell ref="B2:I2"/>
    <mergeCell ref="B17:G17"/>
  </mergeCells>
  <pageMargins left="0.75" right="0.75" top="1" bottom="1" header="0.5" footer="0.5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54"/>
  <sheetViews>
    <sheetView topLeftCell="A41" workbookViewId="0">
      <selection activeCell="G54" sqref="G54"/>
    </sheetView>
  </sheetViews>
  <sheetFormatPr baseColWidth="10" defaultRowHeight="16" x14ac:dyDescent="0.2"/>
  <cols>
    <col min="1" max="1" width="4.33203125" customWidth="1"/>
    <col min="2" max="2" width="15.33203125" customWidth="1"/>
    <col min="3" max="3" width="11.33203125" customWidth="1"/>
    <col min="4" max="4" width="16.1640625" customWidth="1"/>
    <col min="5" max="5" width="44.1640625" customWidth="1"/>
    <col min="6" max="6" width="18" customWidth="1"/>
    <col min="7" max="7" width="19.6640625" customWidth="1"/>
  </cols>
  <sheetData>
    <row r="1" spans="2:8" ht="17" thickBot="1" x14ac:dyDescent="0.25"/>
    <row r="2" spans="2:8" ht="21" x14ac:dyDescent="0.2">
      <c r="B2" s="12" t="s">
        <v>200</v>
      </c>
      <c r="C2" s="13"/>
      <c r="D2" s="13"/>
      <c r="E2" s="13"/>
      <c r="F2" s="13"/>
      <c r="G2" s="14"/>
    </row>
    <row r="3" spans="2:8" ht="19" x14ac:dyDescent="0.25">
      <c r="B3" s="15" t="s">
        <v>0</v>
      </c>
      <c r="C3" s="16" t="s">
        <v>2</v>
      </c>
      <c r="D3" s="16" t="s">
        <v>122</v>
      </c>
      <c r="E3" s="17" t="s">
        <v>3</v>
      </c>
      <c r="F3" s="16" t="s">
        <v>123</v>
      </c>
      <c r="G3" s="18" t="s">
        <v>5</v>
      </c>
      <c r="H3" s="42" t="s">
        <v>245</v>
      </c>
    </row>
    <row r="4" spans="2:8" x14ac:dyDescent="0.2">
      <c r="B4" s="19" t="s">
        <v>124</v>
      </c>
      <c r="C4" s="20">
        <v>10</v>
      </c>
      <c r="D4" s="20" t="s">
        <v>125</v>
      </c>
      <c r="E4" s="21" t="s">
        <v>126</v>
      </c>
      <c r="F4" s="22">
        <v>1.85</v>
      </c>
      <c r="G4" s="23">
        <f t="shared" ref="G4:G53" si="0">F4*C4</f>
        <v>18.5</v>
      </c>
    </row>
    <row r="5" spans="2:8" x14ac:dyDescent="0.2">
      <c r="B5" s="19" t="s">
        <v>127</v>
      </c>
      <c r="C5" s="20">
        <v>4</v>
      </c>
      <c r="D5" s="20" t="s">
        <v>128</v>
      </c>
      <c r="E5" s="21" t="s">
        <v>129</v>
      </c>
      <c r="F5" s="22">
        <v>1.07</v>
      </c>
      <c r="G5" s="23">
        <f t="shared" si="0"/>
        <v>4.28</v>
      </c>
    </row>
    <row r="6" spans="2:8" x14ac:dyDescent="0.2">
      <c r="B6" s="19" t="s">
        <v>127</v>
      </c>
      <c r="C6" s="20">
        <v>1</v>
      </c>
      <c r="D6" s="20" t="s">
        <v>130</v>
      </c>
      <c r="E6" s="21" t="s">
        <v>131</v>
      </c>
      <c r="F6" s="22">
        <v>12.44</v>
      </c>
      <c r="G6" s="23">
        <f t="shared" si="0"/>
        <v>12.44</v>
      </c>
    </row>
    <row r="7" spans="2:8" x14ac:dyDescent="0.2">
      <c r="B7" s="19" t="s">
        <v>127</v>
      </c>
      <c r="C7" s="20">
        <v>4</v>
      </c>
      <c r="D7" s="20" t="s">
        <v>132</v>
      </c>
      <c r="E7" s="21" t="s">
        <v>133</v>
      </c>
      <c r="F7" s="22">
        <v>2.68</v>
      </c>
      <c r="G7" s="23">
        <f t="shared" si="0"/>
        <v>10.72</v>
      </c>
    </row>
    <row r="8" spans="2:8" x14ac:dyDescent="0.2">
      <c r="B8" s="19" t="s">
        <v>127</v>
      </c>
      <c r="C8" s="20">
        <v>1</v>
      </c>
      <c r="D8" s="20" t="s">
        <v>134</v>
      </c>
      <c r="E8" s="21" t="s">
        <v>135</v>
      </c>
      <c r="F8" s="22">
        <v>21.54</v>
      </c>
      <c r="G8" s="23">
        <f t="shared" si="0"/>
        <v>21.54</v>
      </c>
    </row>
    <row r="9" spans="2:8" x14ac:dyDescent="0.2">
      <c r="B9" s="19" t="s">
        <v>127</v>
      </c>
      <c r="C9" s="20">
        <v>1</v>
      </c>
      <c r="D9" s="20" t="s">
        <v>136</v>
      </c>
      <c r="E9" s="21" t="s">
        <v>137</v>
      </c>
      <c r="F9" s="22">
        <v>14.74</v>
      </c>
      <c r="G9" s="23">
        <f t="shared" si="0"/>
        <v>14.74</v>
      </c>
    </row>
    <row r="10" spans="2:8" x14ac:dyDescent="0.2">
      <c r="B10" s="19" t="s">
        <v>127</v>
      </c>
      <c r="C10" s="20">
        <v>1</v>
      </c>
      <c r="D10" s="20" t="s">
        <v>138</v>
      </c>
      <c r="E10" s="21" t="s">
        <v>139</v>
      </c>
      <c r="F10" s="22">
        <v>7.31</v>
      </c>
      <c r="G10" s="23">
        <f t="shared" si="0"/>
        <v>7.31</v>
      </c>
    </row>
    <row r="11" spans="2:8" x14ac:dyDescent="0.2">
      <c r="B11" s="19" t="s">
        <v>127</v>
      </c>
      <c r="C11" s="20">
        <v>1</v>
      </c>
      <c r="D11" s="20" t="s">
        <v>140</v>
      </c>
      <c r="E11" s="21" t="s">
        <v>141</v>
      </c>
      <c r="F11" s="22">
        <v>49.61</v>
      </c>
      <c r="G11" s="23">
        <f t="shared" si="0"/>
        <v>49.61</v>
      </c>
    </row>
    <row r="12" spans="2:8" x14ac:dyDescent="0.2">
      <c r="B12" s="19" t="s">
        <v>127</v>
      </c>
      <c r="C12" s="20">
        <v>4</v>
      </c>
      <c r="D12" s="39" t="s">
        <v>227</v>
      </c>
      <c r="E12" s="40" t="s">
        <v>226</v>
      </c>
      <c r="F12" s="22">
        <v>0.66</v>
      </c>
      <c r="G12" s="23">
        <f t="shared" si="0"/>
        <v>2.64</v>
      </c>
    </row>
    <row r="13" spans="2:8" x14ac:dyDescent="0.2">
      <c r="B13" s="19" t="s">
        <v>127</v>
      </c>
      <c r="C13" s="20">
        <v>12</v>
      </c>
      <c r="D13" s="39" t="s">
        <v>228</v>
      </c>
      <c r="E13" s="40" t="s">
        <v>235</v>
      </c>
      <c r="F13" s="22">
        <v>0.46</v>
      </c>
      <c r="G13" s="23">
        <f t="shared" si="0"/>
        <v>5.5200000000000005</v>
      </c>
      <c r="H13" t="s">
        <v>229</v>
      </c>
    </row>
    <row r="14" spans="2:8" x14ac:dyDescent="0.2">
      <c r="B14" s="19" t="s">
        <v>127</v>
      </c>
      <c r="C14" s="20">
        <v>4</v>
      </c>
      <c r="D14" s="39" t="s">
        <v>225</v>
      </c>
      <c r="E14" s="40" t="s">
        <v>230</v>
      </c>
      <c r="F14" s="22">
        <v>0.22</v>
      </c>
      <c r="G14" s="23">
        <f t="shared" si="0"/>
        <v>0.88</v>
      </c>
    </row>
    <row r="15" spans="2:8" x14ac:dyDescent="0.2">
      <c r="B15" s="19" t="s">
        <v>127</v>
      </c>
      <c r="C15" s="20">
        <v>12</v>
      </c>
      <c r="D15" s="39" t="s">
        <v>231</v>
      </c>
      <c r="E15" s="40" t="s">
        <v>236</v>
      </c>
      <c r="F15" s="22">
        <v>0.19</v>
      </c>
      <c r="G15" s="23">
        <f t="shared" si="0"/>
        <v>2.2800000000000002</v>
      </c>
      <c r="H15" t="s">
        <v>232</v>
      </c>
    </row>
    <row r="16" spans="2:8" x14ac:dyDescent="0.2">
      <c r="B16" s="19" t="s">
        <v>127</v>
      </c>
      <c r="C16" s="20">
        <v>4</v>
      </c>
      <c r="D16" s="39" t="s">
        <v>233</v>
      </c>
      <c r="E16" s="40" t="s">
        <v>234</v>
      </c>
      <c r="F16" s="22">
        <v>0.63</v>
      </c>
      <c r="G16" s="23">
        <f t="shared" si="0"/>
        <v>2.52</v>
      </c>
    </row>
    <row r="17" spans="2:8" x14ac:dyDescent="0.2">
      <c r="B17" s="19" t="s">
        <v>127</v>
      </c>
      <c r="C17" s="20">
        <v>8</v>
      </c>
      <c r="D17" s="39" t="s">
        <v>237</v>
      </c>
      <c r="E17" s="40" t="s">
        <v>238</v>
      </c>
      <c r="F17" s="22">
        <v>0.28000000000000003</v>
      </c>
      <c r="G17" s="23">
        <f t="shared" si="0"/>
        <v>2.2400000000000002</v>
      </c>
      <c r="H17" t="s">
        <v>239</v>
      </c>
    </row>
    <row r="18" spans="2:8" x14ac:dyDescent="0.2">
      <c r="B18" s="19" t="s">
        <v>127</v>
      </c>
      <c r="C18" s="20">
        <v>4</v>
      </c>
      <c r="D18" s="39" t="s">
        <v>240</v>
      </c>
      <c r="E18" s="40" t="s">
        <v>242</v>
      </c>
      <c r="F18" s="22">
        <v>0.26</v>
      </c>
      <c r="G18" s="23">
        <f t="shared" si="0"/>
        <v>1.04</v>
      </c>
    </row>
    <row r="19" spans="2:8" x14ac:dyDescent="0.2">
      <c r="B19" s="19" t="s">
        <v>127</v>
      </c>
      <c r="C19" s="20">
        <v>8</v>
      </c>
      <c r="D19" s="39" t="s">
        <v>243</v>
      </c>
      <c r="E19" s="40" t="s">
        <v>241</v>
      </c>
      <c r="F19" s="22">
        <v>0.2</v>
      </c>
      <c r="G19" s="23">
        <f t="shared" si="0"/>
        <v>1.6</v>
      </c>
      <c r="H19" t="s">
        <v>244</v>
      </c>
    </row>
    <row r="20" spans="2:8" x14ac:dyDescent="0.2">
      <c r="B20" s="19" t="s">
        <v>142</v>
      </c>
      <c r="C20" s="20">
        <v>1</v>
      </c>
      <c r="D20" s="20" t="s">
        <v>143</v>
      </c>
      <c r="E20" s="21" t="s">
        <v>144</v>
      </c>
      <c r="F20" s="22">
        <v>3.95</v>
      </c>
      <c r="G20" s="23">
        <f t="shared" si="0"/>
        <v>3.95</v>
      </c>
    </row>
    <row r="21" spans="2:8" x14ac:dyDescent="0.2">
      <c r="B21" s="19" t="s">
        <v>142</v>
      </c>
      <c r="C21" s="20">
        <v>5</v>
      </c>
      <c r="D21" s="20" t="s">
        <v>145</v>
      </c>
      <c r="E21" s="21" t="s">
        <v>146</v>
      </c>
      <c r="F21" s="22">
        <v>1.5</v>
      </c>
      <c r="G21" s="23">
        <f t="shared" si="0"/>
        <v>7.5</v>
      </c>
    </row>
    <row r="22" spans="2:8" x14ac:dyDescent="0.2">
      <c r="B22" s="19" t="s">
        <v>142</v>
      </c>
      <c r="C22" s="20">
        <v>1</v>
      </c>
      <c r="D22" s="20" t="s">
        <v>147</v>
      </c>
      <c r="E22" s="21" t="s">
        <v>148</v>
      </c>
      <c r="F22" s="22">
        <v>0.95</v>
      </c>
      <c r="G22" s="23">
        <f t="shared" si="0"/>
        <v>0.95</v>
      </c>
    </row>
    <row r="23" spans="2:8" x14ac:dyDescent="0.2">
      <c r="B23" s="19" t="s">
        <v>142</v>
      </c>
      <c r="C23" s="20">
        <v>5</v>
      </c>
      <c r="D23" s="20" t="s">
        <v>149</v>
      </c>
      <c r="E23" s="21" t="s">
        <v>150</v>
      </c>
      <c r="F23" s="22">
        <v>1.5</v>
      </c>
      <c r="G23" s="23">
        <f t="shared" si="0"/>
        <v>7.5</v>
      </c>
    </row>
    <row r="24" spans="2:8" ht="32" x14ac:dyDescent="0.2">
      <c r="B24" s="19" t="s">
        <v>151</v>
      </c>
      <c r="C24" s="20">
        <v>1</v>
      </c>
      <c r="D24" s="20" t="s">
        <v>152</v>
      </c>
      <c r="E24" s="21" t="s">
        <v>153</v>
      </c>
      <c r="F24" s="22">
        <v>2.46</v>
      </c>
      <c r="G24" s="23">
        <f t="shared" si="0"/>
        <v>2.46</v>
      </c>
    </row>
    <row r="25" spans="2:8" ht="32" x14ac:dyDescent="0.2">
      <c r="B25" s="19" t="s">
        <v>151</v>
      </c>
      <c r="C25" s="20">
        <v>2</v>
      </c>
      <c r="D25" s="20" t="s">
        <v>154</v>
      </c>
      <c r="E25" s="21" t="s">
        <v>155</v>
      </c>
      <c r="F25" s="22">
        <v>2.46</v>
      </c>
      <c r="G25" s="23">
        <f t="shared" si="0"/>
        <v>4.92</v>
      </c>
    </row>
    <row r="26" spans="2:8" x14ac:dyDescent="0.2">
      <c r="B26" s="19" t="s">
        <v>151</v>
      </c>
      <c r="C26" s="20">
        <v>1</v>
      </c>
      <c r="D26" s="20" t="s">
        <v>156</v>
      </c>
      <c r="E26" s="21" t="s">
        <v>157</v>
      </c>
      <c r="F26" s="22">
        <v>1.1000000000000001</v>
      </c>
      <c r="G26" s="23">
        <f t="shared" si="0"/>
        <v>1.1000000000000001</v>
      </c>
    </row>
    <row r="27" spans="2:8" x14ac:dyDescent="0.2">
      <c r="B27" s="19" t="s">
        <v>151</v>
      </c>
      <c r="C27" s="20">
        <v>3</v>
      </c>
      <c r="D27" s="20" t="s">
        <v>158</v>
      </c>
      <c r="E27" s="21" t="s">
        <v>159</v>
      </c>
      <c r="F27" s="22">
        <v>1.01</v>
      </c>
      <c r="G27" s="23">
        <f t="shared" si="0"/>
        <v>3.0300000000000002</v>
      </c>
    </row>
    <row r="28" spans="2:8" ht="32" x14ac:dyDescent="0.2">
      <c r="B28" s="19" t="s">
        <v>151</v>
      </c>
      <c r="C28" s="20">
        <v>1</v>
      </c>
      <c r="D28" s="20" t="s">
        <v>160</v>
      </c>
      <c r="E28" s="21" t="s">
        <v>161</v>
      </c>
      <c r="F28" s="22">
        <v>3.56</v>
      </c>
      <c r="G28" s="23">
        <f t="shared" si="0"/>
        <v>3.56</v>
      </c>
    </row>
    <row r="29" spans="2:8" ht="32" x14ac:dyDescent="0.2">
      <c r="B29" s="19" t="s">
        <v>151</v>
      </c>
      <c r="C29" s="20">
        <v>1</v>
      </c>
      <c r="D29" s="20" t="s">
        <v>162</v>
      </c>
      <c r="E29" s="21" t="s">
        <v>163</v>
      </c>
      <c r="F29" s="22">
        <v>5.0999999999999996</v>
      </c>
      <c r="G29" s="23">
        <f t="shared" si="0"/>
        <v>5.0999999999999996</v>
      </c>
    </row>
    <row r="30" spans="2:8" x14ac:dyDescent="0.2">
      <c r="B30" s="19" t="s">
        <v>151</v>
      </c>
      <c r="C30" s="20">
        <v>1</v>
      </c>
      <c r="D30" s="20" t="s">
        <v>164</v>
      </c>
      <c r="E30" s="21" t="s">
        <v>165</v>
      </c>
      <c r="F30" s="22">
        <v>36.909999999999997</v>
      </c>
      <c r="G30" s="23">
        <f t="shared" si="0"/>
        <v>36.909999999999997</v>
      </c>
    </row>
    <row r="31" spans="2:8" ht="32" x14ac:dyDescent="0.2">
      <c r="B31" s="19" t="s">
        <v>151</v>
      </c>
      <c r="C31" s="20">
        <v>1</v>
      </c>
      <c r="D31" s="20" t="s">
        <v>166</v>
      </c>
      <c r="E31" s="21" t="s">
        <v>167</v>
      </c>
      <c r="F31" s="22">
        <v>18.09</v>
      </c>
      <c r="G31" s="23">
        <f t="shared" si="0"/>
        <v>18.09</v>
      </c>
    </row>
    <row r="32" spans="2:8" ht="32" x14ac:dyDescent="0.2">
      <c r="B32" s="19" t="s">
        <v>151</v>
      </c>
      <c r="C32" s="20">
        <v>1</v>
      </c>
      <c r="D32" s="20" t="s">
        <v>168</v>
      </c>
      <c r="E32" s="21" t="s">
        <v>169</v>
      </c>
      <c r="F32" s="22">
        <v>13.11</v>
      </c>
      <c r="G32" s="23">
        <f t="shared" si="0"/>
        <v>13.11</v>
      </c>
    </row>
    <row r="33" spans="2:7" ht="32" x14ac:dyDescent="0.2">
      <c r="B33" s="19" t="s">
        <v>151</v>
      </c>
      <c r="C33" s="20">
        <v>1</v>
      </c>
      <c r="D33" s="20" t="s">
        <v>170</v>
      </c>
      <c r="E33" s="21" t="s">
        <v>171</v>
      </c>
      <c r="F33" s="22">
        <v>18.57</v>
      </c>
      <c r="G33" s="23">
        <f t="shared" si="0"/>
        <v>18.57</v>
      </c>
    </row>
    <row r="34" spans="2:7" x14ac:dyDescent="0.2">
      <c r="B34" s="19" t="s">
        <v>172</v>
      </c>
      <c r="C34" s="20">
        <v>1</v>
      </c>
      <c r="D34" s="20">
        <v>585442</v>
      </c>
      <c r="E34" s="21" t="s">
        <v>173</v>
      </c>
      <c r="F34" s="22">
        <v>3.99</v>
      </c>
      <c r="G34" s="23">
        <f t="shared" si="0"/>
        <v>3.99</v>
      </c>
    </row>
    <row r="35" spans="2:7" x14ac:dyDescent="0.2">
      <c r="B35" s="19" t="s">
        <v>172</v>
      </c>
      <c r="C35" s="20">
        <v>1</v>
      </c>
      <c r="D35" s="20">
        <v>555152</v>
      </c>
      <c r="E35" s="21" t="s">
        <v>174</v>
      </c>
      <c r="F35" s="22">
        <v>7.49</v>
      </c>
      <c r="G35" s="23">
        <f t="shared" si="0"/>
        <v>7.49</v>
      </c>
    </row>
    <row r="36" spans="2:7" x14ac:dyDescent="0.2">
      <c r="B36" s="19" t="s">
        <v>172</v>
      </c>
      <c r="C36" s="20">
        <v>1</v>
      </c>
      <c r="D36" s="20">
        <v>625176</v>
      </c>
      <c r="E36" s="21" t="s">
        <v>175</v>
      </c>
      <c r="F36" s="22">
        <v>4.99</v>
      </c>
      <c r="G36" s="23">
        <f t="shared" si="0"/>
        <v>4.99</v>
      </c>
    </row>
    <row r="37" spans="2:7" x14ac:dyDescent="0.2">
      <c r="B37" s="19" t="s">
        <v>172</v>
      </c>
      <c r="C37" s="20">
        <v>1</v>
      </c>
      <c r="D37" s="20">
        <v>634136</v>
      </c>
      <c r="E37" s="21" t="s">
        <v>176</v>
      </c>
      <c r="F37" s="22">
        <v>0.49</v>
      </c>
      <c r="G37" s="23">
        <f t="shared" si="0"/>
        <v>0.49</v>
      </c>
    </row>
    <row r="38" spans="2:7" x14ac:dyDescent="0.2">
      <c r="B38" s="19" t="s">
        <v>172</v>
      </c>
      <c r="C38" s="20">
        <v>1</v>
      </c>
      <c r="D38" s="20">
        <v>634138</v>
      </c>
      <c r="E38" s="21" t="s">
        <v>177</v>
      </c>
      <c r="F38" s="22">
        <v>0.69</v>
      </c>
      <c r="G38" s="23">
        <f t="shared" si="0"/>
        <v>0.69</v>
      </c>
    </row>
    <row r="39" spans="2:7" x14ac:dyDescent="0.2">
      <c r="B39" s="19" t="s">
        <v>172</v>
      </c>
      <c r="C39" s="20">
        <v>2</v>
      </c>
      <c r="D39" s="20">
        <v>633138</v>
      </c>
      <c r="E39" s="21" t="s">
        <v>178</v>
      </c>
      <c r="F39" s="22">
        <v>1.99</v>
      </c>
      <c r="G39" s="23">
        <f t="shared" si="0"/>
        <v>3.98</v>
      </c>
    </row>
    <row r="40" spans="2:7" x14ac:dyDescent="0.2">
      <c r="B40" s="19" t="s">
        <v>172</v>
      </c>
      <c r="C40" s="20">
        <v>2</v>
      </c>
      <c r="D40" s="20">
        <v>535206</v>
      </c>
      <c r="E40" s="21" t="s">
        <v>179</v>
      </c>
      <c r="F40" s="22">
        <v>1.99</v>
      </c>
      <c r="G40" s="23">
        <f t="shared" si="0"/>
        <v>3.98</v>
      </c>
    </row>
    <row r="41" spans="2:7" x14ac:dyDescent="0.2">
      <c r="B41" s="19" t="s">
        <v>172</v>
      </c>
      <c r="C41" s="20">
        <v>1</v>
      </c>
      <c r="D41" s="20">
        <v>545424</v>
      </c>
      <c r="E41" s="21" t="s">
        <v>180</v>
      </c>
      <c r="F41" s="22">
        <v>4.99</v>
      </c>
      <c r="G41" s="23">
        <f t="shared" si="0"/>
        <v>4.99</v>
      </c>
    </row>
    <row r="42" spans="2:7" x14ac:dyDescent="0.2">
      <c r="B42" s="19" t="s">
        <v>172</v>
      </c>
      <c r="C42" s="20">
        <v>1</v>
      </c>
      <c r="D42" s="20">
        <v>585656</v>
      </c>
      <c r="E42" s="21" t="s">
        <v>181</v>
      </c>
      <c r="F42" s="22">
        <v>1.49</v>
      </c>
      <c r="G42" s="23">
        <f t="shared" si="0"/>
        <v>1.49</v>
      </c>
    </row>
    <row r="43" spans="2:7" x14ac:dyDescent="0.2">
      <c r="B43" s="19" t="s">
        <v>172</v>
      </c>
      <c r="C43" s="20">
        <v>1</v>
      </c>
      <c r="D43" s="20">
        <v>585600</v>
      </c>
      <c r="E43" s="21" t="s">
        <v>182</v>
      </c>
      <c r="F43" s="22">
        <v>4.99</v>
      </c>
      <c r="G43" s="23">
        <f t="shared" si="0"/>
        <v>4.99</v>
      </c>
    </row>
    <row r="44" spans="2:7" x14ac:dyDescent="0.2">
      <c r="B44" s="19" t="s">
        <v>172</v>
      </c>
      <c r="C44" s="20">
        <v>1</v>
      </c>
      <c r="D44" s="20">
        <v>585416</v>
      </c>
      <c r="E44" s="21" t="s">
        <v>183</v>
      </c>
      <c r="F44" s="22">
        <v>5.49</v>
      </c>
      <c r="G44" s="23">
        <f t="shared" si="0"/>
        <v>5.49</v>
      </c>
    </row>
    <row r="45" spans="2:7" x14ac:dyDescent="0.2">
      <c r="B45" s="19" t="s">
        <v>172</v>
      </c>
      <c r="C45" s="20">
        <v>1</v>
      </c>
      <c r="D45" s="20">
        <v>615410</v>
      </c>
      <c r="E45" s="21" t="s">
        <v>184</v>
      </c>
      <c r="F45" s="22">
        <v>5.99</v>
      </c>
      <c r="G45" s="23">
        <f t="shared" si="0"/>
        <v>5.99</v>
      </c>
    </row>
    <row r="46" spans="2:7" x14ac:dyDescent="0.2">
      <c r="B46" s="19" t="s">
        <v>172</v>
      </c>
      <c r="C46" s="20">
        <v>2</v>
      </c>
      <c r="D46" s="20">
        <v>585434</v>
      </c>
      <c r="E46" s="21" t="s">
        <v>185</v>
      </c>
      <c r="F46" s="22">
        <v>5.99</v>
      </c>
      <c r="G46" s="23">
        <f t="shared" si="0"/>
        <v>11.98</v>
      </c>
    </row>
    <row r="47" spans="2:7" x14ac:dyDescent="0.2">
      <c r="B47" s="19" t="s">
        <v>172</v>
      </c>
      <c r="C47" s="20">
        <v>1</v>
      </c>
      <c r="D47" s="20">
        <v>585612</v>
      </c>
      <c r="E47" s="21" t="s">
        <v>186</v>
      </c>
      <c r="F47" s="22">
        <v>1.49</v>
      </c>
      <c r="G47" s="23">
        <f t="shared" si="0"/>
        <v>1.49</v>
      </c>
    </row>
    <row r="48" spans="2:7" x14ac:dyDescent="0.2">
      <c r="B48" s="19" t="s">
        <v>172</v>
      </c>
      <c r="C48" s="20">
        <v>1</v>
      </c>
      <c r="D48" s="20">
        <v>585404</v>
      </c>
      <c r="E48" s="21" t="s">
        <v>187</v>
      </c>
      <c r="F48" s="22">
        <v>2.39</v>
      </c>
      <c r="G48" s="23">
        <f t="shared" si="0"/>
        <v>2.39</v>
      </c>
    </row>
    <row r="49" spans="2:8" x14ac:dyDescent="0.2">
      <c r="B49" s="19" t="s">
        <v>172</v>
      </c>
      <c r="C49" s="20">
        <v>1</v>
      </c>
      <c r="D49" s="20">
        <v>585490</v>
      </c>
      <c r="E49" s="21" t="s">
        <v>188</v>
      </c>
      <c r="F49" s="22">
        <v>2.99</v>
      </c>
      <c r="G49" s="23">
        <f t="shared" si="0"/>
        <v>2.99</v>
      </c>
    </row>
    <row r="50" spans="2:8" x14ac:dyDescent="0.2">
      <c r="B50" s="19" t="s">
        <v>172</v>
      </c>
      <c r="C50" s="20">
        <v>1</v>
      </c>
      <c r="D50" s="20">
        <v>585400</v>
      </c>
      <c r="E50" s="21" t="s">
        <v>189</v>
      </c>
      <c r="F50" s="22">
        <v>9.99</v>
      </c>
      <c r="G50" s="23">
        <f t="shared" si="0"/>
        <v>9.99</v>
      </c>
    </row>
    <row r="51" spans="2:8" x14ac:dyDescent="0.2">
      <c r="B51" s="19" t="s">
        <v>172</v>
      </c>
      <c r="C51" s="20">
        <v>1</v>
      </c>
      <c r="D51" s="20">
        <v>545360</v>
      </c>
      <c r="E51" s="21" t="s">
        <v>190</v>
      </c>
      <c r="F51" s="22">
        <v>5.99</v>
      </c>
      <c r="G51" s="23">
        <f t="shared" si="0"/>
        <v>5.99</v>
      </c>
    </row>
    <row r="52" spans="2:8" x14ac:dyDescent="0.2">
      <c r="B52" s="19" t="s">
        <v>172</v>
      </c>
      <c r="C52" s="20">
        <v>1</v>
      </c>
      <c r="D52" s="20">
        <v>632146</v>
      </c>
      <c r="E52" s="21" t="s">
        <v>191</v>
      </c>
      <c r="F52" s="22">
        <v>39.99</v>
      </c>
      <c r="G52" s="23">
        <f t="shared" si="0"/>
        <v>39.99</v>
      </c>
      <c r="H52" t="s">
        <v>197</v>
      </c>
    </row>
    <row r="53" spans="2:8" ht="17" thickBot="1" x14ac:dyDescent="0.25">
      <c r="B53" s="19" t="s">
        <v>172</v>
      </c>
      <c r="C53" s="20">
        <v>4</v>
      </c>
      <c r="D53" s="20" t="s">
        <v>192</v>
      </c>
      <c r="E53" s="21" t="s">
        <v>193</v>
      </c>
      <c r="F53" s="22">
        <v>0.45</v>
      </c>
      <c r="G53" s="30">
        <f t="shared" si="0"/>
        <v>1.8</v>
      </c>
    </row>
    <row r="54" spans="2:8" ht="22" thickBot="1" x14ac:dyDescent="0.3">
      <c r="B54" s="24" t="s">
        <v>5</v>
      </c>
      <c r="C54" s="25"/>
      <c r="D54" s="25"/>
      <c r="E54" s="25"/>
      <c r="F54" s="67"/>
      <c r="G54" s="68">
        <f>SUM(G4:G53)</f>
        <v>409.79000000000013</v>
      </c>
    </row>
  </sheetData>
  <mergeCells count="2">
    <mergeCell ref="B2:G2"/>
    <mergeCell ref="B54:F5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6"/>
  <sheetViews>
    <sheetView workbookViewId="0">
      <selection activeCell="F32" sqref="F32"/>
    </sheetView>
  </sheetViews>
  <sheetFormatPr baseColWidth="10" defaultRowHeight="16" x14ac:dyDescent="0.2"/>
  <cols>
    <col min="1" max="1" width="4.33203125" customWidth="1"/>
    <col min="2" max="2" width="15.33203125" customWidth="1"/>
    <col min="3" max="3" width="11.33203125" customWidth="1"/>
    <col min="4" max="4" width="16.1640625" customWidth="1"/>
    <col min="5" max="5" width="44.1640625" customWidth="1"/>
    <col min="6" max="6" width="18" customWidth="1"/>
    <col min="7" max="8" width="19.6640625" customWidth="1"/>
  </cols>
  <sheetData>
    <row r="1" spans="2:9" ht="17" thickBot="1" x14ac:dyDescent="0.25"/>
    <row r="2" spans="2:9" ht="21" x14ac:dyDescent="0.2">
      <c r="B2" s="12" t="s">
        <v>200</v>
      </c>
      <c r="C2" s="13"/>
      <c r="D2" s="13"/>
      <c r="E2" s="13"/>
      <c r="F2" s="13"/>
      <c r="G2" s="14"/>
      <c r="H2" s="33"/>
    </row>
    <row r="3" spans="2:9" ht="19" x14ac:dyDescent="0.25">
      <c r="B3" s="15" t="s">
        <v>0</v>
      </c>
      <c r="C3" s="16" t="s">
        <v>2</v>
      </c>
      <c r="D3" s="16" t="s">
        <v>122</v>
      </c>
      <c r="E3" s="17" t="s">
        <v>3</v>
      </c>
      <c r="F3" s="16" t="s">
        <v>123</v>
      </c>
      <c r="G3" s="18" t="s">
        <v>5</v>
      </c>
      <c r="H3" s="34"/>
    </row>
    <row r="4" spans="2:9" x14ac:dyDescent="0.2">
      <c r="B4" s="19" t="s">
        <v>127</v>
      </c>
      <c r="C4" s="20">
        <v>4</v>
      </c>
      <c r="D4" s="20" t="s">
        <v>128</v>
      </c>
      <c r="E4" s="21" t="s">
        <v>129</v>
      </c>
      <c r="F4" s="22">
        <v>1.07</v>
      </c>
      <c r="G4" s="23">
        <f t="shared" ref="G4:G9" si="0">F4*C4</f>
        <v>4.28</v>
      </c>
      <c r="H4" s="35"/>
    </row>
    <row r="5" spans="2:9" x14ac:dyDescent="0.2">
      <c r="B5" s="19" t="s">
        <v>127</v>
      </c>
      <c r="C5" s="20">
        <v>4</v>
      </c>
      <c r="D5" s="20" t="s">
        <v>132</v>
      </c>
      <c r="E5" s="21" t="s">
        <v>133</v>
      </c>
      <c r="F5" s="22">
        <v>2.68</v>
      </c>
      <c r="G5" s="23">
        <f t="shared" si="0"/>
        <v>10.72</v>
      </c>
      <c r="H5" s="35"/>
    </row>
    <row r="6" spans="2:9" x14ac:dyDescent="0.2">
      <c r="B6" s="19" t="s">
        <v>127</v>
      </c>
      <c r="C6" s="20">
        <v>1</v>
      </c>
      <c r="D6" s="20" t="s">
        <v>134</v>
      </c>
      <c r="E6" s="21" t="s">
        <v>135</v>
      </c>
      <c r="F6" s="22">
        <v>21.54</v>
      </c>
      <c r="G6" s="23">
        <f t="shared" si="0"/>
        <v>21.54</v>
      </c>
      <c r="H6" s="35"/>
    </row>
    <row r="7" spans="2:9" x14ac:dyDescent="0.2">
      <c r="B7" s="31" t="s">
        <v>127</v>
      </c>
      <c r="C7" s="27">
        <v>1</v>
      </c>
      <c r="D7" s="37" t="s">
        <v>276</v>
      </c>
      <c r="E7" s="32" t="s">
        <v>206</v>
      </c>
      <c r="F7" s="29">
        <v>14.26</v>
      </c>
      <c r="G7" s="23">
        <f t="shared" si="0"/>
        <v>14.26</v>
      </c>
      <c r="H7" s="35"/>
    </row>
    <row r="8" spans="2:9" x14ac:dyDescent="0.2">
      <c r="B8" s="31" t="s">
        <v>127</v>
      </c>
      <c r="C8" s="27">
        <v>1</v>
      </c>
      <c r="D8" s="37" t="s">
        <v>277</v>
      </c>
      <c r="E8" s="32" t="s">
        <v>204</v>
      </c>
      <c r="F8" s="29">
        <v>13.97</v>
      </c>
      <c r="G8" s="23">
        <f t="shared" si="0"/>
        <v>13.97</v>
      </c>
      <c r="H8" s="35"/>
    </row>
    <row r="9" spans="2:9" x14ac:dyDescent="0.2">
      <c r="B9" s="31" t="s">
        <v>127</v>
      </c>
      <c r="C9" s="27">
        <v>1</v>
      </c>
      <c r="D9" s="37" t="s">
        <v>278</v>
      </c>
      <c r="E9" s="32" t="s">
        <v>205</v>
      </c>
      <c r="F9" s="29">
        <v>6.24</v>
      </c>
      <c r="G9" s="23">
        <f t="shared" si="0"/>
        <v>6.24</v>
      </c>
      <c r="H9" s="35"/>
    </row>
    <row r="10" spans="2:9" x14ac:dyDescent="0.2">
      <c r="B10" s="19" t="s">
        <v>127</v>
      </c>
      <c r="C10" s="20">
        <v>2</v>
      </c>
      <c r="D10" s="20" t="s">
        <v>128</v>
      </c>
      <c r="E10" s="21" t="s">
        <v>129</v>
      </c>
      <c r="F10" s="22">
        <v>1.07</v>
      </c>
      <c r="G10" s="23">
        <f t="shared" ref="G10" si="1">F10*C10</f>
        <v>2.14</v>
      </c>
    </row>
    <row r="11" spans="2:9" x14ac:dyDescent="0.2">
      <c r="B11" s="31" t="s">
        <v>142</v>
      </c>
      <c r="C11" s="27">
        <v>1</v>
      </c>
      <c r="D11" s="27"/>
      <c r="E11" s="32" t="s">
        <v>201</v>
      </c>
      <c r="F11" s="29">
        <v>11.95</v>
      </c>
      <c r="G11" s="23">
        <f>F11*C11</f>
        <v>11.95</v>
      </c>
      <c r="H11" s="35" t="s">
        <v>203</v>
      </c>
      <c r="I11" t="s">
        <v>202</v>
      </c>
    </row>
    <row r="12" spans="2:9" x14ac:dyDescent="0.2">
      <c r="B12" s="31" t="s">
        <v>99</v>
      </c>
      <c r="C12" s="27">
        <v>1</v>
      </c>
      <c r="D12" s="37" t="s">
        <v>100</v>
      </c>
      <c r="E12" s="32" t="s">
        <v>253</v>
      </c>
      <c r="F12" s="29">
        <v>5.74</v>
      </c>
      <c r="G12" s="23">
        <f>F12*C12</f>
        <v>5.74</v>
      </c>
    </row>
    <row r="13" spans="2:9" ht="19" x14ac:dyDescent="0.25">
      <c r="B13" s="19" t="s">
        <v>127</v>
      </c>
      <c r="C13" s="20">
        <v>1</v>
      </c>
      <c r="D13" s="20" t="s">
        <v>134</v>
      </c>
      <c r="E13" s="21" t="s">
        <v>135</v>
      </c>
      <c r="F13" s="22">
        <v>21.54</v>
      </c>
      <c r="G13" s="23">
        <f>F13*C13</f>
        <v>21.54</v>
      </c>
      <c r="H13" s="36"/>
    </row>
    <row r="14" spans="2:9" ht="19" x14ac:dyDescent="0.25">
      <c r="B14" s="31" t="s">
        <v>127</v>
      </c>
      <c r="C14" s="27">
        <v>1</v>
      </c>
      <c r="D14" s="37" t="s">
        <v>136</v>
      </c>
      <c r="E14" s="32" t="s">
        <v>274</v>
      </c>
      <c r="F14" s="29">
        <v>16.37</v>
      </c>
      <c r="G14" s="30">
        <f>F14*C14</f>
        <v>16.37</v>
      </c>
      <c r="H14" s="36"/>
    </row>
    <row r="15" spans="2:9" ht="20" thickBot="1" x14ac:dyDescent="0.3">
      <c r="B15" s="31" t="s">
        <v>127</v>
      </c>
      <c r="C15" s="27">
        <v>1</v>
      </c>
      <c r="D15" s="37" t="s">
        <v>138</v>
      </c>
      <c r="E15" s="32" t="s">
        <v>275</v>
      </c>
      <c r="F15" s="29">
        <v>8.1199999999999992</v>
      </c>
      <c r="G15" s="30">
        <f>F15*C15</f>
        <v>8.1199999999999992</v>
      </c>
      <c r="H15" s="36"/>
    </row>
    <row r="16" spans="2:9" ht="22" thickBot="1" x14ac:dyDescent="0.3">
      <c r="B16" s="24" t="s">
        <v>5</v>
      </c>
      <c r="C16" s="25"/>
      <c r="D16" s="25"/>
      <c r="E16" s="25"/>
      <c r="F16" s="67"/>
      <c r="G16" s="68">
        <f>SUM(G4:G15)</f>
        <v>136.87</v>
      </c>
    </row>
  </sheetData>
  <mergeCells count="2">
    <mergeCell ref="B2:G2"/>
    <mergeCell ref="B16:F1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7"/>
  <sheetViews>
    <sheetView workbookViewId="0">
      <selection activeCell="G17" sqref="G17"/>
    </sheetView>
  </sheetViews>
  <sheetFormatPr baseColWidth="10" defaultRowHeight="16" x14ac:dyDescent="0.2"/>
  <cols>
    <col min="1" max="1" width="4.33203125" customWidth="1"/>
    <col min="2" max="2" width="15.33203125" customWidth="1"/>
    <col min="3" max="3" width="11.33203125" customWidth="1"/>
    <col min="4" max="4" width="16.1640625" customWidth="1"/>
    <col min="5" max="5" width="50.83203125" customWidth="1"/>
    <col min="6" max="6" width="18" customWidth="1"/>
    <col min="7" max="8" width="19.6640625" customWidth="1"/>
  </cols>
  <sheetData>
    <row r="1" spans="2:8" ht="17" thickBot="1" x14ac:dyDescent="0.25"/>
    <row r="2" spans="2:8" ht="21" x14ac:dyDescent="0.2">
      <c r="B2" s="12" t="s">
        <v>200</v>
      </c>
      <c r="C2" s="13"/>
      <c r="D2" s="13"/>
      <c r="E2" s="13"/>
      <c r="F2" s="13"/>
      <c r="G2" s="14"/>
      <c r="H2" s="33"/>
    </row>
    <row r="3" spans="2:8" ht="19" x14ac:dyDescent="0.25">
      <c r="B3" s="15" t="s">
        <v>0</v>
      </c>
      <c r="C3" s="16" t="s">
        <v>2</v>
      </c>
      <c r="D3" s="16" t="s">
        <v>122</v>
      </c>
      <c r="E3" s="17" t="s">
        <v>3</v>
      </c>
      <c r="F3" s="16" t="s">
        <v>123</v>
      </c>
      <c r="G3" s="18" t="s">
        <v>5</v>
      </c>
      <c r="H3" s="34"/>
    </row>
    <row r="4" spans="2:8" x14ac:dyDescent="0.2">
      <c r="B4" s="41" t="s">
        <v>142</v>
      </c>
      <c r="C4" s="20">
        <v>1</v>
      </c>
      <c r="D4" s="39" t="s">
        <v>207</v>
      </c>
      <c r="E4" s="40" t="s">
        <v>208</v>
      </c>
      <c r="F4" s="22">
        <v>12.95</v>
      </c>
      <c r="G4" s="23">
        <f>F4*C4</f>
        <v>12.95</v>
      </c>
      <c r="H4" s="35"/>
    </row>
    <row r="5" spans="2:8" x14ac:dyDescent="0.2">
      <c r="B5" s="38" t="s">
        <v>127</v>
      </c>
      <c r="C5" s="20">
        <v>1</v>
      </c>
      <c r="D5" s="39" t="s">
        <v>215</v>
      </c>
      <c r="E5" s="40" t="s">
        <v>214</v>
      </c>
      <c r="F5" s="22">
        <v>17.3</v>
      </c>
      <c r="G5" s="23">
        <f t="shared" ref="G5:G16" si="0">F5*C5</f>
        <v>17.3</v>
      </c>
      <c r="H5" s="35"/>
    </row>
    <row r="6" spans="2:8" x14ac:dyDescent="0.2">
      <c r="B6" s="41" t="s">
        <v>127</v>
      </c>
      <c r="C6" s="20">
        <v>1</v>
      </c>
      <c r="D6" s="39" t="s">
        <v>216</v>
      </c>
      <c r="E6" s="40" t="s">
        <v>212</v>
      </c>
      <c r="F6" s="22">
        <v>14.04</v>
      </c>
      <c r="G6" s="23">
        <f t="shared" si="0"/>
        <v>14.04</v>
      </c>
      <c r="H6" s="35"/>
    </row>
    <row r="7" spans="2:8" x14ac:dyDescent="0.2">
      <c r="B7" s="41" t="s">
        <v>127</v>
      </c>
      <c r="C7" s="27">
        <v>1</v>
      </c>
      <c r="D7" s="39" t="s">
        <v>217</v>
      </c>
      <c r="E7" s="40" t="s">
        <v>213</v>
      </c>
      <c r="F7" s="29">
        <v>26.06</v>
      </c>
      <c r="G7" s="23">
        <f t="shared" si="0"/>
        <v>26.06</v>
      </c>
      <c r="H7" s="44" t="s">
        <v>247</v>
      </c>
    </row>
    <row r="8" spans="2:8" x14ac:dyDescent="0.2">
      <c r="B8" s="43" t="s">
        <v>127</v>
      </c>
      <c r="C8" s="27">
        <v>1</v>
      </c>
      <c r="D8" s="37" t="s">
        <v>272</v>
      </c>
      <c r="E8" s="32" t="s">
        <v>273</v>
      </c>
      <c r="F8" s="29">
        <v>24.66</v>
      </c>
      <c r="G8" s="23">
        <f t="shared" si="0"/>
        <v>24.66</v>
      </c>
      <c r="H8" s="44"/>
    </row>
    <row r="9" spans="2:8" x14ac:dyDescent="0.2">
      <c r="B9" s="43" t="s">
        <v>142</v>
      </c>
      <c r="C9" s="27">
        <v>1</v>
      </c>
      <c r="D9" s="37">
        <v>1</v>
      </c>
      <c r="E9" s="32" t="s">
        <v>246</v>
      </c>
      <c r="F9" s="29">
        <v>114.95</v>
      </c>
      <c r="G9" s="23">
        <f t="shared" si="0"/>
        <v>114.95</v>
      </c>
      <c r="H9" s="35" t="s">
        <v>252</v>
      </c>
    </row>
    <row r="10" spans="2:8" x14ac:dyDescent="0.2">
      <c r="B10" s="43" t="s">
        <v>99</v>
      </c>
      <c r="C10" s="27">
        <v>3</v>
      </c>
      <c r="D10" s="37" t="s">
        <v>100</v>
      </c>
      <c r="E10" s="32" t="s">
        <v>248</v>
      </c>
      <c r="F10" s="29">
        <v>8.94</v>
      </c>
      <c r="G10" s="23">
        <f t="shared" si="0"/>
        <v>26.82</v>
      </c>
      <c r="H10" s="35" t="s">
        <v>249</v>
      </c>
    </row>
    <row r="11" spans="2:8" x14ac:dyDescent="0.2">
      <c r="B11" s="43" t="s">
        <v>99</v>
      </c>
      <c r="C11" s="27">
        <v>3</v>
      </c>
      <c r="D11" s="37" t="s">
        <v>100</v>
      </c>
      <c r="E11" s="32" t="s">
        <v>250</v>
      </c>
      <c r="F11" s="29">
        <v>7.95</v>
      </c>
      <c r="G11" s="23">
        <f t="shared" si="0"/>
        <v>23.85</v>
      </c>
      <c r="H11" s="35" t="s">
        <v>251</v>
      </c>
    </row>
    <row r="12" spans="2:8" x14ac:dyDescent="0.2">
      <c r="B12" s="43" t="s">
        <v>99</v>
      </c>
      <c r="C12" s="27">
        <v>1</v>
      </c>
      <c r="D12" s="37"/>
      <c r="E12" s="32" t="s">
        <v>194</v>
      </c>
      <c r="F12" s="29">
        <v>19.989999999999998</v>
      </c>
      <c r="G12" s="23">
        <f t="shared" si="0"/>
        <v>19.989999999999998</v>
      </c>
      <c r="H12" s="35" t="s">
        <v>197</v>
      </c>
    </row>
    <row r="13" spans="2:8" ht="32" x14ac:dyDescent="0.2">
      <c r="B13" s="43" t="s">
        <v>99</v>
      </c>
      <c r="C13" s="27">
        <v>1</v>
      </c>
      <c r="D13" s="37"/>
      <c r="E13" s="32" t="s">
        <v>195</v>
      </c>
      <c r="F13" s="29">
        <v>29.99</v>
      </c>
      <c r="G13" s="23">
        <f t="shared" si="0"/>
        <v>29.99</v>
      </c>
      <c r="H13" s="35" t="s">
        <v>197</v>
      </c>
    </row>
    <row r="14" spans="2:8" x14ac:dyDescent="0.2">
      <c r="B14" s="43" t="s">
        <v>99</v>
      </c>
      <c r="C14" s="27">
        <v>1</v>
      </c>
      <c r="D14" s="37"/>
      <c r="E14" s="32" t="s">
        <v>196</v>
      </c>
      <c r="F14" s="29">
        <v>13.99</v>
      </c>
      <c r="G14" s="23">
        <f t="shared" si="0"/>
        <v>13.99</v>
      </c>
      <c r="H14" s="35" t="s">
        <v>197</v>
      </c>
    </row>
    <row r="15" spans="2:8" x14ac:dyDescent="0.2">
      <c r="B15" s="43"/>
      <c r="C15" s="27"/>
      <c r="D15" s="37"/>
      <c r="E15" s="32"/>
      <c r="F15" s="29"/>
      <c r="G15" s="23">
        <f t="shared" si="0"/>
        <v>0</v>
      </c>
      <c r="H15" s="35"/>
    </row>
    <row r="16" spans="2:8" ht="17" thickBot="1" x14ac:dyDescent="0.25">
      <c r="B16" s="26"/>
      <c r="C16" s="27"/>
      <c r="D16" s="27"/>
      <c r="E16" s="28"/>
      <c r="F16" s="29"/>
      <c r="G16" s="30">
        <f t="shared" si="0"/>
        <v>0</v>
      </c>
      <c r="H16" s="35"/>
    </row>
    <row r="17" spans="2:8" ht="22" thickBot="1" x14ac:dyDescent="0.3">
      <c r="B17" s="24" t="s">
        <v>5</v>
      </c>
      <c r="C17" s="25"/>
      <c r="D17" s="25"/>
      <c r="E17" s="25"/>
      <c r="F17" s="67"/>
      <c r="G17" s="68">
        <f>SUM(G4:G16)</f>
        <v>324.60000000000002</v>
      </c>
      <c r="H17" s="36"/>
    </row>
  </sheetData>
  <mergeCells count="2">
    <mergeCell ref="B2:G2"/>
    <mergeCell ref="B17:F1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tabSelected="1" workbookViewId="0">
      <selection activeCell="G23" sqref="G23"/>
    </sheetView>
  </sheetViews>
  <sheetFormatPr baseColWidth="10" defaultRowHeight="16" x14ac:dyDescent="0.2"/>
  <cols>
    <col min="1" max="1" width="4.33203125" customWidth="1"/>
    <col min="2" max="2" width="15.33203125" customWidth="1"/>
    <col min="3" max="3" width="11.33203125" customWidth="1"/>
    <col min="4" max="4" width="16.1640625" customWidth="1"/>
    <col min="5" max="5" width="44.1640625" customWidth="1"/>
    <col min="6" max="6" width="18" customWidth="1"/>
    <col min="7" max="8" width="19.6640625" customWidth="1"/>
  </cols>
  <sheetData>
    <row r="1" spans="2:8" ht="17" thickBot="1" x14ac:dyDescent="0.25"/>
    <row r="2" spans="2:8" ht="21" x14ac:dyDescent="0.2">
      <c r="B2" s="12" t="s">
        <v>200</v>
      </c>
      <c r="C2" s="13"/>
      <c r="D2" s="13"/>
      <c r="E2" s="13"/>
      <c r="F2" s="13"/>
      <c r="G2" s="14"/>
      <c r="H2" s="33"/>
    </row>
    <row r="3" spans="2:8" ht="19" x14ac:dyDescent="0.25">
      <c r="B3" s="15" t="s">
        <v>0</v>
      </c>
      <c r="C3" s="16" t="s">
        <v>2</v>
      </c>
      <c r="D3" s="16" t="s">
        <v>122</v>
      </c>
      <c r="E3" s="17" t="s">
        <v>3</v>
      </c>
      <c r="F3" s="16" t="s">
        <v>123</v>
      </c>
      <c r="G3" s="18" t="s">
        <v>5</v>
      </c>
      <c r="H3" s="34"/>
    </row>
    <row r="4" spans="2:8" x14ac:dyDescent="0.2">
      <c r="B4" s="38" t="s">
        <v>99</v>
      </c>
      <c r="C4" s="20">
        <v>1</v>
      </c>
      <c r="D4" s="39" t="s">
        <v>100</v>
      </c>
      <c r="E4" s="40" t="s">
        <v>259</v>
      </c>
      <c r="F4" s="22">
        <v>6.31</v>
      </c>
      <c r="G4" s="23">
        <f>F4*C4</f>
        <v>6.31</v>
      </c>
      <c r="H4" s="35" t="s">
        <v>258</v>
      </c>
    </row>
    <row r="5" spans="2:8" x14ac:dyDescent="0.2">
      <c r="B5" s="38" t="s">
        <v>99</v>
      </c>
      <c r="C5" s="20">
        <v>1</v>
      </c>
      <c r="D5" s="39" t="s">
        <v>100</v>
      </c>
      <c r="E5" s="40" t="s">
        <v>260</v>
      </c>
      <c r="F5" s="22">
        <v>38.4</v>
      </c>
      <c r="G5" s="23">
        <f t="shared" ref="G5:G22" si="0">F5*C5</f>
        <v>38.4</v>
      </c>
      <c r="H5" s="35" t="s">
        <v>261</v>
      </c>
    </row>
    <row r="6" spans="2:8" ht="32" x14ac:dyDescent="0.2">
      <c r="B6" s="38" t="s">
        <v>99</v>
      </c>
      <c r="C6" s="20">
        <v>1</v>
      </c>
      <c r="D6" s="39" t="s">
        <v>100</v>
      </c>
      <c r="E6" s="40" t="s">
        <v>262</v>
      </c>
      <c r="F6" s="22">
        <v>13.29</v>
      </c>
      <c r="G6" s="23">
        <f t="shared" si="0"/>
        <v>13.29</v>
      </c>
      <c r="H6" s="35" t="s">
        <v>263</v>
      </c>
    </row>
    <row r="7" spans="2:8" x14ac:dyDescent="0.2">
      <c r="B7" s="38" t="s">
        <v>99</v>
      </c>
      <c r="C7" s="20">
        <v>1</v>
      </c>
      <c r="D7" s="39" t="s">
        <v>100</v>
      </c>
      <c r="E7" s="40" t="s">
        <v>264</v>
      </c>
      <c r="F7" s="29">
        <v>4.37</v>
      </c>
      <c r="G7" s="23">
        <f t="shared" si="0"/>
        <v>4.37</v>
      </c>
      <c r="H7" s="44"/>
    </row>
    <row r="8" spans="2:8" x14ac:dyDescent="0.2">
      <c r="B8" s="19" t="s">
        <v>151</v>
      </c>
      <c r="C8" s="20">
        <v>1</v>
      </c>
      <c r="D8" s="39" t="s">
        <v>218</v>
      </c>
      <c r="E8" s="40" t="s">
        <v>224</v>
      </c>
      <c r="F8" s="22"/>
      <c r="G8" s="23"/>
      <c r="H8" t="s">
        <v>197</v>
      </c>
    </row>
    <row r="9" spans="2:8" x14ac:dyDescent="0.2">
      <c r="B9" s="19" t="s">
        <v>151</v>
      </c>
      <c r="C9" s="20">
        <v>1</v>
      </c>
      <c r="D9" s="39" t="s">
        <v>219</v>
      </c>
      <c r="E9" s="40" t="s">
        <v>224</v>
      </c>
      <c r="F9" s="22"/>
      <c r="G9" s="23"/>
      <c r="H9" t="s">
        <v>197</v>
      </c>
    </row>
    <row r="10" spans="2:8" x14ac:dyDescent="0.2">
      <c r="B10" s="19" t="s">
        <v>151</v>
      </c>
      <c r="C10" s="20">
        <v>1</v>
      </c>
      <c r="D10" s="39" t="s">
        <v>220</v>
      </c>
      <c r="E10" s="40" t="s">
        <v>224</v>
      </c>
      <c r="F10" s="22"/>
      <c r="G10" s="23"/>
      <c r="H10" t="s">
        <v>197</v>
      </c>
    </row>
    <row r="11" spans="2:8" x14ac:dyDescent="0.2">
      <c r="B11" s="19" t="s">
        <v>151</v>
      </c>
      <c r="C11" s="20">
        <v>1</v>
      </c>
      <c r="D11" s="39" t="s">
        <v>221</v>
      </c>
      <c r="E11" s="40" t="s">
        <v>224</v>
      </c>
      <c r="F11" s="22"/>
      <c r="G11" s="23"/>
      <c r="H11" t="s">
        <v>197</v>
      </c>
    </row>
    <row r="12" spans="2:8" x14ac:dyDescent="0.2">
      <c r="B12" s="19" t="s">
        <v>151</v>
      </c>
      <c r="C12" s="20">
        <v>1</v>
      </c>
      <c r="D12" s="39" t="s">
        <v>222</v>
      </c>
      <c r="E12" s="40" t="s">
        <v>224</v>
      </c>
      <c r="F12" s="22"/>
      <c r="G12" s="23"/>
      <c r="H12" t="s">
        <v>197</v>
      </c>
    </row>
    <row r="13" spans="2:8" x14ac:dyDescent="0.2">
      <c r="B13" s="19" t="s">
        <v>151</v>
      </c>
      <c r="C13" s="20">
        <v>1</v>
      </c>
      <c r="D13" s="39" t="s">
        <v>223</v>
      </c>
      <c r="E13" s="40" t="s">
        <v>224</v>
      </c>
      <c r="F13" s="22"/>
      <c r="G13" s="23"/>
      <c r="H13" t="s">
        <v>197</v>
      </c>
    </row>
    <row r="14" spans="2:8" x14ac:dyDescent="0.2">
      <c r="B14" s="45" t="s">
        <v>127</v>
      </c>
      <c r="C14" s="46">
        <v>1</v>
      </c>
      <c r="D14" s="46" t="s">
        <v>140</v>
      </c>
      <c r="E14" s="47" t="s">
        <v>141</v>
      </c>
      <c r="F14" s="48">
        <v>49.61</v>
      </c>
      <c r="G14" s="49">
        <f t="shared" ref="G14" si="1">F14*C14</f>
        <v>49.61</v>
      </c>
      <c r="H14" s="44" t="s">
        <v>265</v>
      </c>
    </row>
    <row r="15" spans="2:8" x14ac:dyDescent="0.2">
      <c r="B15" s="43"/>
      <c r="C15" s="37"/>
      <c r="D15" s="37"/>
      <c r="E15" s="32" t="s">
        <v>266</v>
      </c>
      <c r="F15" s="50"/>
      <c r="G15" s="51"/>
      <c r="H15" s="44"/>
    </row>
    <row r="16" spans="2:8" x14ac:dyDescent="0.2">
      <c r="B16" s="43"/>
      <c r="C16" s="37"/>
      <c r="D16" s="37"/>
      <c r="E16" s="32" t="s">
        <v>267</v>
      </c>
      <c r="F16" s="50"/>
      <c r="G16" s="51"/>
      <c r="H16" s="44"/>
    </row>
    <row r="17" spans="2:8" x14ac:dyDescent="0.2">
      <c r="B17" s="38" t="s">
        <v>99</v>
      </c>
      <c r="C17" s="20">
        <v>1</v>
      </c>
      <c r="D17" s="39" t="s">
        <v>100</v>
      </c>
      <c r="E17" s="32" t="s">
        <v>268</v>
      </c>
      <c r="F17" s="50">
        <v>6.57</v>
      </c>
      <c r="G17" s="23">
        <f t="shared" si="0"/>
        <v>6.57</v>
      </c>
      <c r="H17" s="44" t="s">
        <v>269</v>
      </c>
    </row>
    <row r="18" spans="2:8" x14ac:dyDescent="0.2">
      <c r="B18" s="31" t="s">
        <v>99</v>
      </c>
      <c r="C18" s="37">
        <v>1</v>
      </c>
      <c r="D18" s="37" t="s">
        <v>100</v>
      </c>
      <c r="E18" s="32" t="s">
        <v>270</v>
      </c>
      <c r="F18" s="50">
        <v>22</v>
      </c>
      <c r="G18" s="23">
        <f t="shared" si="0"/>
        <v>22</v>
      </c>
      <c r="H18" s="44" t="s">
        <v>271</v>
      </c>
    </row>
    <row r="19" spans="2:8" x14ac:dyDescent="0.2">
      <c r="B19" s="31"/>
      <c r="C19" s="37"/>
      <c r="D19" s="37"/>
      <c r="E19" s="32"/>
      <c r="F19" s="50"/>
      <c r="G19" s="51">
        <f t="shared" si="0"/>
        <v>0</v>
      </c>
      <c r="H19" s="35"/>
    </row>
    <row r="20" spans="2:8" x14ac:dyDescent="0.2">
      <c r="B20" s="31"/>
      <c r="C20" s="37"/>
      <c r="D20" s="37"/>
      <c r="E20" s="32"/>
      <c r="F20" s="50"/>
      <c r="G20" s="51">
        <f t="shared" si="0"/>
        <v>0</v>
      </c>
      <c r="H20" s="35"/>
    </row>
    <row r="21" spans="2:8" x14ac:dyDescent="0.2">
      <c r="B21" s="31"/>
      <c r="C21" s="37"/>
      <c r="D21" s="37"/>
      <c r="E21" s="32"/>
      <c r="F21" s="50"/>
      <c r="G21" s="51">
        <f t="shared" si="0"/>
        <v>0</v>
      </c>
      <c r="H21" s="35"/>
    </row>
    <row r="22" spans="2:8" ht="17" thickBot="1" x14ac:dyDescent="0.25">
      <c r="B22" s="31"/>
      <c r="C22" s="37"/>
      <c r="D22" s="37"/>
      <c r="E22" s="32"/>
      <c r="F22" s="50"/>
      <c r="G22" s="69">
        <f t="shared" si="0"/>
        <v>0</v>
      </c>
      <c r="H22" s="35"/>
    </row>
    <row r="23" spans="2:8" ht="22" thickBot="1" x14ac:dyDescent="0.3">
      <c r="B23" s="24" t="s">
        <v>5</v>
      </c>
      <c r="C23" s="25"/>
      <c r="D23" s="25"/>
      <c r="E23" s="25"/>
      <c r="F23" s="67"/>
      <c r="G23" s="68">
        <f>SUM(G4:G22)</f>
        <v>140.54999999999998</v>
      </c>
      <c r="H23" s="36"/>
    </row>
  </sheetData>
  <mergeCells count="2">
    <mergeCell ref="B2:G2"/>
    <mergeCell ref="B23:F2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43"/>
  <sheetViews>
    <sheetView workbookViewId="0">
      <selection activeCell="J20" sqref="J20"/>
    </sheetView>
  </sheetViews>
  <sheetFormatPr baseColWidth="10" defaultRowHeight="16" x14ac:dyDescent="0.2"/>
  <sheetData>
    <row r="1" spans="2:7" x14ac:dyDescent="0.2">
      <c r="C1" t="s">
        <v>122</v>
      </c>
      <c r="D1" t="s">
        <v>2</v>
      </c>
      <c r="E1" t="s">
        <v>3</v>
      </c>
      <c r="F1" t="s">
        <v>86</v>
      </c>
    </row>
    <row r="2" spans="2:7" x14ac:dyDescent="0.2">
      <c r="B2" t="s">
        <v>19</v>
      </c>
      <c r="D2">
        <v>4</v>
      </c>
      <c r="E2" t="s">
        <v>20</v>
      </c>
      <c r="F2" s="1"/>
      <c r="G2" s="1"/>
    </row>
    <row r="3" spans="2:7" x14ac:dyDescent="0.2">
      <c r="B3" t="s">
        <v>19</v>
      </c>
      <c r="D3">
        <v>4</v>
      </c>
      <c r="E3" t="s">
        <v>21</v>
      </c>
      <c r="F3" s="1"/>
      <c r="G3" s="1"/>
    </row>
    <row r="4" spans="2:7" x14ac:dyDescent="0.2">
      <c r="B4" t="s">
        <v>19</v>
      </c>
      <c r="D4">
        <v>2</v>
      </c>
      <c r="E4" t="s">
        <v>22</v>
      </c>
      <c r="F4" s="1"/>
      <c r="G4" s="1"/>
    </row>
    <row r="16" spans="2:7" x14ac:dyDescent="0.2">
      <c r="E16" t="s">
        <v>58</v>
      </c>
      <c r="F16">
        <v>1</v>
      </c>
    </row>
    <row r="17" spans="5:6" x14ac:dyDescent="0.2">
      <c r="E17" t="s">
        <v>59</v>
      </c>
      <c r="F17">
        <v>1</v>
      </c>
    </row>
    <row r="18" spans="5:6" x14ac:dyDescent="0.2">
      <c r="E18" t="s">
        <v>60</v>
      </c>
      <c r="F18">
        <v>1</v>
      </c>
    </row>
    <row r="19" spans="5:6" x14ac:dyDescent="0.2">
      <c r="E19" t="s">
        <v>61</v>
      </c>
      <c r="F19">
        <v>1</v>
      </c>
    </row>
    <row r="20" spans="5:6" x14ac:dyDescent="0.2">
      <c r="E20" t="s">
        <v>62</v>
      </c>
      <c r="F20">
        <v>1</v>
      </c>
    </row>
    <row r="21" spans="5:6" x14ac:dyDescent="0.2">
      <c r="E21" t="s">
        <v>63</v>
      </c>
      <c r="F21">
        <v>1</v>
      </c>
    </row>
    <row r="22" spans="5:6" x14ac:dyDescent="0.2">
      <c r="E22" t="s">
        <v>64</v>
      </c>
      <c r="F22">
        <v>1</v>
      </c>
    </row>
    <row r="23" spans="5:6" x14ac:dyDescent="0.2">
      <c r="E23" t="s">
        <v>65</v>
      </c>
      <c r="F23">
        <v>1</v>
      </c>
    </row>
    <row r="24" spans="5:6" x14ac:dyDescent="0.2">
      <c r="E24" t="s">
        <v>66</v>
      </c>
      <c r="F24">
        <v>1</v>
      </c>
    </row>
    <row r="25" spans="5:6" x14ac:dyDescent="0.2">
      <c r="E25" t="s">
        <v>67</v>
      </c>
      <c r="F25">
        <v>1</v>
      </c>
    </row>
    <row r="26" spans="5:6" x14ac:dyDescent="0.2">
      <c r="E26" t="s">
        <v>68</v>
      </c>
      <c r="F26">
        <v>1</v>
      </c>
    </row>
    <row r="27" spans="5:6" x14ac:dyDescent="0.2">
      <c r="E27" t="s">
        <v>69</v>
      </c>
      <c r="F27">
        <v>1</v>
      </c>
    </row>
    <row r="28" spans="5:6" x14ac:dyDescent="0.2">
      <c r="E28" t="s">
        <v>70</v>
      </c>
      <c r="F28">
        <v>1</v>
      </c>
    </row>
    <row r="29" spans="5:6" x14ac:dyDescent="0.2">
      <c r="E29" t="s">
        <v>71</v>
      </c>
      <c r="F29">
        <v>1</v>
      </c>
    </row>
    <row r="30" spans="5:6" x14ac:dyDescent="0.2">
      <c r="E30" t="s">
        <v>72</v>
      </c>
      <c r="F30">
        <v>1</v>
      </c>
    </row>
    <row r="31" spans="5:6" x14ac:dyDescent="0.2">
      <c r="E31" t="s">
        <v>73</v>
      </c>
      <c r="F31">
        <v>1</v>
      </c>
    </row>
    <row r="32" spans="5:6" x14ac:dyDescent="0.2">
      <c r="E32" t="s">
        <v>74</v>
      </c>
      <c r="F32">
        <v>1</v>
      </c>
    </row>
    <row r="33" spans="5:6" x14ac:dyDescent="0.2">
      <c r="E33" t="s">
        <v>75</v>
      </c>
      <c r="F33">
        <v>1</v>
      </c>
    </row>
    <row r="34" spans="5:6" x14ac:dyDescent="0.2">
      <c r="E34" s="3" t="s">
        <v>76</v>
      </c>
      <c r="F34">
        <v>1</v>
      </c>
    </row>
    <row r="35" spans="5:6" x14ac:dyDescent="0.2">
      <c r="E35" s="3" t="s">
        <v>77</v>
      </c>
      <c r="F35">
        <v>1</v>
      </c>
    </row>
    <row r="36" spans="5:6" x14ac:dyDescent="0.2">
      <c r="E36" t="s">
        <v>78</v>
      </c>
      <c r="F36">
        <v>1</v>
      </c>
    </row>
    <row r="37" spans="5:6" x14ac:dyDescent="0.2">
      <c r="E37" t="s">
        <v>79</v>
      </c>
      <c r="F37">
        <v>1</v>
      </c>
    </row>
    <row r="38" spans="5:6" x14ac:dyDescent="0.2">
      <c r="E38" t="s">
        <v>80</v>
      </c>
      <c r="F38">
        <v>1</v>
      </c>
    </row>
    <row r="39" spans="5:6" x14ac:dyDescent="0.2">
      <c r="E39" t="s">
        <v>81</v>
      </c>
      <c r="F39">
        <v>1</v>
      </c>
    </row>
    <row r="40" spans="5:6" x14ac:dyDescent="0.2">
      <c r="E40" t="s">
        <v>82</v>
      </c>
      <c r="F40">
        <v>1</v>
      </c>
    </row>
    <row r="41" spans="5:6" x14ac:dyDescent="0.2">
      <c r="E41" t="s">
        <v>83</v>
      </c>
      <c r="F41">
        <v>1</v>
      </c>
    </row>
    <row r="42" spans="5:6" x14ac:dyDescent="0.2">
      <c r="E42" s="3" t="s">
        <v>84</v>
      </c>
      <c r="F42">
        <v>1</v>
      </c>
    </row>
    <row r="43" spans="5:6" x14ac:dyDescent="0.2">
      <c r="E43" t="s">
        <v>85</v>
      </c>
      <c r="F43"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Mendel Frame</vt:lpstr>
      <vt:lpstr>Mendel Electrical</vt:lpstr>
      <vt:lpstr>Syringe Pump</vt:lpstr>
      <vt:lpstr>Cooling System</vt:lpstr>
      <vt:lpstr>Misc Electrical</vt:lpstr>
      <vt:lpstr>Tools</vt:lpstr>
      <vt:lpstr>Mendel Printed Parts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Lammers</dc:creator>
  <cp:lastModifiedBy>Steven Lammers</cp:lastModifiedBy>
  <dcterms:created xsi:type="dcterms:W3CDTF">2015-12-19T00:26:49Z</dcterms:created>
  <dcterms:modified xsi:type="dcterms:W3CDTF">2015-12-22T15:05:19Z</dcterms:modified>
</cp:coreProperties>
</file>