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00" yWindow="0" windowWidth="25600" windowHeight="17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10" i="1"/>
  <c r="H10" i="1"/>
  <c r="I2" i="1"/>
  <c r="G3" i="1"/>
  <c r="H3" i="1"/>
  <c r="I3" i="1"/>
  <c r="G4" i="1"/>
  <c r="H4" i="1"/>
  <c r="I4" i="1"/>
  <c r="G5" i="1"/>
  <c r="H5" i="1"/>
  <c r="I5" i="1"/>
  <c r="F6" i="1"/>
  <c r="I6" i="1"/>
  <c r="G7" i="1"/>
  <c r="H7" i="1"/>
  <c r="I7" i="1"/>
  <c r="F8" i="1"/>
  <c r="I8" i="1"/>
  <c r="G9" i="1"/>
  <c r="H9" i="1"/>
  <c r="I9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L1" i="1"/>
  <c r="E2" i="1"/>
</calcChain>
</file>

<file path=xl/sharedStrings.xml><?xml version="1.0" encoding="utf-8"?>
<sst xmlns="http://schemas.openxmlformats.org/spreadsheetml/2006/main" count="41" uniqueCount="15">
  <si>
    <t>initial contract</t>
  </si>
  <si>
    <t xml:space="preserve">settle price </t>
  </si>
  <si>
    <t>variation margin</t>
  </si>
  <si>
    <t xml:space="preserve">change </t>
  </si>
  <si>
    <t xml:space="preserve">profit </t>
  </si>
  <si>
    <t>account balance</t>
  </si>
  <si>
    <t>Transaction</t>
  </si>
  <si>
    <t xml:space="preserve">Market to market </t>
  </si>
  <si>
    <t>Margin Call</t>
  </si>
  <si>
    <t xml:space="preserve">Margin Call </t>
  </si>
  <si>
    <t>Friday</t>
  </si>
  <si>
    <t>Monday</t>
  </si>
  <si>
    <t>Tuesday</t>
  </si>
  <si>
    <t>Wednesday</t>
  </si>
  <si>
    <t>Thrusday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</si>
</sst>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0_-;\-* #,##0.000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  <xf numFmtId="0" fontId="3" fillId="0" borderId="0" xfId="0" applyFont="1"/>
    <xf numFmtId="43" fontId="3" fillId="0" borderId="0" xfId="1" applyFont="1"/>
    <xf numFmtId="14" fontId="3" fillId="0" borderId="0" xfId="0" applyNumberFormat="1" applyFont="1"/>
    <xf numFmtId="164" fontId="2" fillId="0" borderId="0" xfId="1" applyNumberFormat="1" applyFont="1"/>
    <xf numFmtId="14" fontId="6" fillId="0" borderId="0" xfId="0" applyNumberFormat="1" applyFont="1"/>
    <xf numFmtId="0" fontId="6" fillId="0" borderId="0" xfId="0" applyFont="1"/>
    <xf numFmtId="43" fontId="6" fillId="0" borderId="0" xfId="1" applyFont="1"/>
    <xf numFmtId="164" fontId="6" fillId="0" borderId="0" xfId="1" applyNumberFormat="1" applyFont="1"/>
  </cellXfs>
  <cellStyles count="3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sqref="A1:J9"/>
    </sheetView>
  </sheetViews>
  <sheetFormatPr baseColWidth="10" defaultColWidth="16.5" defaultRowHeight="17" x14ac:dyDescent="0"/>
  <cols>
    <col min="1" max="1" width="16.5" style="1"/>
    <col min="2" max="2" width="36.83203125" style="1" customWidth="1"/>
    <col min="3" max="3" width="0" style="1" hidden="1" customWidth="1"/>
    <col min="4" max="4" width="16.5" style="1"/>
    <col min="5" max="5" width="0" style="1" hidden="1" customWidth="1"/>
    <col min="6" max="6" width="21.1640625" style="1" customWidth="1"/>
    <col min="7" max="7" width="16.5" style="1"/>
    <col min="8" max="8" width="22.6640625" style="3" customWidth="1"/>
    <col min="9" max="9" width="24" style="3" customWidth="1"/>
    <col min="10" max="16384" width="16.5" style="1"/>
  </cols>
  <sheetData>
    <row r="1" spans="1:12" s="4" customFormat="1">
      <c r="A1" s="4" t="s">
        <v>0</v>
      </c>
      <c r="B1" s="4" t="s">
        <v>6</v>
      </c>
      <c r="C1" s="4">
        <v>78</v>
      </c>
      <c r="D1" s="4" t="s">
        <v>1</v>
      </c>
      <c r="F1" s="4" t="s">
        <v>2</v>
      </c>
      <c r="G1" s="4" t="s">
        <v>3</v>
      </c>
      <c r="H1" s="5" t="s">
        <v>4</v>
      </c>
      <c r="I1" s="5" t="s">
        <v>5</v>
      </c>
      <c r="J1" s="4">
        <v>789</v>
      </c>
      <c r="L1" s="5">
        <f>1550*J1</f>
        <v>1222950</v>
      </c>
    </row>
    <row r="2" spans="1:12">
      <c r="A2" s="6">
        <v>42440</v>
      </c>
      <c r="B2" s="1" t="s">
        <v>7</v>
      </c>
      <c r="D2" s="1">
        <v>0.75639999999999996</v>
      </c>
      <c r="E2" s="1">
        <f>D2*C1*1705</f>
        <v>100593.63599999998</v>
      </c>
      <c r="F2" s="3"/>
      <c r="G2" s="7"/>
      <c r="I2" s="3">
        <f>J1*1705</f>
        <v>1345245</v>
      </c>
      <c r="J2" s="1" t="s">
        <v>10</v>
      </c>
    </row>
    <row r="3" spans="1:12">
      <c r="A3" s="2">
        <v>42443</v>
      </c>
      <c r="B3" s="1" t="s">
        <v>7</v>
      </c>
      <c r="D3" s="1">
        <v>0.754</v>
      </c>
      <c r="F3" s="3"/>
      <c r="G3" s="7">
        <f>D3-D2</f>
        <v>-2.3999999999999577E-3</v>
      </c>
      <c r="H3" s="3">
        <f>G3*$J$1 * 100000</f>
        <v>-189359.99999999665</v>
      </c>
      <c r="I3" s="3">
        <f>I2-H3</f>
        <v>1534604.9999999967</v>
      </c>
      <c r="J3" s="1" t="s">
        <v>11</v>
      </c>
    </row>
    <row r="4" spans="1:12">
      <c r="A4" s="2">
        <v>42444</v>
      </c>
      <c r="B4" s="1" t="s">
        <v>7</v>
      </c>
      <c r="D4" s="1">
        <v>0.74909999999999999</v>
      </c>
      <c r="F4" s="3"/>
      <c r="G4" s="7">
        <f t="shared" ref="G4" si="0">D4-D3</f>
        <v>-4.9000000000000155E-3</v>
      </c>
      <c r="H4" s="3">
        <f>G4*$J$1 * 100000</f>
        <v>-386610.00000000122</v>
      </c>
      <c r="I4" s="3">
        <f>I3-H4</f>
        <v>1921214.9999999979</v>
      </c>
      <c r="J4" s="1" t="s">
        <v>12</v>
      </c>
    </row>
    <row r="5" spans="1:12">
      <c r="A5" s="2">
        <v>42445</v>
      </c>
      <c r="B5" s="1" t="s">
        <v>7</v>
      </c>
      <c r="D5" s="1">
        <v>0.7601</v>
      </c>
      <c r="G5" s="7">
        <f>D5-D4</f>
        <v>1.100000000000001E-2</v>
      </c>
      <c r="H5" s="3">
        <f>G5*$J$1 * 100000</f>
        <v>867900.0000000007</v>
      </c>
      <c r="I5" s="3">
        <f>I4-H5</f>
        <v>1053314.9999999972</v>
      </c>
      <c r="J5" s="1" t="s">
        <v>13</v>
      </c>
    </row>
    <row r="6" spans="1:12" s="9" customFormat="1">
      <c r="A6" s="8"/>
      <c r="B6" s="9" t="s">
        <v>8</v>
      </c>
      <c r="F6" s="10">
        <f>I2-I5</f>
        <v>291930.00000000279</v>
      </c>
      <c r="G6" s="11"/>
      <c r="H6" s="10"/>
      <c r="I6" s="10">
        <f>I5+F6</f>
        <v>1345245</v>
      </c>
    </row>
    <row r="7" spans="1:12">
      <c r="A7" s="2">
        <v>42446</v>
      </c>
      <c r="B7" s="1" t="s">
        <v>7</v>
      </c>
      <c r="D7" s="1">
        <v>0.76970000000000005</v>
      </c>
      <c r="G7" s="7">
        <f>D7-D5</f>
        <v>9.6000000000000529E-3</v>
      </c>
      <c r="H7" s="3">
        <f>G7*$J$1 * 100000</f>
        <v>757440.00000000419</v>
      </c>
      <c r="I7" s="3">
        <f>I6-H7</f>
        <v>587804.99999999581</v>
      </c>
      <c r="J7" s="1" t="s">
        <v>14</v>
      </c>
    </row>
    <row r="8" spans="1:12" s="9" customFormat="1">
      <c r="A8" s="8"/>
      <c r="B8" s="9" t="s">
        <v>9</v>
      </c>
      <c r="F8" s="10">
        <f>I2-I7</f>
        <v>757440.00000000419</v>
      </c>
      <c r="G8" s="11"/>
      <c r="H8" s="10"/>
      <c r="I8" s="10">
        <f>I7+F8</f>
        <v>1345245</v>
      </c>
    </row>
    <row r="9" spans="1:12">
      <c r="A9" s="2">
        <v>42447</v>
      </c>
      <c r="B9" s="1" t="s">
        <v>7</v>
      </c>
      <c r="D9" s="1">
        <v>0.76749999999999996</v>
      </c>
      <c r="F9" s="3"/>
      <c r="G9" s="7">
        <f>D9-D7</f>
        <v>-2.2000000000000908E-3</v>
      </c>
      <c r="H9" s="3">
        <f>G9*$J$1 * 100000</f>
        <v>-173580.00000000716</v>
      </c>
      <c r="I9" s="3">
        <f>I8-H9</f>
        <v>1518825.0000000072</v>
      </c>
      <c r="J9" s="1" t="s">
        <v>10</v>
      </c>
    </row>
    <row r="10" spans="1:12">
      <c r="A10" s="2">
        <v>42450</v>
      </c>
      <c r="B10" s="1" t="s">
        <v>7</v>
      </c>
      <c r="D10" s="1">
        <v>0.76549999999999996</v>
      </c>
      <c r="F10" s="3"/>
      <c r="G10" s="7">
        <f>D10-D9</f>
        <v>-2.0000000000000018E-3</v>
      </c>
      <c r="H10" s="3">
        <f t="shared" ref="H10:H19" si="1">G10*$J$1 * 100000</f>
        <v>-157800.00000000015</v>
      </c>
      <c r="I10" s="3">
        <f t="shared" ref="I10:I19" si="2">I9-H10</f>
        <v>1676625.0000000075</v>
      </c>
      <c r="J10" s="1" t="s">
        <v>11</v>
      </c>
    </row>
    <row r="11" spans="1:12">
      <c r="A11" s="2">
        <v>42451</v>
      </c>
      <c r="B11" s="1" t="s">
        <v>7</v>
      </c>
      <c r="D11" s="1">
        <v>0.76670000000000005</v>
      </c>
      <c r="G11" s="7">
        <f t="shared" ref="G11:G19" si="3">D11-D10</f>
        <v>1.2000000000000899E-3</v>
      </c>
      <c r="H11" s="3">
        <f t="shared" si="1"/>
        <v>94680.000000007087</v>
      </c>
      <c r="I11" s="3">
        <f t="shared" si="2"/>
        <v>1581945.0000000005</v>
      </c>
      <c r="J11" s="1" t="s">
        <v>12</v>
      </c>
    </row>
    <row r="12" spans="1:12">
      <c r="A12" s="2">
        <v>42452</v>
      </c>
      <c r="B12" s="1" t="s">
        <v>7</v>
      </c>
      <c r="D12" s="1">
        <v>0.7571</v>
      </c>
      <c r="G12" s="7">
        <f>D12-D11</f>
        <v>-9.6000000000000529E-3</v>
      </c>
      <c r="H12" s="3">
        <f t="shared" si="1"/>
        <v>-757440.00000000419</v>
      </c>
      <c r="I12" s="3">
        <f>I11-H12</f>
        <v>2339385.0000000047</v>
      </c>
      <c r="J12" s="1" t="s">
        <v>13</v>
      </c>
    </row>
    <row r="13" spans="1:12">
      <c r="A13" s="2">
        <v>42453</v>
      </c>
      <c r="B13" s="1" t="s">
        <v>7</v>
      </c>
      <c r="D13" s="1">
        <v>0.75449999999999995</v>
      </c>
      <c r="G13" s="7">
        <f t="shared" si="3"/>
        <v>-2.6000000000000467E-3</v>
      </c>
      <c r="H13" s="3">
        <f t="shared" si="1"/>
        <v>-205140.0000000037</v>
      </c>
      <c r="I13" s="3">
        <f t="shared" si="2"/>
        <v>2544525.0000000084</v>
      </c>
      <c r="J13" s="1" t="s">
        <v>14</v>
      </c>
    </row>
    <row r="14" spans="1:12">
      <c r="A14" s="2">
        <v>42454</v>
      </c>
      <c r="B14" s="1" t="s">
        <v>7</v>
      </c>
      <c r="D14" s="1">
        <v>0.75449999999999995</v>
      </c>
      <c r="G14" s="7">
        <f t="shared" si="3"/>
        <v>0</v>
      </c>
      <c r="H14" s="3">
        <f t="shared" si="1"/>
        <v>0</v>
      </c>
      <c r="I14" s="3">
        <f t="shared" si="2"/>
        <v>2544525.0000000084</v>
      </c>
      <c r="J14" s="1" t="s">
        <v>10</v>
      </c>
    </row>
    <row r="15" spans="1:12">
      <c r="A15" s="2">
        <v>42457</v>
      </c>
      <c r="B15" s="1" t="s">
        <v>7</v>
      </c>
      <c r="G15" s="7">
        <f t="shared" si="3"/>
        <v>-0.75449999999999995</v>
      </c>
      <c r="H15" s="3">
        <f t="shared" si="1"/>
        <v>-59530049.999999993</v>
      </c>
      <c r="I15" s="3">
        <f t="shared" si="2"/>
        <v>62074575</v>
      </c>
      <c r="J15" s="1" t="s">
        <v>11</v>
      </c>
    </row>
    <row r="16" spans="1:12">
      <c r="A16" s="2">
        <v>42458</v>
      </c>
      <c r="B16" s="1" t="s">
        <v>7</v>
      </c>
      <c r="G16" s="7">
        <f t="shared" si="3"/>
        <v>0</v>
      </c>
      <c r="H16" s="3">
        <f t="shared" si="1"/>
        <v>0</v>
      </c>
      <c r="I16" s="3">
        <f t="shared" si="2"/>
        <v>62074575</v>
      </c>
      <c r="J16" s="1" t="s">
        <v>12</v>
      </c>
    </row>
    <row r="17" spans="1:10">
      <c r="A17" s="2">
        <v>42459</v>
      </c>
      <c r="B17" s="1" t="s">
        <v>7</v>
      </c>
      <c r="G17" s="7">
        <f t="shared" si="3"/>
        <v>0</v>
      </c>
      <c r="H17" s="3">
        <f t="shared" si="1"/>
        <v>0</v>
      </c>
      <c r="I17" s="3">
        <f t="shared" si="2"/>
        <v>62074575</v>
      </c>
      <c r="J17" s="1" t="s">
        <v>13</v>
      </c>
    </row>
    <row r="18" spans="1:10">
      <c r="A18" s="2">
        <v>42460</v>
      </c>
      <c r="B18" s="1" t="s">
        <v>7</v>
      </c>
      <c r="G18" s="7">
        <f t="shared" si="3"/>
        <v>0</v>
      </c>
      <c r="H18" s="3">
        <f t="shared" si="1"/>
        <v>0</v>
      </c>
      <c r="I18" s="3">
        <f t="shared" si="2"/>
        <v>62074575</v>
      </c>
      <c r="J18" s="1" t="s">
        <v>14</v>
      </c>
    </row>
    <row r="19" spans="1:10">
      <c r="A19" s="2">
        <v>42461</v>
      </c>
      <c r="B19" s="1" t="s">
        <v>7</v>
      </c>
      <c r="G19" s="7">
        <f t="shared" si="3"/>
        <v>0</v>
      </c>
      <c r="H19" s="3">
        <f t="shared" si="1"/>
        <v>0</v>
      </c>
      <c r="I19" s="3">
        <f t="shared" si="2"/>
        <v>62074575</v>
      </c>
      <c r="J19" s="1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"/>
    </sheetView>
  </sheetViews>
  <sheetFormatPr baseColWidth="10" defaultRowHeight="15" x14ac:dyDescent="0"/>
  <sheetData>
    <row r="1" spans="1:1">
      <c r="A1">
        <v>1.292</v>
      </c>
    </row>
    <row r="2" spans="1:1">
      <c r="A2">
        <v>0.77400000000000002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Neuberger Berman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Avnit Bambah</dc:creator>
  <cp:lastModifiedBy>Avnit Bambah</cp:lastModifiedBy>
  <dcterms:created xsi:type="dcterms:W3CDTF">2016-03-18T23:21:03Z</dcterms:created>
  <dcterms:modified xsi:type="dcterms:W3CDTF">2016-03-30T02:30:36Z</dcterms:modified>
</cp:coreProperties>
</file>