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ks\YandexDisk\Учеба\Магистратура\1 семестр\Нейро-нечеткие системы\"/>
    </mc:Choice>
  </mc:AlternateContent>
  <xr:revisionPtr revIDLastSave="0" documentId="13_ncr:1_{9D7D769D-E07A-4718-819F-1C9E246F847E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C46" i="1"/>
  <c r="D46" i="1"/>
  <c r="E46" i="1"/>
  <c r="F46" i="1"/>
  <c r="C47" i="1"/>
  <c r="D47" i="1"/>
  <c r="E47" i="1"/>
  <c r="F47" i="1"/>
  <c r="D45" i="1"/>
  <c r="E45" i="1"/>
  <c r="F45" i="1"/>
  <c r="C45" i="1"/>
  <c r="C40" i="1"/>
  <c r="D40" i="1"/>
  <c r="E40" i="1"/>
  <c r="F40" i="1"/>
  <c r="C41" i="1"/>
  <c r="D41" i="1"/>
  <c r="E41" i="1"/>
  <c r="F41" i="1"/>
  <c r="D39" i="1"/>
  <c r="E39" i="1"/>
  <c r="F39" i="1"/>
  <c r="C39" i="1"/>
  <c r="C34" i="1"/>
  <c r="D34" i="1"/>
  <c r="E34" i="1"/>
  <c r="F34" i="1"/>
  <c r="C35" i="1"/>
  <c r="D35" i="1"/>
  <c r="E35" i="1"/>
  <c r="F35" i="1"/>
  <c r="D33" i="1"/>
  <c r="E33" i="1"/>
  <c r="F33" i="1"/>
  <c r="C33" i="1"/>
  <c r="C28" i="1"/>
  <c r="D28" i="1"/>
  <c r="E28" i="1"/>
  <c r="F28" i="1"/>
  <c r="C29" i="1"/>
  <c r="D29" i="1"/>
  <c r="E29" i="1"/>
  <c r="F29" i="1"/>
  <c r="D27" i="1"/>
  <c r="E27" i="1"/>
  <c r="F27" i="1"/>
  <c r="C27" i="1"/>
  <c r="C22" i="1"/>
  <c r="D22" i="1"/>
  <c r="E22" i="1"/>
  <c r="F22" i="1"/>
  <c r="C23" i="1"/>
  <c r="D23" i="1"/>
  <c r="E23" i="1"/>
  <c r="F23" i="1"/>
  <c r="D21" i="1"/>
  <c r="E21" i="1"/>
  <c r="F21" i="1"/>
  <c r="C21" i="1"/>
  <c r="C16" i="1"/>
  <c r="D16" i="1"/>
  <c r="E16" i="1"/>
  <c r="F16" i="1"/>
  <c r="C17" i="1"/>
  <c r="D17" i="1"/>
  <c r="E17" i="1"/>
  <c r="F17" i="1"/>
  <c r="D15" i="1"/>
  <c r="E15" i="1"/>
  <c r="F15" i="1"/>
  <c r="C15" i="1"/>
  <c r="C10" i="1"/>
  <c r="I9" i="1" s="1"/>
  <c r="D10" i="1"/>
  <c r="J10" i="1" s="1"/>
  <c r="E10" i="1"/>
  <c r="K10" i="1" s="1"/>
  <c r="F10" i="1"/>
  <c r="L9" i="1" s="1"/>
  <c r="C11" i="1"/>
  <c r="D11" i="1"/>
  <c r="E11" i="1"/>
  <c r="F11" i="1"/>
  <c r="D9" i="1"/>
  <c r="E9" i="1"/>
  <c r="F9" i="1"/>
  <c r="C9" i="1"/>
  <c r="K11" i="1" l="1"/>
  <c r="K9" i="1"/>
  <c r="J9" i="1"/>
  <c r="L11" i="1"/>
  <c r="J11" i="1"/>
  <c r="L10" i="1"/>
  <c r="I10" i="1"/>
</calcChain>
</file>

<file path=xl/sharedStrings.xml><?xml version="1.0" encoding="utf-8"?>
<sst xmlns="http://schemas.openxmlformats.org/spreadsheetml/2006/main" count="76" uniqueCount="17">
  <si>
    <t>Спартак</t>
  </si>
  <si>
    <t>Роналдо</t>
  </si>
  <si>
    <t>Зенит</t>
  </si>
  <si>
    <t>Локомотив</t>
  </si>
  <si>
    <t>Уровень игры</t>
  </si>
  <si>
    <t>Имидж</t>
  </si>
  <si>
    <t>Фан база</t>
  </si>
  <si>
    <t>Кержаков</t>
  </si>
  <si>
    <t>Акинфеев</t>
  </si>
  <si>
    <t>Месси</t>
  </si>
  <si>
    <t>MAX-MIN</t>
  </si>
  <si>
    <t>MAX-PROD</t>
  </si>
  <si>
    <t>MIN-MAX</t>
  </si>
  <si>
    <t>MAX-MAX</t>
  </si>
  <si>
    <t>MIN-MIN</t>
  </si>
  <si>
    <t>MAX-AVG</t>
  </si>
  <si>
    <t>SUM-PROD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</si>
</sst>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2" borderId="0" xfId="0" applyNumberFormat="1" applyFill="1"/>
    <xf numFmtId="0" fontId="0" fillId="2" borderId="0" xfId="0" applyFill="1"/>
    <xf numFmtId="2" fontId="1" fillId="3" borderId="0" xfId="0" applyNumberFormat="1" applyFont="1" applyFill="1"/>
    <xf numFmtId="2" fontId="1" fillId="4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7"/>
  <sheetViews>
    <sheetView tabSelected="1" topLeftCell="C9" zoomScale="109" workbookViewId="0">
      <selection activeCell="N40" sqref="N40"/>
    </sheetView>
  </sheetViews>
  <sheetFormatPr defaultRowHeight="14.5" x14ac:dyDescent="0.35"/>
  <cols>
    <col min="2" max="2" width="10" customWidth="1"/>
    <col min="3" max="3" width="14.26953125" customWidth="1"/>
    <col min="8" max="8" width="14.36328125" customWidth="1"/>
    <col min="9" max="9" width="9.54296875" customWidth="1"/>
    <col min="10" max="10" width="10.36328125" customWidth="1"/>
  </cols>
  <sheetData>
    <row r="2" spans="2:12" x14ac:dyDescent="0.35">
      <c r="C2" t="s">
        <v>4</v>
      </c>
      <c r="D2" t="s">
        <v>5</v>
      </c>
      <c r="E2" t="s">
        <v>6</v>
      </c>
      <c r="I2" t="s">
        <v>7</v>
      </c>
      <c r="J2" t="s">
        <v>8</v>
      </c>
      <c r="K2" t="s">
        <v>9</v>
      </c>
      <c r="L2" t="s">
        <v>1</v>
      </c>
    </row>
    <row r="3" spans="2:12" x14ac:dyDescent="0.35">
      <c r="B3" t="s">
        <v>2</v>
      </c>
      <c r="C3" s="1">
        <v>0.65</v>
      </c>
      <c r="D3" s="1">
        <v>0.5</v>
      </c>
      <c r="E3" s="1">
        <v>0.85</v>
      </c>
      <c r="H3" t="s">
        <v>4</v>
      </c>
      <c r="I3" s="1">
        <v>0.35</v>
      </c>
      <c r="J3" s="1">
        <v>0.55000000000000004</v>
      </c>
      <c r="K3" s="1">
        <v>0.7</v>
      </c>
      <c r="L3" s="1">
        <v>0.7</v>
      </c>
    </row>
    <row r="4" spans="2:12" x14ac:dyDescent="0.35">
      <c r="B4" t="s">
        <v>0</v>
      </c>
      <c r="C4" s="1">
        <v>0.7</v>
      </c>
      <c r="D4" s="1">
        <v>0.6</v>
      </c>
      <c r="E4" s="1">
        <v>0.9</v>
      </c>
      <c r="H4" t="s">
        <v>5</v>
      </c>
      <c r="I4" s="1">
        <v>0.6</v>
      </c>
      <c r="J4" s="1">
        <v>0.8</v>
      </c>
      <c r="K4" s="1">
        <v>0.9</v>
      </c>
      <c r="L4" s="1">
        <v>0.4</v>
      </c>
    </row>
    <row r="5" spans="2:12" x14ac:dyDescent="0.35">
      <c r="B5" t="s">
        <v>3</v>
      </c>
      <c r="C5" s="1">
        <v>0.85</v>
      </c>
      <c r="D5" s="1">
        <v>0.8</v>
      </c>
      <c r="E5" s="1">
        <v>0.6</v>
      </c>
      <c r="H5" t="s">
        <v>6</v>
      </c>
      <c r="I5" s="1">
        <v>0.3</v>
      </c>
      <c r="J5" s="1">
        <v>0.9</v>
      </c>
      <c r="K5" s="1">
        <v>0.7</v>
      </c>
      <c r="L5" s="2">
        <v>0.65</v>
      </c>
    </row>
    <row r="7" spans="2:12" x14ac:dyDescent="0.35">
      <c r="B7" t="s">
        <v>10</v>
      </c>
    </row>
    <row r="8" spans="2:12" x14ac:dyDescent="0.35">
      <c r="C8" t="s">
        <v>7</v>
      </c>
      <c r="D8" t="s">
        <v>8</v>
      </c>
      <c r="E8" t="s">
        <v>9</v>
      </c>
      <c r="F8" t="s">
        <v>1</v>
      </c>
      <c r="I8" t="s">
        <v>7</v>
      </c>
      <c r="J8" t="s">
        <v>8</v>
      </c>
      <c r="K8" t="s">
        <v>9</v>
      </c>
      <c r="L8" t="s">
        <v>1</v>
      </c>
    </row>
    <row r="9" spans="2:12" x14ac:dyDescent="0.35">
      <c r="B9" t="s">
        <v>2</v>
      </c>
      <c r="C9" s="4">
        <f>MAX(MIN($C3,I$3), MIN($D3,I$4), MIN($E3,I$5))</f>
        <v>0.5</v>
      </c>
      <c r="D9" s="4">
        <f t="shared" ref="D9:F9" si="0">MAX(MIN($C3,J$3), MIN($D3,J$4), MIN($E3,J$5))</f>
        <v>0.85</v>
      </c>
      <c r="E9" s="4">
        <f t="shared" si="0"/>
        <v>0.7</v>
      </c>
      <c r="F9" s="4">
        <f t="shared" si="0"/>
        <v>0.65</v>
      </c>
      <c r="H9" t="s">
        <v>2</v>
      </c>
      <c r="I9" s="3">
        <f>IF(C9 = MAX(C$9:C$11), 1, 0) + IF(C15 = MAX(C$15:C$17), 1, 0) + IF(C21 = MAX(C$21:C$23), 1, 0)    + IF(C27 = MAX(C$27:C$29), 1, 0)   + IF(C33 = MAX(C$33:C$35), 1, 0)   + IF(C39 = MAX(C$39:C$41), 1, 0)    + IF(C45 = MAX(C$45:C$47), 1, 0)</f>
        <v>2</v>
      </c>
      <c r="J9" s="3">
        <f t="shared" ref="J9:L9" si="1">IF(D9 = MAX(D$9:D$11), 1, 0) + IF(D15 = MAX(D$15:D$17), 1, 0) + IF(D21 = MAX(D$21:D$23), 1, 0)    + IF(D27 = MAX(D$27:D$29), 1, 0)   + IF(D33 = MAX(D$33:D$35), 1, 0)   + IF(D39 = MAX(D$39:D$41), 1, 0)    + IF(D45 = MAX(D$45:D$47), 1, 0)</f>
        <v>1</v>
      </c>
      <c r="K9" s="3">
        <f t="shared" si="1"/>
        <v>2</v>
      </c>
      <c r="L9" s="3">
        <f t="shared" si="1"/>
        <v>1</v>
      </c>
    </row>
    <row r="10" spans="2:12" x14ac:dyDescent="0.35">
      <c r="B10" t="s">
        <v>0</v>
      </c>
      <c r="C10" s="4">
        <f t="shared" ref="C10:C11" si="2">MAX(MIN($C4,I$3), MIN($D4,I$4), MIN($E4,I$5))</f>
        <v>0.6</v>
      </c>
      <c r="D10" s="4">
        <f t="shared" ref="D10:D11" si="3">MAX(MIN($C4,J$3), MIN($D4,J$4), MIN($E4,J$5))</f>
        <v>0.9</v>
      </c>
      <c r="E10" s="4">
        <f t="shared" ref="E10:E11" si="4">MAX(MIN($C4,K$3), MIN($D4,K$4), MIN($E4,K$5))</f>
        <v>0.7</v>
      </c>
      <c r="F10" s="4">
        <f t="shared" ref="F10:F11" si="5">MAX(MIN($C4,L$3), MIN($D4,L$4), MIN($E4,L$5))</f>
        <v>0.7</v>
      </c>
      <c r="H10" t="s">
        <v>0</v>
      </c>
      <c r="I10" s="3">
        <f t="shared" ref="I10:I11" si="6">IF(C10 = MAX(C$9:C$11), 1, 0) + IF(C16 = MAX(C$15:C$17), 1, 0) + IF(C22 = MAX(C$21:C$23), 1, 0)    + IF(C28 = MAX(C$27:C$29), 1, 0)   + IF(C34 = MAX(C$33:C$35), 1, 0)   + IF(C40 = MAX(C$39:C$41), 1, 0)    + IF(C46 = MAX(C$45:C$47), 1, 0)</f>
        <v>4</v>
      </c>
      <c r="J10" s="3">
        <f t="shared" ref="J10:J11" si="7">IF(D10 = MAX(D$9:D$11), 1, 0) + IF(D16 = MAX(D$15:D$17), 1, 0) + IF(D22 = MAX(D$21:D$23), 1, 0)    + IF(D28 = MAX(D$27:D$29), 1, 0)   + IF(D34 = MAX(D$33:D$35), 1, 0)   + IF(D40 = MAX(D$39:D$41), 1, 0)    + IF(D46 = MAX(D$45:D$47), 1, 0)</f>
        <v>6</v>
      </c>
      <c r="K10" s="3">
        <f t="shared" ref="K10:K11" si="8">IF(E10 = MAX(E$9:E$11), 1, 0) + IF(E16 = MAX(E$15:E$17), 1, 0) + IF(E22 = MAX(E$21:E$23), 1, 0)    + IF(E28 = MAX(E$27:E$29), 1, 0)   + IF(E34 = MAX(E$33:E$35), 1, 0)   + IF(E40 = MAX(E$39:E$41), 1, 0)    + IF(E46 = MAX(E$45:E$47), 1, 0)</f>
        <v>3</v>
      </c>
      <c r="L10" s="3">
        <f t="shared" ref="L10:L11" si="9">IF(F10 = MAX(F$9:F$11), 1, 0) + IF(F16 = MAX(F$15:F$17), 1, 0) + IF(F22 = MAX(F$21:F$23), 1, 0)    + IF(F28 = MAX(F$27:F$29), 1, 0)   + IF(F34 = MAX(F$33:F$35), 1, 0)   + IF(F40 = MAX(F$39:F$41), 1, 0)    + IF(F46 = MAX(F$45:F$47), 1, 0)</f>
        <v>5</v>
      </c>
    </row>
    <row r="11" spans="2:12" x14ac:dyDescent="0.35">
      <c r="B11" t="s">
        <v>3</v>
      </c>
      <c r="C11" s="4">
        <f t="shared" si="2"/>
        <v>0.6</v>
      </c>
      <c r="D11" s="4">
        <f t="shared" si="3"/>
        <v>0.8</v>
      </c>
      <c r="E11" s="4">
        <f t="shared" si="4"/>
        <v>0.8</v>
      </c>
      <c r="F11" s="4">
        <f t="shared" si="5"/>
        <v>0.7</v>
      </c>
      <c r="H11" t="s">
        <v>3</v>
      </c>
      <c r="I11" s="3">
        <f t="shared" si="6"/>
        <v>6</v>
      </c>
      <c r="J11" s="3">
        <f t="shared" si="7"/>
        <v>3</v>
      </c>
      <c r="K11" s="3">
        <f t="shared" si="8"/>
        <v>7</v>
      </c>
      <c r="L11" s="3">
        <f t="shared" si="9"/>
        <v>5</v>
      </c>
    </row>
    <row r="13" spans="2:12" x14ac:dyDescent="0.35">
      <c r="B13" t="s">
        <v>11</v>
      </c>
    </row>
    <row r="14" spans="2:12" x14ac:dyDescent="0.35">
      <c r="C14" t="s">
        <v>7</v>
      </c>
      <c r="D14" t="s">
        <v>8</v>
      </c>
      <c r="E14" t="s">
        <v>9</v>
      </c>
      <c r="F14" t="s">
        <v>1</v>
      </c>
    </row>
    <row r="15" spans="2:12" x14ac:dyDescent="0.35">
      <c r="B15" t="s">
        <v>2</v>
      </c>
      <c r="C15" s="3">
        <f>MAX($C3 * I$3, $D3 * I$4, $E3 * I$5)</f>
        <v>0.3</v>
      </c>
      <c r="D15" s="3">
        <f t="shared" ref="D15:F15" si="10">MAX($C3 * J$3, $D3 * J$4, $E3 * J$5)</f>
        <v>0.76500000000000001</v>
      </c>
      <c r="E15" s="3">
        <f t="shared" si="10"/>
        <v>0.59499999999999997</v>
      </c>
      <c r="F15" s="3">
        <f t="shared" si="10"/>
        <v>0.55249999999999999</v>
      </c>
    </row>
    <row r="16" spans="2:12" x14ac:dyDescent="0.35">
      <c r="B16" t="s">
        <v>0</v>
      </c>
      <c r="C16" s="3">
        <f t="shared" ref="C16:C17" si="11">MAX($C4 * I$3, $D4 * I$4, $E4 * I$5)</f>
        <v>0.36</v>
      </c>
      <c r="D16" s="3">
        <f t="shared" ref="D16:D17" si="12">MAX($C4 * J$3, $D4 * J$4, $E4 * J$5)</f>
        <v>0.81</v>
      </c>
      <c r="E16" s="3">
        <f t="shared" ref="E16:E17" si="13">MAX($C4 * K$3, $D4 * K$4, $E4 * K$5)</f>
        <v>0.63</v>
      </c>
      <c r="F16" s="3">
        <f t="shared" ref="F16:F17" si="14">MAX($C4 * L$3, $D4 * L$4, $E4 * L$5)</f>
        <v>0.58500000000000008</v>
      </c>
    </row>
    <row r="17" spans="2:6" x14ac:dyDescent="0.35">
      <c r="B17" t="s">
        <v>3</v>
      </c>
      <c r="C17" s="3">
        <f t="shared" si="11"/>
        <v>0.48</v>
      </c>
      <c r="D17" s="3">
        <f t="shared" si="12"/>
        <v>0.64000000000000012</v>
      </c>
      <c r="E17" s="3">
        <f t="shared" si="13"/>
        <v>0.72000000000000008</v>
      </c>
      <c r="F17" s="3">
        <f t="shared" si="14"/>
        <v>0.59499999999999997</v>
      </c>
    </row>
    <row r="19" spans="2:6" x14ac:dyDescent="0.35">
      <c r="B19" t="s">
        <v>12</v>
      </c>
    </row>
    <row r="20" spans="2:6" x14ac:dyDescent="0.35">
      <c r="C20" t="s">
        <v>7</v>
      </c>
      <c r="D20" t="s">
        <v>8</v>
      </c>
      <c r="E20" t="s">
        <v>9</v>
      </c>
      <c r="F20" t="s">
        <v>1</v>
      </c>
    </row>
    <row r="21" spans="2:6" x14ac:dyDescent="0.35">
      <c r="B21" t="s">
        <v>2</v>
      </c>
      <c r="C21" s="3">
        <f>MIN(MAX($C3,I$3), MAX($D3,I$4), MAX($E3,I$5))</f>
        <v>0.6</v>
      </c>
      <c r="D21" s="3">
        <f t="shared" ref="D21:F21" si="15">MIN(MAX($C3,J$3), MAX($D3,J$4), MAX($E3,J$5))</f>
        <v>0.65</v>
      </c>
      <c r="E21" s="3">
        <f t="shared" si="15"/>
        <v>0.7</v>
      </c>
      <c r="F21" s="3">
        <f t="shared" si="15"/>
        <v>0.5</v>
      </c>
    </row>
    <row r="22" spans="2:6" x14ac:dyDescent="0.35">
      <c r="B22" t="s">
        <v>0</v>
      </c>
      <c r="C22" s="3">
        <f t="shared" ref="C22:C23" si="16">MIN(MAX($C4,I$3), MAX($D4,I$4), MAX($E4,I$5))</f>
        <v>0.6</v>
      </c>
      <c r="D22" s="3">
        <f t="shared" ref="D22:D23" si="17">MIN(MAX($C4,J$3), MAX($D4,J$4), MAX($E4,J$5))</f>
        <v>0.7</v>
      </c>
      <c r="E22" s="3">
        <f t="shared" ref="E22:E23" si="18">MIN(MAX($C4,K$3), MAX($D4,K$4), MAX($E4,K$5))</f>
        <v>0.7</v>
      </c>
      <c r="F22" s="3">
        <f t="shared" ref="F22:F23" si="19">MIN(MAX($C4,L$3), MAX($D4,L$4), MAX($E4,L$5))</f>
        <v>0.6</v>
      </c>
    </row>
    <row r="23" spans="2:6" x14ac:dyDescent="0.35">
      <c r="B23" t="s">
        <v>3</v>
      </c>
      <c r="C23" s="3">
        <f t="shared" si="16"/>
        <v>0.6</v>
      </c>
      <c r="D23" s="3">
        <f t="shared" si="17"/>
        <v>0.8</v>
      </c>
      <c r="E23" s="3">
        <f t="shared" si="18"/>
        <v>0.7</v>
      </c>
      <c r="F23" s="3">
        <f t="shared" si="19"/>
        <v>0.65</v>
      </c>
    </row>
    <row r="25" spans="2:6" x14ac:dyDescent="0.35">
      <c r="B25" t="s">
        <v>13</v>
      </c>
    </row>
    <row r="26" spans="2:6" x14ac:dyDescent="0.35">
      <c r="C26" t="s">
        <v>7</v>
      </c>
      <c r="D26" t="s">
        <v>8</v>
      </c>
      <c r="E26" t="s">
        <v>9</v>
      </c>
      <c r="F26" t="s">
        <v>1</v>
      </c>
    </row>
    <row r="27" spans="2:6" x14ac:dyDescent="0.35">
      <c r="B27" t="s">
        <v>2</v>
      </c>
      <c r="C27" s="3">
        <f>MAX(MAX($C3,I$3), MAX($D3,I$4), MAX($E3,I$5))</f>
        <v>0.85</v>
      </c>
      <c r="D27" s="3">
        <f t="shared" ref="D27:F27" si="20">MAX(MAX($C3,J$3), MAX($D3,J$4), MAX($E3,J$5))</f>
        <v>0.9</v>
      </c>
      <c r="E27" s="3">
        <f t="shared" si="20"/>
        <v>0.9</v>
      </c>
      <c r="F27" s="3">
        <f t="shared" si="20"/>
        <v>0.85</v>
      </c>
    </row>
    <row r="28" spans="2:6" x14ac:dyDescent="0.35">
      <c r="B28" t="s">
        <v>0</v>
      </c>
      <c r="C28" s="3">
        <f t="shared" ref="C28:C29" si="21">MAX(MAX($C4,I$3), MAX($D4,I$4), MAX($E4,I$5))</f>
        <v>0.9</v>
      </c>
      <c r="D28" s="3">
        <f t="shared" ref="D28:D29" si="22">MAX(MAX($C4,J$3), MAX($D4,J$4), MAX($E4,J$5))</f>
        <v>0.9</v>
      </c>
      <c r="E28" s="3">
        <f t="shared" ref="E28:E29" si="23">MAX(MAX($C4,K$3), MAX($D4,K$4), MAX($E4,K$5))</f>
        <v>0.9</v>
      </c>
      <c r="F28" s="3">
        <f t="shared" ref="F28:F29" si="24">MAX(MAX($C4,L$3), MAX($D4,L$4), MAX($E4,L$5))</f>
        <v>0.9</v>
      </c>
    </row>
    <row r="29" spans="2:6" x14ac:dyDescent="0.35">
      <c r="B29" t="s">
        <v>3</v>
      </c>
      <c r="C29" s="3">
        <f t="shared" si="21"/>
        <v>0.85</v>
      </c>
      <c r="D29" s="3">
        <f t="shared" si="22"/>
        <v>0.9</v>
      </c>
      <c r="E29" s="3">
        <f t="shared" si="23"/>
        <v>0.9</v>
      </c>
      <c r="F29" s="3">
        <f t="shared" si="24"/>
        <v>0.85</v>
      </c>
    </row>
    <row r="31" spans="2:6" x14ac:dyDescent="0.35">
      <c r="B31" t="s">
        <v>14</v>
      </c>
    </row>
    <row r="32" spans="2:6" x14ac:dyDescent="0.35">
      <c r="C32" t="s">
        <v>7</v>
      </c>
      <c r="D32" t="s">
        <v>8</v>
      </c>
      <c r="E32" t="s">
        <v>9</v>
      </c>
      <c r="F32" t="s">
        <v>1</v>
      </c>
    </row>
    <row r="33" spans="2:6" x14ac:dyDescent="0.35">
      <c r="B33" t="s">
        <v>2</v>
      </c>
      <c r="C33" s="3">
        <f>MIN(MIN($C3,I$3), MIN($D3,I$4), MIN($E3,I$5))</f>
        <v>0.3</v>
      </c>
      <c r="D33" s="3">
        <f t="shared" ref="D33:F33" si="25">MIN(MIN($C3,J$3), MIN($D3,J$4), MIN($E3,J$5))</f>
        <v>0.5</v>
      </c>
      <c r="E33" s="3">
        <f t="shared" si="25"/>
        <v>0.5</v>
      </c>
      <c r="F33" s="3">
        <f t="shared" si="25"/>
        <v>0.4</v>
      </c>
    </row>
    <row r="34" spans="2:6" x14ac:dyDescent="0.35">
      <c r="B34" t="s">
        <v>0</v>
      </c>
      <c r="C34" s="3">
        <f t="shared" ref="C34:C35" si="26">MIN(MIN($C4,I$3), MIN($D4,I$4), MIN($E4,I$5))</f>
        <v>0.3</v>
      </c>
      <c r="D34" s="3">
        <f t="shared" ref="D34:D35" si="27">MIN(MIN($C4,J$3), MIN($D4,J$4), MIN($E4,J$5))</f>
        <v>0.55000000000000004</v>
      </c>
      <c r="E34" s="3">
        <f t="shared" ref="E34:E35" si="28">MIN(MIN($C4,K$3), MIN($D4,K$4), MIN($E4,K$5))</f>
        <v>0.6</v>
      </c>
      <c r="F34" s="3">
        <f t="shared" ref="F34:F35" si="29">MIN(MIN($C4,L$3), MIN($D4,L$4), MIN($E4,L$5))</f>
        <v>0.4</v>
      </c>
    </row>
    <row r="35" spans="2:6" x14ac:dyDescent="0.35">
      <c r="B35" t="s">
        <v>3</v>
      </c>
      <c r="C35" s="3">
        <f t="shared" si="26"/>
        <v>0.3</v>
      </c>
      <c r="D35" s="3">
        <f t="shared" si="27"/>
        <v>0.55000000000000004</v>
      </c>
      <c r="E35" s="3">
        <f t="shared" si="28"/>
        <v>0.6</v>
      </c>
      <c r="F35" s="3">
        <f t="shared" si="29"/>
        <v>0.4</v>
      </c>
    </row>
    <row r="37" spans="2:6" x14ac:dyDescent="0.35">
      <c r="B37" t="s">
        <v>15</v>
      </c>
    </row>
    <row r="38" spans="2:6" x14ac:dyDescent="0.35">
      <c r="C38" t="s">
        <v>7</v>
      </c>
      <c r="D38" t="s">
        <v>8</v>
      </c>
      <c r="E38" t="s">
        <v>9</v>
      </c>
      <c r="F38" t="s">
        <v>1</v>
      </c>
    </row>
    <row r="39" spans="2:6" x14ac:dyDescent="0.35">
      <c r="B39" t="s">
        <v>2</v>
      </c>
      <c r="C39" s="3">
        <f>MAX($C3+I$3,$D3 +I$4, $E3+I$5) / 2</f>
        <v>0.57499999999999996</v>
      </c>
      <c r="D39" s="3">
        <f t="shared" ref="D39:F39" si="30">MAX($C3+J$3,$D3 +J$4, $E3+J$5) / 2</f>
        <v>0.875</v>
      </c>
      <c r="E39" s="3">
        <f t="shared" si="30"/>
        <v>0.77499999999999991</v>
      </c>
      <c r="F39" s="3">
        <f t="shared" si="30"/>
        <v>0.75</v>
      </c>
    </row>
    <row r="40" spans="2:6" x14ac:dyDescent="0.35">
      <c r="B40" t="s">
        <v>0</v>
      </c>
      <c r="C40" s="3">
        <f t="shared" ref="C40:C41" si="31">MAX($C4+I$3,$D4 +I$4, $E4+I$5) / 2</f>
        <v>0.6</v>
      </c>
      <c r="D40" s="3">
        <f t="shared" ref="D40:D41" si="32">MAX($C4+J$3,$D4 +J$4, $E4+J$5) / 2</f>
        <v>0.9</v>
      </c>
      <c r="E40" s="3">
        <f t="shared" ref="E40:E41" si="33">MAX($C4+K$3,$D4 +K$4, $E4+K$5) / 2</f>
        <v>0.8</v>
      </c>
      <c r="F40" s="3">
        <f t="shared" ref="F40:F41" si="34">MAX($C4+L$3,$D4 +L$4, $E4+L$5) / 2</f>
        <v>0.77500000000000002</v>
      </c>
    </row>
    <row r="41" spans="2:6" x14ac:dyDescent="0.35">
      <c r="B41" t="s">
        <v>3</v>
      </c>
      <c r="C41" s="3">
        <f t="shared" si="31"/>
        <v>0.7</v>
      </c>
      <c r="D41" s="3">
        <f t="shared" si="32"/>
        <v>0.8</v>
      </c>
      <c r="E41" s="3">
        <f t="shared" si="33"/>
        <v>0.85000000000000009</v>
      </c>
      <c r="F41" s="3">
        <f t="shared" si="34"/>
        <v>0.77499999999999991</v>
      </c>
    </row>
    <row r="43" spans="2:6" x14ac:dyDescent="0.35">
      <c r="B43" t="s">
        <v>16</v>
      </c>
    </row>
    <row r="44" spans="2:6" x14ac:dyDescent="0.35">
      <c r="C44" t="s">
        <v>7</v>
      </c>
      <c r="D44" t="s">
        <v>8</v>
      </c>
      <c r="E44" t="s">
        <v>9</v>
      </c>
      <c r="F44" t="s">
        <v>1</v>
      </c>
    </row>
    <row r="45" spans="2:6" x14ac:dyDescent="0.35">
      <c r="B45" t="s">
        <v>2</v>
      </c>
      <c r="C45" s="3">
        <f>1 / ( 1 + EXP(-1 * SUM($C3 * I$3, $D3 * I$4, $E3 * I$5)))</f>
        <v>0.68621867089768107</v>
      </c>
      <c r="D45" s="3">
        <f t="shared" ref="D45:F45" si="35">1 / ( 1 + EXP(-1 * SUM($C3 * J$3, $D3 * J$4, $E3 * J$5)))</f>
        <v>0.8209063233378503</v>
      </c>
      <c r="E45" s="3">
        <f t="shared" si="35"/>
        <v>0.81757447619364365</v>
      </c>
      <c r="F45" s="3">
        <f t="shared" si="35"/>
        <v>0.76985630396553495</v>
      </c>
    </row>
    <row r="46" spans="2:6" x14ac:dyDescent="0.35">
      <c r="B46" t="s">
        <v>0</v>
      </c>
      <c r="C46" s="3">
        <f t="shared" ref="C46:C47" si="36">1 / ( 1 + EXP(-1 * SUM($C4 * I$3, $D4 * I$4, $E4 * I$5)))</f>
        <v>0.70578502783701125</v>
      </c>
      <c r="D46" s="3">
        <f t="shared" ref="D46:D47" si="37">1 / ( 1 + EXP(-1 * SUM($C4 * J$3, $D4 * J$4, $E4 * J$5)))</f>
        <v>0.84224131298103</v>
      </c>
      <c r="E46" s="3">
        <f t="shared" ref="E46:E47" si="38">1 / ( 1 + EXP(-1 * SUM($C4 * K$3, $D4 * K$4, $E4 * K$5)))</f>
        <v>0.8402380030563309</v>
      </c>
      <c r="F46" s="3">
        <f t="shared" ref="F46:F47" si="39">1 / ( 1 + EXP(-1 * SUM($C4 * L$3, $D4 * L$4, $E4 * L$5)))</f>
        <v>0.78834863400809896</v>
      </c>
    </row>
    <row r="47" spans="2:6" x14ac:dyDescent="0.35">
      <c r="B47" t="s">
        <v>3</v>
      </c>
      <c r="C47" s="3">
        <f t="shared" si="36"/>
        <v>0.7226209843749648</v>
      </c>
      <c r="D47" s="3">
        <f t="shared" si="37"/>
        <v>0.83855288195401734</v>
      </c>
      <c r="E47" s="3">
        <f t="shared" si="38"/>
        <v>0.85005085833596117</v>
      </c>
      <c r="F47" s="3">
        <f t="shared" si="39"/>
        <v>0.78667527218413968</v>
      </c>
    </row>
  </sheetData>
  <conditionalFormatting sqref="C9:C11">
    <cfRule type="colorScale" priority="8">
      <colorScale>
        <cfvo type="min"/>
        <cfvo type="max"/>
        <color rgb="FFFCFCFF"/>
        <color rgb="FF63BE7B"/>
      </colorScale>
    </cfRule>
  </conditionalFormatting>
  <conditionalFormatting sqref="D9:D11">
    <cfRule type="colorScale" priority="7">
      <colorScale>
        <cfvo type="min"/>
        <cfvo type="max"/>
        <color rgb="FFFCFCFF"/>
        <color rgb="FF63BE7B"/>
      </colorScale>
    </cfRule>
  </conditionalFormatting>
  <conditionalFormatting sqref="E9:E11">
    <cfRule type="colorScale" priority="6">
      <colorScale>
        <cfvo type="min"/>
        <cfvo type="max"/>
        <color rgb="FFFCFCFF"/>
        <color rgb="FF63BE7B"/>
      </colorScale>
    </cfRule>
  </conditionalFormatting>
  <conditionalFormatting sqref="F9:F11">
    <cfRule type="colorScale" priority="5">
      <colorScale>
        <cfvo type="min"/>
        <cfvo type="max"/>
        <color rgb="FFFCFCFF"/>
        <color rgb="FF63BE7B"/>
      </colorScale>
    </cfRule>
  </conditionalFormatting>
  <conditionalFormatting sqref="I9:I11">
    <cfRule type="colorScale" priority="4">
      <colorScale>
        <cfvo type="min"/>
        <cfvo type="max"/>
        <color rgb="FFFCFCFF"/>
        <color rgb="FF63BE7B"/>
      </colorScale>
    </cfRule>
  </conditionalFormatting>
  <conditionalFormatting sqref="J9:J11">
    <cfRule type="colorScale" priority="3">
      <colorScale>
        <cfvo type="min"/>
        <cfvo type="max"/>
        <color rgb="FFFCFCFF"/>
        <color rgb="FF63BE7B"/>
      </colorScale>
    </cfRule>
  </conditionalFormatting>
  <conditionalFormatting sqref="K9:K11">
    <cfRule type="colorScale" priority="2">
      <colorScale>
        <cfvo type="min"/>
        <cfvo type="max"/>
        <color rgb="FFFCFCFF"/>
        <color rgb="FF63BE7B"/>
      </colorScale>
    </cfRule>
  </conditionalFormatting>
  <conditionalFormatting sqref="L9:L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Ронжин</dc:creator>
  <cp:lastModifiedBy>Алексей Ронжин</cp:lastModifiedBy>
  <dcterms:created xsi:type="dcterms:W3CDTF">2015-06-05T18:19:34Z</dcterms:created>
  <dcterms:modified xsi:type="dcterms:W3CDTF">2023-10-28T17:12:43Z</dcterms:modified>
</cp:coreProperties>
</file>